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140" windowHeight="11385" activeTab="0"/>
  </bookViews>
  <sheets>
    <sheet name="DOJ Custodial" sheetId="1" r:id="rId1"/>
  </sheets>
  <externalReferences>
    <externalReference r:id="rId4"/>
  </externalReferences>
  <definedNames>
    <definedName name="_xlnm.Print_Area" localSheetId="0">'DOJ Custodial'!$A$1:$G$79</definedName>
  </definedNames>
  <calcPr fullCalcOnLoad="1"/>
</workbook>
</file>

<file path=xl/sharedStrings.xml><?xml version="1.0" encoding="utf-8"?>
<sst xmlns="http://schemas.openxmlformats.org/spreadsheetml/2006/main" count="70" uniqueCount="69">
  <si>
    <t>DEPARTMENT OF JUSTICE</t>
  </si>
  <si>
    <t>Combined Statements of Custodial Activity</t>
  </si>
  <si>
    <t>For the Fiscal Years Ended September 30, 2003 and 2002</t>
  </si>
  <si>
    <t xml:space="preserve"> </t>
  </si>
  <si>
    <t>Dollars in Thousands</t>
  </si>
  <si>
    <t>Revenue Activity:</t>
  </si>
  <si>
    <t>Sources of Cash Collections:</t>
  </si>
  <si>
    <t>Civil and Criminal Debt Collections</t>
  </si>
  <si>
    <t>Fees and Licenses</t>
  </si>
  <si>
    <t>Special Fund Receipts - H1-B Collections</t>
  </si>
  <si>
    <t>General Fund Receipts</t>
  </si>
  <si>
    <t>Fines, Penalties and Restitution Payments</t>
  </si>
  <si>
    <t>Other Revenue</t>
  </si>
  <si>
    <t>Total Cash Collections</t>
  </si>
  <si>
    <t>Accrual Adjustments</t>
  </si>
  <si>
    <t>Total Custodial Revenue</t>
  </si>
  <si>
    <t>Disposition of Collections:</t>
  </si>
  <si>
    <t>Transferred to Federal Agencies:</t>
  </si>
  <si>
    <t>Agency for International Development</t>
  </si>
  <si>
    <t>Clerk, U.S. District Court</t>
  </si>
  <si>
    <t>Consumer Product Safety Commission</t>
  </si>
  <si>
    <t>Department of Labor</t>
  </si>
  <si>
    <t>Department of State</t>
  </si>
  <si>
    <t>Environmental Protection Agency</t>
  </si>
  <si>
    <t>Export-Import Bank of the United States</t>
  </si>
  <si>
    <t>Federal Communications Commission</t>
  </si>
  <si>
    <t>Federal Deposit Insurance Corporation</t>
  </si>
  <si>
    <t>Federal Emergency Management Agency</t>
  </si>
  <si>
    <t>Federal Trade Commission</t>
  </si>
  <si>
    <t>General Services Administration</t>
  </si>
  <si>
    <t>Independent Agencies</t>
  </si>
  <si>
    <t>Library of Congress</t>
  </si>
  <si>
    <t>National Aeronautics and Space Administration</t>
  </si>
  <si>
    <t>National Credit Union Administration</t>
  </si>
  <si>
    <t>National Science Foundation</t>
  </si>
  <si>
    <t>Office of Personnel Management</t>
  </si>
  <si>
    <t>Overseas Private Investment Corporation</t>
  </si>
  <si>
    <t>Railroad Retirement Board</t>
  </si>
  <si>
    <t>Resolution Trust Corporation</t>
  </si>
  <si>
    <t>Securities and Exchange Commission</t>
  </si>
  <si>
    <t>Small Business Administration</t>
  </si>
  <si>
    <t>Smithsonia Institution</t>
  </si>
  <si>
    <t>Social Security Administration</t>
  </si>
  <si>
    <t>Tennessee Valley Authority</t>
  </si>
  <si>
    <t>The Judiciary</t>
  </si>
  <si>
    <t>Treasury General Fund</t>
  </si>
  <si>
    <t>U.S. Army Corps of Engineers</t>
  </si>
  <si>
    <t>U.S. Department of Agriculture</t>
  </si>
  <si>
    <t>U.S. Department of Commerce</t>
  </si>
  <si>
    <t>U.S. Department of Defense</t>
  </si>
  <si>
    <t>U.S. Department of Education</t>
  </si>
  <si>
    <t>U.S. Department of Energy</t>
  </si>
  <si>
    <t>U.S. Department of Health and Human Services</t>
  </si>
  <si>
    <t>U.S. Department of Homeland Security</t>
  </si>
  <si>
    <t>U.S. Department of Housing and Urban Development</t>
  </si>
  <si>
    <t>U.S. Department of Justice</t>
  </si>
  <si>
    <t>U.S. Department of the Interior</t>
  </si>
  <si>
    <t>U.S. Department of the Navy</t>
  </si>
  <si>
    <t>U.S. Department of the Treasury</t>
  </si>
  <si>
    <t>U.S. Department of Transportation</t>
  </si>
  <si>
    <t>U.S. Department of Veterans Affairs</t>
  </si>
  <si>
    <t>U.S. Postal Service</t>
  </si>
  <si>
    <t>Other</t>
  </si>
  <si>
    <t>Transferred to the Public</t>
  </si>
  <si>
    <t xml:space="preserve">(Increase) Decrease in Amounts to be Transferred </t>
  </si>
  <si>
    <t>Refunds and Other Payments</t>
  </si>
  <si>
    <t>Retained by the Reporting Entity</t>
  </si>
  <si>
    <t>Net Custodial Activity  (Note 20)</t>
  </si>
  <si>
    <t>The accompanying notes are an integral part of these financial statements.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</si>
</sst>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CG Times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name val="Arial"/>
      <family val="0"/>
    </font>
    <font>
      <sz val="10"/>
      <name val="Times New Roman"/>
      <family val="1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Border="1" applyAlignment="1">
      <alignment/>
    </xf>
    <xf numFmtId="0" fontId="0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7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41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42" fontId="0" fillId="0" borderId="0" xfId="18" applyNumberFormat="1" applyFont="1" applyFill="1" applyBorder="1" applyAlignment="1">
      <alignment/>
    </xf>
    <xf numFmtId="164" fontId="8" fillId="0" borderId="0" xfId="0" applyNumberFormat="1" applyFont="1" applyAlignment="1">
      <alignment/>
    </xf>
    <xf numFmtId="164" fontId="8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1" fontId="0" fillId="0" borderId="0" xfId="18" applyNumberFormat="1" applyFont="1" applyFill="1" applyBorder="1" applyAlignment="1">
      <alignment/>
    </xf>
    <xf numFmtId="41" fontId="0" fillId="0" borderId="0" xfId="18" applyNumberFormat="1" applyFont="1" applyFill="1" applyBorder="1" applyAlignment="1">
      <alignment/>
    </xf>
    <xf numFmtId="41" fontId="8" fillId="0" borderId="0" xfId="0" applyNumberFormat="1" applyFont="1" applyBorder="1" applyAlignment="1">
      <alignment/>
    </xf>
    <xf numFmtId="41" fontId="0" fillId="0" borderId="0" xfId="18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2" fontId="0" fillId="0" borderId="2" xfId="18" applyNumberFormat="1" applyFont="1" applyFill="1" applyBorder="1" applyAlignment="1">
      <alignment/>
    </xf>
    <xf numFmtId="41" fontId="0" fillId="0" borderId="2" xfId="18" applyNumberFormat="1" applyFont="1" applyFill="1" applyBorder="1" applyAlignment="1">
      <alignment/>
    </xf>
    <xf numFmtId="42" fontId="0" fillId="0" borderId="0" xfId="18" applyNumberFormat="1" applyFont="1" applyFill="1" applyBorder="1" applyAlignment="1">
      <alignment/>
    </xf>
    <xf numFmtId="41" fontId="0" fillId="0" borderId="0" xfId="16" applyNumberFormat="1" applyFont="1" applyBorder="1" applyAlignment="1">
      <alignment/>
    </xf>
    <xf numFmtId="41" fontId="6" fillId="0" borderId="0" xfId="16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8" fontId="8" fillId="0" borderId="0" xfId="0" applyNumberFormat="1" applyFont="1" applyBorder="1" applyAlignment="1">
      <alignment/>
    </xf>
    <xf numFmtId="38" fontId="8" fillId="0" borderId="0" xfId="0" applyNumberFormat="1" applyFont="1" applyAlignment="1">
      <alignment/>
    </xf>
    <xf numFmtId="38" fontId="0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 horizontal="centerContinuous"/>
    </xf>
    <xf numFmtId="0" fontId="9" fillId="0" borderId="0" xfId="0" applyFont="1" applyBorder="1" applyAlignment="1">
      <alignment/>
    </xf>
    <xf numFmtId="41" fontId="0" fillId="0" borderId="2" xfId="16" applyNumberFormat="1" applyFont="1" applyBorder="1" applyAlignment="1">
      <alignment/>
    </xf>
    <xf numFmtId="42" fontId="0" fillId="0" borderId="3" xfId="18" applyNumberFormat="1" applyFont="1" applyFill="1" applyBorder="1" applyAlignment="1">
      <alignment/>
    </xf>
    <xf numFmtId="164" fontId="6" fillId="0" borderId="0" xfId="0" applyNumberFormat="1" applyFont="1" applyAlignment="1">
      <alignment/>
    </xf>
    <xf numFmtId="3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left"/>
    </xf>
    <xf numFmtId="42" fontId="12" fillId="0" borderId="0" xfId="0" applyNumberFormat="1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Font="1" applyBorder="1" applyAlignment="1">
      <alignment/>
    </xf>
    <xf numFmtId="3" fontId="11" fillId="0" borderId="0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3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Followed Hyperlink" xfId="21"/>
    <cellStyle name="Heading 1" xfId="22"/>
    <cellStyle name="Heading 2" xfId="23"/>
    <cellStyle name="Hyperlink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03-2004\11525\xls\DOJ%20custodi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J Custodial"/>
      <sheetName val="Consolidating0309"/>
      <sheetName val="Consolidating2002"/>
    </sheetNames>
    <sheetDataSet>
      <sheetData sheetId="1">
        <row r="11">
          <cell r="Q11">
            <v>3085676</v>
          </cell>
        </row>
        <row r="12">
          <cell r="Q12">
            <v>6699</v>
          </cell>
        </row>
        <row r="13">
          <cell r="Q13">
            <v>64775</v>
          </cell>
        </row>
        <row r="14">
          <cell r="Q14">
            <v>2021</v>
          </cell>
        </row>
        <row r="15">
          <cell r="Q15">
            <v>4939</v>
          </cell>
        </row>
        <row r="16">
          <cell r="Q16">
            <v>226</v>
          </cell>
        </row>
        <row r="18">
          <cell r="Q18">
            <v>3164336</v>
          </cell>
        </row>
        <row r="20">
          <cell r="Q20">
            <v>1151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-3085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-265655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-8541</v>
          </cell>
        </row>
        <row r="37">
          <cell r="Q37">
            <v>-4742</v>
          </cell>
        </row>
        <row r="38">
          <cell r="Q38">
            <v>0</v>
          </cell>
        </row>
        <row r="39">
          <cell r="Q39">
            <v>0</v>
          </cell>
        </row>
        <row r="40">
          <cell r="Q40">
            <v>-18652</v>
          </cell>
        </row>
        <row r="41">
          <cell r="Q41">
            <v>0</v>
          </cell>
        </row>
        <row r="42">
          <cell r="Q42">
            <v>-1055</v>
          </cell>
        </row>
        <row r="43">
          <cell r="Q43">
            <v>-16589</v>
          </cell>
        </row>
        <row r="44">
          <cell r="Q44">
            <v>-1175</v>
          </cell>
        </row>
        <row r="45">
          <cell r="Q45">
            <v>0</v>
          </cell>
        </row>
        <row r="46">
          <cell r="Q46">
            <v>0</v>
          </cell>
        </row>
        <row r="47">
          <cell r="Q47">
            <v>0</v>
          </cell>
        </row>
        <row r="48">
          <cell r="Q48">
            <v>-10664</v>
          </cell>
        </row>
        <row r="49">
          <cell r="Q49">
            <v>0</v>
          </cell>
        </row>
        <row r="50">
          <cell r="Q50">
            <v>-1642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-1136</v>
          </cell>
        </row>
        <row r="55">
          <cell r="Q55">
            <v>-114044</v>
          </cell>
        </row>
        <row r="56">
          <cell r="Q56">
            <v>-1031</v>
          </cell>
        </row>
        <row r="57">
          <cell r="Q57">
            <v>-95303</v>
          </cell>
        </row>
        <row r="58">
          <cell r="Q58">
            <v>-30465</v>
          </cell>
        </row>
        <row r="59">
          <cell r="Q59">
            <v>0</v>
          </cell>
        </row>
        <row r="60">
          <cell r="Q60">
            <v>-1105249</v>
          </cell>
        </row>
        <row r="61">
          <cell r="Q61">
            <v>-47452</v>
          </cell>
        </row>
        <row r="62">
          <cell r="Q62">
            <v>-6564</v>
          </cell>
        </row>
        <row r="63">
          <cell r="Q63">
            <v>-78913</v>
          </cell>
        </row>
        <row r="64">
          <cell r="Q64">
            <v>-53555</v>
          </cell>
        </row>
        <row r="65">
          <cell r="Q65">
            <v>0</v>
          </cell>
        </row>
        <row r="66">
          <cell r="Q66">
            <v>-180543</v>
          </cell>
        </row>
        <row r="67">
          <cell r="Q67">
            <v>0</v>
          </cell>
        </row>
        <row r="68">
          <cell r="Q68">
            <v>-7219</v>
          </cell>
        </row>
        <row r="69">
          <cell r="Q69">
            <v>-6293</v>
          </cell>
        </row>
        <row r="70">
          <cell r="Q70">
            <v>-11918</v>
          </cell>
        </row>
        <row r="71">
          <cell r="Q71">
            <v>-356270</v>
          </cell>
        </row>
        <row r="72">
          <cell r="Q72">
            <v>-679946</v>
          </cell>
        </row>
        <row r="73">
          <cell r="Q73">
            <v>-692</v>
          </cell>
        </row>
        <row r="74">
          <cell r="Q74">
            <v>-57094</v>
          </cell>
        </row>
      </sheetData>
      <sheetData sheetId="2">
        <row r="11">
          <cell r="P11">
            <v>2331722</v>
          </cell>
        </row>
        <row r="13">
          <cell r="P13">
            <v>9776</v>
          </cell>
        </row>
        <row r="14">
          <cell r="P14">
            <v>1926</v>
          </cell>
        </row>
        <row r="18">
          <cell r="P18">
            <v>-1991</v>
          </cell>
        </row>
        <row r="24">
          <cell r="P24">
            <v>-39</v>
          </cell>
        </row>
        <row r="25">
          <cell r="P25">
            <v>-294018</v>
          </cell>
        </row>
        <row r="26">
          <cell r="P26">
            <v>-349</v>
          </cell>
        </row>
        <row r="28">
          <cell r="P28">
            <v>-1789</v>
          </cell>
        </row>
        <row r="29">
          <cell r="P29">
            <v>-371</v>
          </cell>
        </row>
        <row r="30">
          <cell r="P30">
            <v>-51149</v>
          </cell>
        </row>
        <row r="31">
          <cell r="P31">
            <v>-7451</v>
          </cell>
        </row>
        <row r="32">
          <cell r="P32">
            <v>-95801</v>
          </cell>
        </row>
        <row r="33">
          <cell r="P33">
            <v>-1224</v>
          </cell>
        </row>
        <row r="34">
          <cell r="P34">
            <v>-24595</v>
          </cell>
        </row>
        <row r="35">
          <cell r="P35">
            <v>-31547</v>
          </cell>
        </row>
        <row r="36">
          <cell r="P36">
            <v>-2411</v>
          </cell>
        </row>
        <row r="37">
          <cell r="P37">
            <v>-1278788</v>
          </cell>
        </row>
        <row r="38">
          <cell r="P38">
            <v>-16033</v>
          </cell>
        </row>
        <row r="39">
          <cell r="P39">
            <v>-50111</v>
          </cell>
        </row>
        <row r="40">
          <cell r="P40">
            <v>-79642</v>
          </cell>
        </row>
        <row r="41">
          <cell r="P41">
            <v>-15430</v>
          </cell>
        </row>
        <row r="42">
          <cell r="P42">
            <v>-298147</v>
          </cell>
        </row>
        <row r="43">
          <cell r="P43">
            <v>-29428</v>
          </cell>
        </row>
        <row r="44">
          <cell r="P44">
            <v>-2848</v>
          </cell>
        </row>
        <row r="45">
          <cell r="P45">
            <v>-3963</v>
          </cell>
        </row>
        <row r="46">
          <cell r="P46">
            <v>-16012</v>
          </cell>
        </row>
        <row r="47">
          <cell r="P47">
            <v>-200407</v>
          </cell>
        </row>
        <row r="48">
          <cell r="P48">
            <v>51846</v>
          </cell>
        </row>
        <row r="49">
          <cell r="P49">
            <v>-1160</v>
          </cell>
        </row>
        <row r="50">
          <cell r="P50">
            <v>-55536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Y104"/>
  <sheetViews>
    <sheetView tabSelected="1" workbookViewId="0" topLeftCell="A1">
      <selection activeCell="G42" sqref="G42"/>
    </sheetView>
  </sheetViews>
  <sheetFormatPr defaultColWidth="9.140625" defaultRowHeight="12.75"/>
  <cols>
    <col min="1" max="1" width="3.57421875" style="18" customWidth="1"/>
    <col min="2" max="2" width="3.421875" style="47" customWidth="1"/>
    <col min="3" max="3" width="3.421875" style="18" customWidth="1"/>
    <col min="4" max="4" width="59.8515625" style="18" customWidth="1"/>
    <col min="5" max="5" width="15.140625" style="18" customWidth="1"/>
    <col min="6" max="6" width="1.1484375" style="18" customWidth="1"/>
    <col min="7" max="7" width="16.140625" style="1" customWidth="1"/>
    <col min="8" max="8" width="1.28515625" style="1" customWidth="1"/>
    <col min="9" max="16384" width="8.421875" style="1" customWidth="1"/>
  </cols>
  <sheetData>
    <row r="1" spans="1:7" ht="15.75">
      <c r="A1" s="50" t="s">
        <v>0</v>
      </c>
      <c r="B1" s="50"/>
      <c r="C1" s="50"/>
      <c r="D1" s="50"/>
      <c r="E1" s="50"/>
      <c r="F1" s="50"/>
      <c r="G1" s="50"/>
    </row>
    <row r="2" spans="1:7" ht="15.75">
      <c r="A2" s="50" t="s">
        <v>1</v>
      </c>
      <c r="B2" s="50"/>
      <c r="C2" s="50"/>
      <c r="D2" s="50"/>
      <c r="E2" s="50"/>
      <c r="F2" s="50"/>
      <c r="G2" s="50"/>
    </row>
    <row r="3" spans="1:7" ht="15.75">
      <c r="A3" s="50" t="s">
        <v>2</v>
      </c>
      <c r="B3" s="50"/>
      <c r="C3" s="50"/>
      <c r="D3" s="50"/>
      <c r="E3" s="50"/>
      <c r="F3" s="50"/>
      <c r="G3" s="50"/>
    </row>
    <row r="4" spans="1:9" ht="15">
      <c r="A4" s="2"/>
      <c r="B4" s="2"/>
      <c r="C4" s="2"/>
      <c r="D4" s="2"/>
      <c r="E4" s="3" t="s">
        <v>3</v>
      </c>
      <c r="F4" s="2"/>
      <c r="G4" s="2"/>
      <c r="H4" s="2"/>
      <c r="I4" s="4" t="s">
        <v>3</v>
      </c>
    </row>
    <row r="5" spans="1:207" s="7" customFormat="1" ht="15">
      <c r="A5" s="5" t="s">
        <v>4</v>
      </c>
      <c r="B5" s="6"/>
      <c r="C5" s="6"/>
      <c r="D5" s="6"/>
      <c r="E5" s="6">
        <v>2003</v>
      </c>
      <c r="F5" s="6"/>
      <c r="G5" s="6">
        <v>2002</v>
      </c>
      <c r="H5" s="2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</row>
    <row r="6" spans="1:207" s="7" customFormat="1" ht="14.25">
      <c r="A6" s="8"/>
      <c r="B6" s="9"/>
      <c r="C6" s="8"/>
      <c r="D6" s="8"/>
      <c r="E6" s="8"/>
      <c r="F6" s="8"/>
      <c r="G6" s="8"/>
      <c r="H6" s="2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</row>
    <row r="7" spans="1:207" s="7" customFormat="1" ht="15">
      <c r="A7" s="10" t="s">
        <v>5</v>
      </c>
      <c r="B7" s="9"/>
      <c r="C7" s="8"/>
      <c r="D7" s="8"/>
      <c r="E7" s="8"/>
      <c r="F7" s="8"/>
      <c r="G7" s="8"/>
      <c r="H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</row>
    <row r="8" spans="1:207" s="7" customFormat="1" ht="7.5" customHeight="1">
      <c r="A8" s="8"/>
      <c r="B8" s="9"/>
      <c r="C8" s="8"/>
      <c r="D8" s="8"/>
      <c r="E8" s="8"/>
      <c r="F8" s="8"/>
      <c r="G8" s="8"/>
      <c r="H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</row>
    <row r="9" spans="1:207" s="13" customFormat="1" ht="15">
      <c r="A9" s="10" t="s">
        <v>6</v>
      </c>
      <c r="B9" s="11"/>
      <c r="C9" s="10"/>
      <c r="D9" s="10"/>
      <c r="E9" s="12"/>
      <c r="F9" s="8"/>
      <c r="G9" s="10"/>
      <c r="H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</row>
    <row r="10" spans="1:207" s="16" customFormat="1" ht="15">
      <c r="A10" s="10"/>
      <c r="B10" s="14" t="s">
        <v>7</v>
      </c>
      <c r="C10" s="14"/>
      <c r="D10" s="14"/>
      <c r="E10" s="15">
        <f>'[1]Consolidating0309'!Q11</f>
        <v>3085676</v>
      </c>
      <c r="F10" s="8"/>
      <c r="G10" s="15">
        <f>'[1]Consolidating2002'!P11</f>
        <v>2331722</v>
      </c>
      <c r="H10" s="14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</row>
    <row r="11" spans="1:207" s="16" customFormat="1" ht="15">
      <c r="A11" s="10"/>
      <c r="B11" s="18" t="s">
        <v>8</v>
      </c>
      <c r="C11" s="18"/>
      <c r="D11" s="14"/>
      <c r="E11" s="19">
        <f>'[1]Consolidating0309'!Q12</f>
        <v>6699</v>
      </c>
      <c r="F11" s="8"/>
      <c r="G11" s="20">
        <v>0</v>
      </c>
      <c r="H11" s="14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</row>
    <row r="12" spans="1:207" s="16" customFormat="1" ht="15">
      <c r="A12" s="10"/>
      <c r="B12" s="18" t="s">
        <v>9</v>
      </c>
      <c r="C12" s="14"/>
      <c r="D12" s="14"/>
      <c r="E12" s="19">
        <f>'[1]Consolidating0309'!Q13</f>
        <v>64775</v>
      </c>
      <c r="F12" s="8"/>
      <c r="G12" s="20">
        <v>164970</v>
      </c>
      <c r="H12" s="14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</row>
    <row r="13" spans="1:207" s="16" customFormat="1" ht="15">
      <c r="A13" s="10"/>
      <c r="B13" s="14" t="s">
        <v>10</v>
      </c>
      <c r="C13" s="14"/>
      <c r="D13" s="14"/>
      <c r="E13" s="19">
        <f>'[1]Consolidating0309'!Q14</f>
        <v>2021</v>
      </c>
      <c r="F13" s="21"/>
      <c r="G13" s="22">
        <f>'[1]Consolidating2002'!P13</f>
        <v>9776</v>
      </c>
      <c r="H13" s="14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</row>
    <row r="14" spans="1:207" s="16" customFormat="1" ht="15">
      <c r="A14" s="10"/>
      <c r="B14" s="14" t="s">
        <v>11</v>
      </c>
      <c r="C14" s="14"/>
      <c r="D14" s="14"/>
      <c r="E14" s="19">
        <f>'[1]Consolidating0309'!Q15</f>
        <v>4939</v>
      </c>
      <c r="F14" s="21"/>
      <c r="G14" s="22">
        <f>'[1]Consolidating2002'!P14</f>
        <v>1926</v>
      </c>
      <c r="H14" s="14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</row>
    <row r="15" spans="1:207" s="16" customFormat="1" ht="15">
      <c r="A15" s="10"/>
      <c r="B15" s="23" t="s">
        <v>12</v>
      </c>
      <c r="C15" s="14"/>
      <c r="D15" s="14"/>
      <c r="E15" s="19">
        <f>'[1]Consolidating0309'!Q16</f>
        <v>226</v>
      </c>
      <c r="F15" s="21"/>
      <c r="G15" s="20">
        <v>0</v>
      </c>
      <c r="H15" s="14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</row>
    <row r="16" spans="1:207" s="16" customFormat="1" ht="6.75" customHeight="1">
      <c r="A16" s="10"/>
      <c r="B16" s="14"/>
      <c r="C16" s="14"/>
      <c r="D16" s="14"/>
      <c r="E16" s="24"/>
      <c r="F16" s="8"/>
      <c r="G16" s="25"/>
      <c r="H16" s="14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</row>
    <row r="17" spans="1:207" s="16" customFormat="1" ht="15">
      <c r="A17" s="10"/>
      <c r="B17" s="10"/>
      <c r="C17" s="14" t="s">
        <v>13</v>
      </c>
      <c r="D17" s="14"/>
      <c r="E17" s="19">
        <f>'[1]Consolidating0309'!Q18</f>
        <v>3164336</v>
      </c>
      <c r="F17" s="8"/>
      <c r="G17" s="26">
        <f>SUM(G10:G16)</f>
        <v>2508394</v>
      </c>
      <c r="H17" s="14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</row>
    <row r="18" spans="1:207" s="7" customFormat="1" ht="5.25" customHeight="1">
      <c r="A18" s="10"/>
      <c r="B18" s="14"/>
      <c r="C18" s="14"/>
      <c r="D18" s="14"/>
      <c r="E18" s="27"/>
      <c r="F18" s="8"/>
      <c r="G18" s="27"/>
      <c r="H18" s="1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</row>
    <row r="19" spans="1:207" s="7" customFormat="1" ht="15">
      <c r="A19" s="10" t="s">
        <v>14</v>
      </c>
      <c r="B19" s="14"/>
      <c r="C19" s="14"/>
      <c r="D19" s="14"/>
      <c r="E19" s="19">
        <f>'[1]Consolidating0309'!Q20</f>
        <v>1151</v>
      </c>
      <c r="F19" s="8"/>
      <c r="G19" s="19">
        <f>'[1]Consolidating2002'!P18</f>
        <v>-1991</v>
      </c>
      <c r="H19" s="1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</row>
    <row r="20" spans="1:207" s="7" customFormat="1" ht="7.5" customHeight="1">
      <c r="A20" s="10"/>
      <c r="B20" s="14"/>
      <c r="C20" s="14"/>
      <c r="D20" s="14"/>
      <c r="E20" s="24"/>
      <c r="F20" s="8"/>
      <c r="G20" s="24"/>
      <c r="H20" s="1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</row>
    <row r="21" spans="1:207" s="7" customFormat="1" ht="15">
      <c r="A21" s="10" t="s">
        <v>15</v>
      </c>
      <c r="B21" s="14"/>
      <c r="C21" s="14"/>
      <c r="D21" s="14"/>
      <c r="E21" s="26">
        <f>SUM(E16:E20)</f>
        <v>3165487</v>
      </c>
      <c r="F21" s="8"/>
      <c r="G21" s="26">
        <f>SUM(G16:G20)</f>
        <v>2506403</v>
      </c>
      <c r="H21" s="1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</row>
    <row r="22" spans="1:207" s="7" customFormat="1" ht="7.5" customHeight="1">
      <c r="A22" s="10"/>
      <c r="B22" s="14"/>
      <c r="C22" s="14"/>
      <c r="D22" s="14"/>
      <c r="E22" s="27"/>
      <c r="F22" s="8"/>
      <c r="G22" s="27"/>
      <c r="H22" s="1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</row>
    <row r="23" spans="1:207" s="13" customFormat="1" ht="15">
      <c r="A23" s="10" t="s">
        <v>16</v>
      </c>
      <c r="B23" s="14"/>
      <c r="C23" s="14"/>
      <c r="D23" s="14"/>
      <c r="E23" s="28"/>
      <c r="F23" s="8"/>
      <c r="G23" s="28"/>
      <c r="H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</row>
    <row r="24" spans="1:207" s="13" customFormat="1" ht="15">
      <c r="A24" s="10"/>
      <c r="B24" s="14" t="s">
        <v>17</v>
      </c>
      <c r="C24" s="14"/>
      <c r="D24" s="14"/>
      <c r="E24" s="28"/>
      <c r="F24" s="8"/>
      <c r="G24" s="28"/>
      <c r="H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</row>
    <row r="25" spans="1:207" s="13" customFormat="1" ht="15">
      <c r="A25" s="10"/>
      <c r="B25" s="14"/>
      <c r="C25" s="14" t="s">
        <v>18</v>
      </c>
      <c r="E25" s="20">
        <f>'[1]Consolidating0309'!Q26</f>
        <v>0</v>
      </c>
      <c r="F25" s="8"/>
      <c r="G25" s="20">
        <f>'[1]Consolidating2002'!P24</f>
        <v>-39</v>
      </c>
      <c r="H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</row>
    <row r="26" spans="1:207" s="13" customFormat="1" ht="15" hidden="1">
      <c r="A26" s="10"/>
      <c r="B26" s="14"/>
      <c r="C26" s="18" t="s">
        <v>19</v>
      </c>
      <c r="E26" s="20">
        <f>'[1]Consolidating0309'!Q27</f>
        <v>0</v>
      </c>
      <c r="F26" s="8"/>
      <c r="G26" s="20">
        <v>0</v>
      </c>
      <c r="H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</row>
    <row r="27" spans="1:207" s="13" customFormat="1" ht="15">
      <c r="A27" s="10"/>
      <c r="B27" s="14"/>
      <c r="C27" s="14" t="s">
        <v>20</v>
      </c>
      <c r="E27" s="20">
        <f>'[1]Consolidating0309'!Q28</f>
        <v>-3085</v>
      </c>
      <c r="F27" s="8"/>
      <c r="G27" s="20">
        <v>0</v>
      </c>
      <c r="H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</row>
    <row r="28" spans="1:207" s="13" customFormat="1" ht="15">
      <c r="A28" s="10"/>
      <c r="B28" s="14"/>
      <c r="C28" s="14" t="s">
        <v>21</v>
      </c>
      <c r="E28" s="20">
        <f>'[1]Consolidating0309'!Q29</f>
        <v>0</v>
      </c>
      <c r="F28" s="8"/>
      <c r="G28" s="20">
        <v>0</v>
      </c>
      <c r="H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</row>
    <row r="29" spans="1:207" s="13" customFormat="1" ht="15">
      <c r="A29" s="10"/>
      <c r="B29" s="14"/>
      <c r="C29" s="14" t="s">
        <v>22</v>
      </c>
      <c r="E29" s="20">
        <f>'[1]Consolidating0309'!Q30</f>
        <v>0</v>
      </c>
      <c r="F29" s="8"/>
      <c r="G29" s="20">
        <v>0</v>
      </c>
      <c r="H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</row>
    <row r="30" spans="1:207" s="13" customFormat="1" ht="15">
      <c r="A30" s="10"/>
      <c r="B30" s="14"/>
      <c r="C30" s="14" t="s">
        <v>23</v>
      </c>
      <c r="E30" s="20">
        <f>'[1]Consolidating0309'!Q31</f>
        <v>-265655</v>
      </c>
      <c r="F30" s="8"/>
      <c r="G30" s="20">
        <f>'[1]Consolidating2002'!P25</f>
        <v>-294018</v>
      </c>
      <c r="H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</row>
    <row r="31" spans="1:207" s="13" customFormat="1" ht="15" hidden="1">
      <c r="A31" s="17"/>
      <c r="B31" s="14"/>
      <c r="C31" s="14" t="s">
        <v>24</v>
      </c>
      <c r="E31" s="20">
        <f>'[1]Consolidating0309'!Q32</f>
        <v>0</v>
      </c>
      <c r="F31" s="8"/>
      <c r="G31" s="20">
        <v>0</v>
      </c>
      <c r="H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</row>
    <row r="32" spans="1:207" s="13" customFormat="1" ht="15" hidden="1">
      <c r="A32" s="17"/>
      <c r="B32" s="14"/>
      <c r="C32" s="14" t="s">
        <v>25</v>
      </c>
      <c r="E32" s="20">
        <f>'[1]Consolidating0309'!Q33</f>
        <v>0</v>
      </c>
      <c r="F32" s="8"/>
      <c r="G32" s="20">
        <v>0</v>
      </c>
      <c r="H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</row>
    <row r="33" spans="1:207" s="13" customFormat="1" ht="15">
      <c r="A33" s="17"/>
      <c r="B33" s="14"/>
      <c r="C33" s="14" t="s">
        <v>26</v>
      </c>
      <c r="E33" s="20">
        <f>'[1]Consolidating0309'!Q34</f>
        <v>0</v>
      </c>
      <c r="F33" s="8"/>
      <c r="G33" s="20">
        <f>'[1]Consolidating2002'!P26</f>
        <v>-349</v>
      </c>
      <c r="H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</row>
    <row r="34" spans="1:207" s="13" customFormat="1" ht="15" hidden="1">
      <c r="A34" s="17"/>
      <c r="B34" s="14"/>
      <c r="C34" s="14" t="s">
        <v>27</v>
      </c>
      <c r="E34" s="20">
        <f>'[1]Consolidating0309'!Q35</f>
        <v>0</v>
      </c>
      <c r="F34" s="8"/>
      <c r="G34" s="20">
        <v>0</v>
      </c>
      <c r="H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</row>
    <row r="35" spans="1:207" s="13" customFormat="1" ht="15">
      <c r="A35" s="17"/>
      <c r="B35" s="14"/>
      <c r="C35" s="14" t="s">
        <v>28</v>
      </c>
      <c r="E35" s="20">
        <f>'[1]Consolidating0309'!Q36</f>
        <v>-8541</v>
      </c>
      <c r="F35" s="8"/>
      <c r="G35" s="20">
        <v>0</v>
      </c>
      <c r="H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</row>
    <row r="36" spans="1:207" s="13" customFormat="1" ht="15">
      <c r="A36" s="17"/>
      <c r="B36" s="14"/>
      <c r="C36" s="14" t="s">
        <v>29</v>
      </c>
      <c r="E36" s="20">
        <f>'[1]Consolidating0309'!Q37</f>
        <v>-4742</v>
      </c>
      <c r="F36" s="8"/>
      <c r="G36" s="20">
        <f>'[1]Consolidating2002'!P28</f>
        <v>-1789</v>
      </c>
      <c r="H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</row>
    <row r="37" spans="1:207" s="13" customFormat="1" ht="15" hidden="1">
      <c r="A37" s="17"/>
      <c r="B37" s="14"/>
      <c r="C37" s="23" t="s">
        <v>30</v>
      </c>
      <c r="E37" s="20">
        <f>'[1]Consolidating0309'!Q38</f>
        <v>0</v>
      </c>
      <c r="F37" s="8"/>
      <c r="G37" s="20"/>
      <c r="H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</row>
    <row r="38" spans="1:207" s="13" customFormat="1" ht="15" hidden="1">
      <c r="A38" s="17"/>
      <c r="B38" s="14"/>
      <c r="C38" s="14" t="s">
        <v>31</v>
      </c>
      <c r="E38" s="20">
        <f>'[1]Consolidating0309'!Q39</f>
        <v>0</v>
      </c>
      <c r="F38" s="8"/>
      <c r="G38" s="20">
        <v>0</v>
      </c>
      <c r="H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</row>
    <row r="39" spans="1:207" s="13" customFormat="1" ht="15">
      <c r="A39" s="17"/>
      <c r="B39" s="14"/>
      <c r="C39" s="14" t="s">
        <v>32</v>
      </c>
      <c r="E39" s="20">
        <f>'[1]Consolidating0309'!Q40</f>
        <v>-18652</v>
      </c>
      <c r="F39" s="8"/>
      <c r="G39" s="20">
        <f>'[1]Consolidating2002'!P29</f>
        <v>-371</v>
      </c>
      <c r="H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</row>
    <row r="40" spans="1:207" s="13" customFormat="1" ht="15" hidden="1">
      <c r="A40" s="17"/>
      <c r="B40" s="14"/>
      <c r="C40" s="14" t="s">
        <v>33</v>
      </c>
      <c r="E40" s="20">
        <f>'[1]Consolidating0309'!Q41</f>
        <v>0</v>
      </c>
      <c r="F40" s="8"/>
      <c r="G40" s="20">
        <v>0</v>
      </c>
      <c r="H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</row>
    <row r="41" spans="1:207" s="13" customFormat="1" ht="15">
      <c r="A41" s="17"/>
      <c r="B41" s="14"/>
      <c r="C41" s="29" t="s">
        <v>34</v>
      </c>
      <c r="E41" s="20">
        <f>'[1]Consolidating0309'!Q42</f>
        <v>-1055</v>
      </c>
      <c r="F41" s="8"/>
      <c r="G41" s="20">
        <v>0</v>
      </c>
      <c r="H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</row>
    <row r="42" spans="1:207" s="13" customFormat="1" ht="15">
      <c r="A42" s="17"/>
      <c r="B42" s="14"/>
      <c r="C42" s="14" t="s">
        <v>35</v>
      </c>
      <c r="E42" s="20">
        <f>'[1]Consolidating0309'!Q43</f>
        <v>-16589</v>
      </c>
      <c r="F42" s="8"/>
      <c r="G42" s="20">
        <f>'[1]Consolidating2002'!P30</f>
        <v>-51149</v>
      </c>
      <c r="H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</row>
    <row r="43" spans="1:207" s="13" customFormat="1" ht="15">
      <c r="A43" s="17"/>
      <c r="B43" s="14"/>
      <c r="C43" s="14" t="s">
        <v>36</v>
      </c>
      <c r="E43" s="20">
        <f>'[1]Consolidating0309'!Q44</f>
        <v>-1175</v>
      </c>
      <c r="F43" s="8"/>
      <c r="G43" s="20">
        <v>0</v>
      </c>
      <c r="H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</row>
    <row r="44" spans="1:207" s="13" customFormat="1" ht="15" hidden="1">
      <c r="A44" s="30"/>
      <c r="B44" s="14"/>
      <c r="C44" s="14" t="s">
        <v>37</v>
      </c>
      <c r="E44" s="20">
        <f>'[1]Consolidating0309'!Q45</f>
        <v>0</v>
      </c>
      <c r="F44" s="8"/>
      <c r="G44" s="20">
        <v>0</v>
      </c>
      <c r="H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</row>
    <row r="45" spans="1:207" s="13" customFormat="1" ht="15" hidden="1">
      <c r="A45" s="30"/>
      <c r="B45" s="14"/>
      <c r="C45" s="14" t="s">
        <v>38</v>
      </c>
      <c r="E45" s="20">
        <f>'[1]Consolidating0309'!Q46</f>
        <v>0</v>
      </c>
      <c r="F45" s="8"/>
      <c r="G45" s="20">
        <v>0</v>
      </c>
      <c r="H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</row>
    <row r="46" spans="1:207" s="13" customFormat="1" ht="15" hidden="1">
      <c r="A46" s="30"/>
      <c r="B46" s="14"/>
      <c r="C46" s="14" t="s">
        <v>39</v>
      </c>
      <c r="E46" s="20">
        <f>'[1]Consolidating0309'!Q47</f>
        <v>0</v>
      </c>
      <c r="F46" s="8"/>
      <c r="G46" s="20">
        <v>0</v>
      </c>
      <c r="H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</row>
    <row r="47" spans="1:207" s="13" customFormat="1" ht="15">
      <c r="A47" s="30"/>
      <c r="B47" s="14"/>
      <c r="C47" s="14" t="s">
        <v>40</v>
      </c>
      <c r="E47" s="20">
        <f>'[1]Consolidating0309'!Q48</f>
        <v>-10664</v>
      </c>
      <c r="F47" s="8"/>
      <c r="G47" s="20">
        <f>'[1]Consolidating2002'!P31</f>
        <v>-7451</v>
      </c>
      <c r="H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</row>
    <row r="48" spans="1:207" s="13" customFormat="1" ht="15" hidden="1">
      <c r="A48" s="30"/>
      <c r="B48" s="14"/>
      <c r="C48" s="23" t="s">
        <v>41</v>
      </c>
      <c r="E48" s="20">
        <f>'[1]Consolidating0309'!Q49</f>
        <v>0</v>
      </c>
      <c r="F48" s="8"/>
      <c r="G48" s="20"/>
      <c r="H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</row>
    <row r="49" spans="1:207" s="13" customFormat="1" ht="15">
      <c r="A49" s="30"/>
      <c r="B49" s="14"/>
      <c r="C49" s="14" t="s">
        <v>42</v>
      </c>
      <c r="E49" s="20">
        <f>'[1]Consolidating0309'!Q50</f>
        <v>-1642</v>
      </c>
      <c r="F49" s="8"/>
      <c r="G49" s="20">
        <v>0</v>
      </c>
      <c r="H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</row>
    <row r="50" spans="1:207" s="13" customFormat="1" ht="15" hidden="1">
      <c r="A50" s="30"/>
      <c r="B50" s="14"/>
      <c r="C50" s="14" t="s">
        <v>43</v>
      </c>
      <c r="E50" s="20">
        <f>'[1]Consolidating0309'!Q51</f>
        <v>0</v>
      </c>
      <c r="F50" s="8"/>
      <c r="G50" s="20">
        <v>0</v>
      </c>
      <c r="H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</row>
    <row r="51" spans="1:207" s="13" customFormat="1" ht="15" hidden="1">
      <c r="A51" s="30"/>
      <c r="B51" s="14"/>
      <c r="C51" s="14" t="s">
        <v>44</v>
      </c>
      <c r="E51" s="20">
        <f>'[1]Consolidating0309'!Q52</f>
        <v>0</v>
      </c>
      <c r="F51" s="8"/>
      <c r="G51" s="20">
        <v>0</v>
      </c>
      <c r="H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</row>
    <row r="52" spans="1:207" s="13" customFormat="1" ht="15" hidden="1">
      <c r="A52" s="30"/>
      <c r="B52" s="14"/>
      <c r="C52" s="14" t="s">
        <v>45</v>
      </c>
      <c r="E52" s="20">
        <f>'[1]Consolidating0309'!Q53</f>
        <v>0</v>
      </c>
      <c r="F52" s="8"/>
      <c r="G52" s="20">
        <v>0</v>
      </c>
      <c r="H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</row>
    <row r="53" spans="1:207" s="13" customFormat="1" ht="15">
      <c r="A53" s="30"/>
      <c r="B53" s="14"/>
      <c r="C53" s="18" t="s">
        <v>46</v>
      </c>
      <c r="D53" s="16"/>
      <c r="E53" s="20">
        <f>'[1]Consolidating0309'!Q54</f>
        <v>-1136</v>
      </c>
      <c r="F53" s="8"/>
      <c r="G53" s="20">
        <f>'[1]Consolidating2002'!P45</f>
        <v>-3963</v>
      </c>
      <c r="H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</row>
    <row r="54" spans="1:207" s="13" customFormat="1" ht="15">
      <c r="A54" s="30"/>
      <c r="B54" s="14"/>
      <c r="C54" s="14" t="s">
        <v>47</v>
      </c>
      <c r="E54" s="20">
        <f>'[1]Consolidating0309'!Q55</f>
        <v>-114044</v>
      </c>
      <c r="F54" s="8"/>
      <c r="G54" s="20">
        <f>'[1]Consolidating2002'!P32</f>
        <v>-95801</v>
      </c>
      <c r="H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</row>
    <row r="55" spans="1:207" s="13" customFormat="1" ht="15">
      <c r="A55" s="30"/>
      <c r="B55" s="14"/>
      <c r="C55" s="14" t="s">
        <v>48</v>
      </c>
      <c r="E55" s="20">
        <f>'[1]Consolidating0309'!Q56</f>
        <v>-1031</v>
      </c>
      <c r="F55" s="8"/>
      <c r="G55" s="20">
        <f>'[1]Consolidating2002'!P33</f>
        <v>-1224</v>
      </c>
      <c r="H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</row>
    <row r="56" spans="1:207" s="13" customFormat="1" ht="15">
      <c r="A56" s="30"/>
      <c r="B56" s="14"/>
      <c r="C56" s="14" t="s">
        <v>49</v>
      </c>
      <c r="E56" s="20">
        <f>'[1]Consolidating0309'!Q57</f>
        <v>-95303</v>
      </c>
      <c r="F56" s="8"/>
      <c r="G56" s="20">
        <f>'[1]Consolidating2002'!P34</f>
        <v>-24595</v>
      </c>
      <c r="H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</row>
    <row r="57" spans="1:207" s="13" customFormat="1" ht="15">
      <c r="A57" s="30"/>
      <c r="B57" s="14"/>
      <c r="C57" s="14" t="s">
        <v>50</v>
      </c>
      <c r="E57" s="20">
        <f>'[1]Consolidating0309'!Q58</f>
        <v>-30465</v>
      </c>
      <c r="F57" s="8"/>
      <c r="G57" s="20">
        <f>'[1]Consolidating2002'!P35</f>
        <v>-31547</v>
      </c>
      <c r="H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</row>
    <row r="58" spans="1:207" s="13" customFormat="1" ht="15">
      <c r="A58" s="30"/>
      <c r="B58" s="14"/>
      <c r="C58" s="14" t="s">
        <v>51</v>
      </c>
      <c r="E58" s="20">
        <f>'[1]Consolidating0309'!Q59</f>
        <v>0</v>
      </c>
      <c r="F58" s="8"/>
      <c r="G58" s="20">
        <f>'[1]Consolidating2002'!P36</f>
        <v>-2411</v>
      </c>
      <c r="H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</row>
    <row r="59" spans="1:207" s="13" customFormat="1" ht="15">
      <c r="A59" s="30"/>
      <c r="B59" s="14"/>
      <c r="C59" s="14" t="s">
        <v>52</v>
      </c>
      <c r="E59" s="20">
        <f>'[1]Consolidating0309'!Q60</f>
        <v>-1105249</v>
      </c>
      <c r="F59" s="8"/>
      <c r="G59" s="20">
        <f>'[1]Consolidating2002'!P37</f>
        <v>-1278788</v>
      </c>
      <c r="H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</row>
    <row r="60" spans="1:207" s="13" customFormat="1" ht="15">
      <c r="A60" s="30"/>
      <c r="B60" s="14"/>
      <c r="C60" s="14" t="s">
        <v>53</v>
      </c>
      <c r="E60" s="20">
        <f>'[1]Consolidating0309'!Q61</f>
        <v>-47452</v>
      </c>
      <c r="F60" s="8"/>
      <c r="G60" s="20">
        <v>0</v>
      </c>
      <c r="H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</row>
    <row r="61" spans="1:207" s="13" customFormat="1" ht="15">
      <c r="A61" s="30"/>
      <c r="B61" s="14"/>
      <c r="C61" s="14" t="s">
        <v>54</v>
      </c>
      <c r="E61" s="20">
        <f>'[1]Consolidating0309'!Q62</f>
        <v>-6564</v>
      </c>
      <c r="F61" s="8"/>
      <c r="G61" s="20">
        <f>'[1]Consolidating2002'!P38</f>
        <v>-16033</v>
      </c>
      <c r="H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</row>
    <row r="62" spans="1:207" s="13" customFormat="1" ht="15">
      <c r="A62" s="30"/>
      <c r="B62" s="14"/>
      <c r="C62" s="14" t="s">
        <v>55</v>
      </c>
      <c r="E62" s="20">
        <f>'[1]Consolidating0309'!Q63</f>
        <v>-78913</v>
      </c>
      <c r="F62" s="8"/>
      <c r="G62" s="20">
        <f>'[1]Consolidating2002'!P40</f>
        <v>-79642</v>
      </c>
      <c r="H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</row>
    <row r="63" spans="1:207" s="13" customFormat="1" ht="15">
      <c r="A63" s="8"/>
      <c r="B63" s="14"/>
      <c r="C63" s="14" t="s">
        <v>56</v>
      </c>
      <c r="E63" s="20">
        <f>'[1]Consolidating0309'!Q64</f>
        <v>-53555</v>
      </c>
      <c r="F63" s="8"/>
      <c r="G63" s="20">
        <f>'[1]Consolidating2002'!P39</f>
        <v>-50111</v>
      </c>
      <c r="H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</row>
    <row r="64" spans="1:207" s="13" customFormat="1" ht="15" hidden="1">
      <c r="A64" s="8"/>
      <c r="B64" s="14"/>
      <c r="C64" s="14" t="s">
        <v>57</v>
      </c>
      <c r="E64" s="20">
        <f>'[1]Consolidating0309'!Q65</f>
        <v>0</v>
      </c>
      <c r="F64" s="8"/>
      <c r="G64" s="20">
        <v>0</v>
      </c>
      <c r="H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</row>
    <row r="65" spans="1:207" s="31" customFormat="1" ht="14.25">
      <c r="A65" s="8"/>
      <c r="B65" s="14"/>
      <c r="C65" s="14" t="s">
        <v>58</v>
      </c>
      <c r="E65" s="20">
        <f>'[1]Consolidating0309'!Q66</f>
        <v>-180543</v>
      </c>
      <c r="F65" s="8"/>
      <c r="G65" s="20">
        <f>'[1]Consolidating2002'!P42</f>
        <v>-298147</v>
      </c>
      <c r="H65" s="32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0"/>
      <c r="GR65" s="30"/>
      <c r="GS65" s="30"/>
      <c r="GT65" s="30"/>
      <c r="GU65" s="30"/>
      <c r="GV65" s="30"/>
      <c r="GW65" s="30"/>
      <c r="GX65" s="30"/>
      <c r="GY65" s="30"/>
    </row>
    <row r="66" spans="1:207" s="13" customFormat="1" ht="15">
      <c r="A66" s="8"/>
      <c r="B66" s="14"/>
      <c r="C66" s="14" t="s">
        <v>59</v>
      </c>
      <c r="E66" s="20">
        <f>'[1]Consolidating0309'!Q67</f>
        <v>0</v>
      </c>
      <c r="F66" s="8"/>
      <c r="G66" s="20">
        <f>'[1]Consolidating2002'!P41</f>
        <v>-15430</v>
      </c>
      <c r="H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</row>
    <row r="67" spans="1:207" s="16" customFormat="1" ht="15">
      <c r="A67" s="8"/>
      <c r="B67" s="14"/>
      <c r="C67" s="14" t="s">
        <v>60</v>
      </c>
      <c r="D67" s="13"/>
      <c r="E67" s="20">
        <f>'[1]Consolidating0309'!Q68</f>
        <v>-7219</v>
      </c>
      <c r="F67" s="8"/>
      <c r="G67" s="20">
        <f>'[1]Consolidating2002'!P43</f>
        <v>-29428</v>
      </c>
      <c r="H67" s="14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</row>
    <row r="68" spans="1:207" s="16" customFormat="1" ht="14.25">
      <c r="A68" s="8"/>
      <c r="B68" s="14"/>
      <c r="C68" s="14" t="s">
        <v>61</v>
      </c>
      <c r="E68" s="20">
        <f>'[1]Consolidating0309'!Q69</f>
        <v>-6293</v>
      </c>
      <c r="F68" s="8"/>
      <c r="G68" s="20">
        <f>'[1]Consolidating2002'!P44</f>
        <v>-2848</v>
      </c>
      <c r="H68" s="14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</row>
    <row r="69" spans="1:207" s="13" customFormat="1" ht="15">
      <c r="A69" s="30"/>
      <c r="B69" s="14"/>
      <c r="C69" s="14" t="s">
        <v>62</v>
      </c>
      <c r="E69" s="20">
        <f>'[1]Consolidating0309'!Q70</f>
        <v>-11918</v>
      </c>
      <c r="F69" s="8"/>
      <c r="G69" s="20">
        <f>'[1]Consolidating2002'!P46</f>
        <v>-16012</v>
      </c>
      <c r="H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</row>
    <row r="70" spans="1:207" s="7" customFormat="1" ht="15">
      <c r="A70" s="33"/>
      <c r="B70" s="14" t="s">
        <v>63</v>
      </c>
      <c r="C70" s="14"/>
      <c r="D70" s="14"/>
      <c r="E70" s="20">
        <f>'[1]Consolidating0309'!Q71</f>
        <v>-356270</v>
      </c>
      <c r="F70" s="8"/>
      <c r="G70" s="20">
        <f>'[1]Consolidating2002'!P47</f>
        <v>-200407</v>
      </c>
      <c r="H70" s="1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</row>
    <row r="71" spans="1:207" s="7" customFormat="1" ht="15">
      <c r="A71" s="34"/>
      <c r="B71" s="14" t="s">
        <v>64</v>
      </c>
      <c r="C71" s="14"/>
      <c r="D71" s="14"/>
      <c r="E71" s="20">
        <f>'[1]Consolidating0309'!Q72</f>
        <v>-679946</v>
      </c>
      <c r="F71" s="8"/>
      <c r="G71" s="20">
        <f>'[1]Consolidating2002'!P48</f>
        <v>51846</v>
      </c>
      <c r="H71" s="1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</row>
    <row r="72" spans="1:207" s="7" customFormat="1" ht="15">
      <c r="A72" s="35"/>
      <c r="B72" s="14" t="s">
        <v>65</v>
      </c>
      <c r="C72" s="14"/>
      <c r="D72" s="14"/>
      <c r="E72" s="20">
        <f>'[1]Consolidating0309'!Q73</f>
        <v>-692</v>
      </c>
      <c r="F72" s="8"/>
      <c r="G72" s="20">
        <f>'[1]Consolidating2002'!P49</f>
        <v>-1160</v>
      </c>
      <c r="H72" s="1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</row>
    <row r="73" spans="1:207" s="7" customFormat="1" ht="15">
      <c r="A73" s="34"/>
      <c r="B73" s="14" t="s">
        <v>66</v>
      </c>
      <c r="C73" s="14"/>
      <c r="D73" s="14"/>
      <c r="E73" s="22">
        <f>'[1]Consolidating0309'!Q74</f>
        <v>-57094</v>
      </c>
      <c r="F73" s="8"/>
      <c r="G73" s="20">
        <f>'[1]Consolidating2002'!P50</f>
        <v>-55536</v>
      </c>
      <c r="H73" s="1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</row>
    <row r="74" spans="1:207" s="7" customFormat="1" ht="8.25" customHeight="1">
      <c r="A74" s="34"/>
      <c r="B74" s="36"/>
      <c r="C74" s="34"/>
      <c r="D74" s="34"/>
      <c r="E74" s="37"/>
      <c r="F74" s="8"/>
      <c r="G74" s="37"/>
      <c r="H74" s="1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</row>
    <row r="75" spans="1:207" s="39" customFormat="1" ht="16.5" thickBot="1">
      <c r="A75" s="10" t="s">
        <v>67</v>
      </c>
      <c r="B75" s="36"/>
      <c r="C75" s="34"/>
      <c r="D75" s="34"/>
      <c r="E75" s="38">
        <f>SUM(E21:E73)</f>
        <v>0</v>
      </c>
      <c r="F75" s="8"/>
      <c r="G75" s="38">
        <f>SUM(G21:G73)</f>
        <v>0</v>
      </c>
      <c r="H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  <c r="FO75" s="33"/>
      <c r="FP75" s="33"/>
      <c r="FQ75" s="33"/>
      <c r="FR75" s="33"/>
      <c r="FS75" s="33"/>
      <c r="FT75" s="33"/>
      <c r="FU75" s="33"/>
      <c r="FV75" s="33"/>
      <c r="FW75" s="33"/>
      <c r="FX75" s="33"/>
      <c r="FY75" s="33"/>
      <c r="FZ75" s="33"/>
      <c r="GA75" s="33"/>
      <c r="GB75" s="33"/>
      <c r="GC75" s="33"/>
      <c r="GD75" s="33"/>
      <c r="GE75" s="33"/>
      <c r="GF75" s="33"/>
      <c r="GG75" s="33"/>
      <c r="GH75" s="33"/>
      <c r="GI75" s="33"/>
      <c r="GJ75" s="33"/>
      <c r="GK75" s="33"/>
      <c r="GL75" s="33"/>
      <c r="GM75" s="33"/>
      <c r="GN75" s="33"/>
      <c r="GO75" s="33"/>
      <c r="GP75" s="33"/>
      <c r="GQ75" s="33"/>
      <c r="GR75" s="33"/>
      <c r="GS75" s="33"/>
      <c r="GT75" s="33"/>
      <c r="GU75" s="33"/>
      <c r="GV75" s="33"/>
      <c r="GW75" s="33"/>
      <c r="GX75" s="33"/>
      <c r="GY75" s="33"/>
    </row>
    <row r="76" spans="1:7" ht="15" thickTop="1">
      <c r="A76" s="1"/>
      <c r="B76" s="1"/>
      <c r="C76" s="1"/>
      <c r="D76" s="1"/>
      <c r="E76" s="1"/>
      <c r="F76" s="8"/>
      <c r="G76" s="18"/>
    </row>
    <row r="77" spans="1:7" ht="12.75">
      <c r="A77" s="49"/>
      <c r="B77" s="49"/>
      <c r="C77" s="49"/>
      <c r="D77" s="49"/>
      <c r="E77" s="49"/>
      <c r="F77" s="49"/>
      <c r="G77" s="49"/>
    </row>
    <row r="78" spans="1:11" ht="12.75">
      <c r="A78" s="48" t="s">
        <v>68</v>
      </c>
      <c r="B78" s="48"/>
      <c r="C78" s="48"/>
      <c r="D78" s="48"/>
      <c r="E78" s="48"/>
      <c r="F78" s="48"/>
      <c r="G78" s="48"/>
      <c r="H78" s="40"/>
      <c r="I78" s="40"/>
      <c r="J78" s="40"/>
      <c r="K78" s="40"/>
    </row>
    <row r="79" spans="1:11" ht="9" customHeight="1">
      <c r="A79" s="41"/>
      <c r="B79" s="42"/>
      <c r="C79" s="42"/>
      <c r="D79" s="42"/>
      <c r="E79" s="43"/>
      <c r="F79" s="43"/>
      <c r="G79" s="44"/>
      <c r="H79" s="45"/>
      <c r="I79" s="44"/>
      <c r="J79" s="46"/>
      <c r="K79" s="46"/>
    </row>
    <row r="80" spans="1:6" ht="15">
      <c r="A80" s="34"/>
      <c r="B80" s="36"/>
      <c r="C80" s="34"/>
      <c r="D80" s="34"/>
      <c r="E80" s="34"/>
      <c r="F80" s="8"/>
    </row>
    <row r="81" spans="1:6" ht="15">
      <c r="A81" s="34"/>
      <c r="B81" s="36"/>
      <c r="C81" s="34"/>
      <c r="D81" s="34"/>
      <c r="E81" s="34"/>
      <c r="F81" s="8"/>
    </row>
    <row r="82" spans="1:6" ht="15">
      <c r="A82" s="34"/>
      <c r="B82" s="36"/>
      <c r="C82" s="34"/>
      <c r="D82" s="34"/>
      <c r="E82" s="34"/>
      <c r="F82" s="8"/>
    </row>
    <row r="86" spans="1:6" ht="15">
      <c r="A86" s="34"/>
      <c r="B86" s="36"/>
      <c r="C86" s="34"/>
      <c r="D86" s="34"/>
      <c r="E86" s="34"/>
      <c r="F86" s="8"/>
    </row>
    <row r="87" spans="1:6" ht="15">
      <c r="A87" s="34"/>
      <c r="B87" s="36"/>
      <c r="C87" s="34"/>
      <c r="D87" s="34"/>
      <c r="E87" s="34"/>
      <c r="F87" s="8"/>
    </row>
    <row r="88" spans="1:6" ht="15">
      <c r="A88" s="34"/>
      <c r="B88" s="36"/>
      <c r="C88" s="34"/>
      <c r="D88" s="34"/>
      <c r="E88" s="34"/>
      <c r="F88" s="34"/>
    </row>
    <row r="89" spans="1:6" ht="15">
      <c r="A89" s="34"/>
      <c r="B89" s="36"/>
      <c r="C89" s="34"/>
      <c r="D89" s="34"/>
      <c r="E89" s="34"/>
      <c r="F89" s="34"/>
    </row>
    <row r="90" spans="1:6" ht="15">
      <c r="A90" s="34"/>
      <c r="B90" s="36"/>
      <c r="C90" s="34"/>
      <c r="D90" s="34"/>
      <c r="E90" s="34"/>
      <c r="F90" s="34"/>
    </row>
    <row r="91" spans="1:6" ht="15">
      <c r="A91" s="34"/>
      <c r="B91" s="36"/>
      <c r="C91" s="34"/>
      <c r="D91" s="34"/>
      <c r="E91" s="34"/>
      <c r="F91" s="34"/>
    </row>
    <row r="92" spans="1:6" ht="15">
      <c r="A92" s="34"/>
      <c r="B92" s="36"/>
      <c r="C92" s="34"/>
      <c r="D92" s="34"/>
      <c r="E92" s="34"/>
      <c r="F92" s="34"/>
    </row>
    <row r="93" spans="1:6" ht="15">
      <c r="A93" s="34"/>
      <c r="B93" s="36"/>
      <c r="C93" s="34"/>
      <c r="D93" s="34"/>
      <c r="E93" s="34"/>
      <c r="F93" s="34"/>
    </row>
    <row r="94" spans="1:6" ht="15">
      <c r="A94" s="34"/>
      <c r="B94" s="36"/>
      <c r="C94" s="34"/>
      <c r="D94" s="34"/>
      <c r="E94" s="34"/>
      <c r="F94" s="34"/>
    </row>
    <row r="95" spans="1:6" ht="15">
      <c r="A95" s="34"/>
      <c r="B95" s="36"/>
      <c r="C95" s="34"/>
      <c r="D95" s="34"/>
      <c r="E95" s="34"/>
      <c r="F95" s="34"/>
    </row>
    <row r="96" spans="1:6" ht="15">
      <c r="A96" s="34"/>
      <c r="B96" s="36"/>
      <c r="C96" s="34"/>
      <c r="D96" s="34"/>
      <c r="E96" s="34"/>
      <c r="F96" s="34"/>
    </row>
    <row r="97" spans="1:6" ht="15">
      <c r="A97" s="34"/>
      <c r="B97" s="36"/>
      <c r="C97" s="34"/>
      <c r="D97" s="34"/>
      <c r="E97" s="34"/>
      <c r="F97" s="34"/>
    </row>
    <row r="98" spans="1:6" ht="15">
      <c r="A98" s="34"/>
      <c r="B98" s="36"/>
      <c r="C98" s="34"/>
      <c r="D98" s="34"/>
      <c r="E98" s="34"/>
      <c r="F98" s="34"/>
    </row>
    <row r="99" spans="1:6" ht="15">
      <c r="A99" s="34"/>
      <c r="B99" s="36"/>
      <c r="C99" s="34"/>
      <c r="D99" s="34"/>
      <c r="E99" s="34"/>
      <c r="F99" s="34"/>
    </row>
    <row r="100" spans="1:6" ht="15">
      <c r="A100" s="34"/>
      <c r="B100" s="36"/>
      <c r="C100" s="34"/>
      <c r="D100" s="34"/>
      <c r="E100" s="34"/>
      <c r="F100" s="34"/>
    </row>
    <row r="101" spans="1:6" ht="15">
      <c r="A101" s="34"/>
      <c r="B101" s="36"/>
      <c r="C101" s="34"/>
      <c r="D101" s="34"/>
      <c r="E101" s="34"/>
      <c r="F101" s="34"/>
    </row>
    <row r="102" spans="1:6" ht="15">
      <c r="A102" s="34"/>
      <c r="B102" s="36"/>
      <c r="C102" s="34"/>
      <c r="D102" s="34"/>
      <c r="E102" s="34"/>
      <c r="F102" s="34"/>
    </row>
    <row r="103" spans="1:6" ht="15">
      <c r="A103" s="34"/>
      <c r="B103" s="36"/>
      <c r="C103" s="34"/>
      <c r="D103" s="34"/>
      <c r="E103" s="34"/>
      <c r="F103" s="34"/>
    </row>
    <row r="104" spans="1:6" ht="15">
      <c r="A104" s="34"/>
      <c r="B104" s="36"/>
      <c r="C104" s="34"/>
      <c r="D104" s="34"/>
      <c r="E104" s="34"/>
      <c r="F104" s="34"/>
    </row>
  </sheetData>
  <mergeCells count="5">
    <mergeCell ref="A78:G78"/>
    <mergeCell ref="A77:G77"/>
    <mergeCell ref="A1:G1"/>
    <mergeCell ref="A2:G2"/>
    <mergeCell ref="A3:G3"/>
  </mergeCells>
  <printOptions horizontalCentered="1"/>
  <pageMargins left="0.7" right="0.7" top="0.7" bottom="0.75" header="0.5" footer="0.5"/>
  <pageSetup fitToHeight="1" fitToWidth="1" horizontalDpi="600" verticalDpi="600" orientation="portrait" scale="78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 Shi</dc:creator>
  <cp:keywords/>
  <dc:description/>
  <cp:lastModifiedBy>Leonard Shi</cp:lastModifiedBy>
  <dcterms:created xsi:type="dcterms:W3CDTF">2004-03-17T14:41:55Z</dcterms:created>
  <dcterms:modified xsi:type="dcterms:W3CDTF">2004-03-17T14:58:27Z</dcterms:modified>
  <cp:category/>
  <cp:version/>
  <cp:contentType/>
  <cp:contentStatus/>
</cp:coreProperties>
</file>