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925" windowHeight="4125" activeTab="0"/>
  </bookViews>
  <sheets>
    <sheet name="OK-Graphs" sheetId="1" r:id="rId1"/>
    <sheet name="OK-Data" sheetId="2" state="hidden" r:id="rId2"/>
  </sheets>
  <definedNames>
    <definedName name="_xlnm.Print_Area" localSheetId="0">'OK-Graphs'!$A$1:$CV$126</definedName>
  </definedNames>
  <calcPr fullCalcOnLoad="1"/>
</workbook>
</file>

<file path=xl/sharedStrings.xml><?xml version="1.0" encoding="utf-8"?>
<sst xmlns="http://schemas.openxmlformats.org/spreadsheetml/2006/main" count="516" uniqueCount="114">
  <si>
    <t>State</t>
  </si>
  <si>
    <t xml:space="preserve"> </t>
  </si>
  <si>
    <t>Fips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</si>
  <si>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</si>
  <si>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</si>
  <si>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</si>
  <si>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</si>
  <si>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</si>
  <si>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</si>
  <si>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</si>
  <si>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</si>
  <si>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</si>
  <si>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</si>
  <si>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</si>
  <si>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</si>
  <si>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</si>
  <si>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</si>
  <si>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</si>
  <si>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</si>
  <si>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</si>
  <si>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</si>
  <si>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</si>
  <si>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</si>
  <si>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</si>
  <si>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</si>
  <si>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</si>
  <si>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</si>
  <si>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</si>
  <si>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</si>
  <si>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</si>
  <si>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</si>
  <si>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</si>
  <si>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</si>
  <si>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</si>
  <si>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</si>
  <si>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</si>
  <si>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</si>
  <si>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</si>
  <si>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</si>
  <si>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</si>
  <si>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</si>
  <si>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</si>
  <si>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</si>
  <si>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</si>
  <si>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</si>
  <si>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</si>
  <si>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</si>
  <si>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</si>
  <si>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</si>
  <si>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</si>
  <si>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</si>
  <si>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</si>
  <si>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</si>
  <si>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</si>
  <si>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Estimate</t>
  </si>
  <si>
    <t>SE</t>
  </si>
  <si>
    <t>Lower</t>
  </si>
  <si>
    <t>Upper</t>
  </si>
  <si>
    <t>OK</t>
  </si>
  <si>
    <t>CO</t>
  </si>
  <si>
    <t>MS</t>
  </si>
  <si>
    <t>WV</t>
  </si>
  <si>
    <t>ME</t>
  </si>
  <si>
    <t>NE</t>
  </si>
  <si>
    <t>MT</t>
  </si>
  <si>
    <t>NV</t>
  </si>
  <si>
    <t>NC</t>
  </si>
  <si>
    <t>KY</t>
  </si>
  <si>
    <t>IL</t>
  </si>
  <si>
    <t>NM</t>
  </si>
  <si>
    <t>OR</t>
  </si>
  <si>
    <t>MN</t>
  </si>
  <si>
    <t>VT</t>
  </si>
  <si>
    <t>NJ</t>
  </si>
  <si>
    <t>AK</t>
  </si>
  <si>
    <t>IA</t>
  </si>
  <si>
    <t>NY</t>
  </si>
  <si>
    <t>KS</t>
  </si>
  <si>
    <t>LA</t>
  </si>
  <si>
    <t>IN</t>
  </si>
  <si>
    <t>FL</t>
  </si>
  <si>
    <t>TN</t>
  </si>
  <si>
    <t>SD</t>
  </si>
  <si>
    <t>AR</t>
  </si>
  <si>
    <t>MI</t>
  </si>
  <si>
    <t>ID</t>
  </si>
  <si>
    <t>RI</t>
  </si>
  <si>
    <t>OH</t>
  </si>
  <si>
    <t>WY</t>
  </si>
  <si>
    <t>WA</t>
  </si>
  <si>
    <t>AZ</t>
  </si>
  <si>
    <t>WI</t>
  </si>
  <si>
    <t>GA</t>
  </si>
  <si>
    <t>HI</t>
  </si>
  <si>
    <t>VA</t>
  </si>
  <si>
    <t>CA</t>
  </si>
  <si>
    <t>PA</t>
  </si>
  <si>
    <t>DE</t>
  </si>
  <si>
    <t>MO</t>
  </si>
  <si>
    <t>NH</t>
  </si>
  <si>
    <t>AL</t>
  </si>
  <si>
    <t>ND</t>
  </si>
  <si>
    <t>UT</t>
  </si>
  <si>
    <t>TX</t>
  </si>
  <si>
    <t>CT</t>
  </si>
  <si>
    <t>SC</t>
  </si>
  <si>
    <t>MD</t>
  </si>
  <si>
    <t>MA</t>
  </si>
  <si>
    <t>43133 Recommended Plus Acceptably Early</t>
  </si>
  <si>
    <t>*US children aged 19-35 months in the 2000-2002 National Immunization Survey</t>
  </si>
  <si>
    <t xml:space="preserve">**4 doses of diphtheria and tetanus toxoids and acellular pertussis vaccine, 3 doses of poliovirus vaccine, 1 dose of measles-mumps-rubella vaccine, </t>
  </si>
  <si>
    <t xml:space="preserve">    Immunization Practices, the American Academy of Pediatrics, and the American Academy of Family Physicians</t>
  </si>
  <si>
    <t>***From 4 days before the minimum acceptable age through the routinely recommended age, as recommended by the Advisory Committee on</t>
  </si>
  <si>
    <r>
      <t xml:space="preserve">   3 or 4 doses of </t>
    </r>
    <r>
      <rPr>
        <i/>
        <sz val="6"/>
        <rFont val="Arial"/>
        <family val="2"/>
      </rPr>
      <t>Haemophilus influenzae</t>
    </r>
    <r>
      <rPr>
        <sz val="6"/>
        <rFont val="Arial"/>
        <family val="0"/>
      </rPr>
      <t xml:space="preserve"> type b vaccine, and 3 doses of hepatitis B vaccine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</si>
</sst>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3.75"/>
      <name val="Arial"/>
      <family val="2"/>
    </font>
    <font>
      <sz val="5"/>
      <name val="Arial"/>
      <family val="2"/>
    </font>
    <font>
      <sz val="14.5"/>
      <name val="Arial"/>
      <family val="0"/>
    </font>
    <font>
      <sz val="6"/>
      <name val="Arial"/>
      <family val="2"/>
    </font>
    <font>
      <sz val="5.75"/>
      <name val="Arial"/>
      <family val="2"/>
    </font>
    <font>
      <sz val="11.5"/>
      <name val="Arial"/>
      <family val="0"/>
    </font>
    <font>
      <sz val="4.75"/>
      <name val="Arial"/>
      <family val="2"/>
    </font>
    <font>
      <sz val="11.75"/>
      <name val="Arial"/>
      <family val="0"/>
    </font>
    <font>
      <sz val="3.5"/>
      <name val="Arial"/>
      <family val="2"/>
    </font>
    <font>
      <sz val="11.25"/>
      <name val="Arial"/>
      <family val="0"/>
    </font>
    <font>
      <i/>
      <sz val="6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0" fontId="2" fillId="0" borderId="0" xfId="0" applyFont="1" applyAlignment="1">
      <alignment horizontal="centerContinuous" wrapText="1"/>
    </xf>
    <xf numFmtId="2" fontId="2" fillId="0" borderId="0" xfId="0" applyNumberFormat="1" applyFont="1" applyBorder="1" applyAlignment="1">
      <alignment horizontal="centerContinuous" wrapText="1"/>
    </xf>
    <xf numFmtId="2" fontId="2" fillId="2" borderId="0" xfId="0" applyNumberFormat="1" applyFont="1" applyFill="1" applyBorder="1" applyAlignment="1">
      <alignment horizontal="centerContinuous" wrapText="1"/>
    </xf>
    <xf numFmtId="2" fontId="2" fillId="0" borderId="1" xfId="0" applyNumberFormat="1" applyFont="1" applyBorder="1" applyAlignment="1">
      <alignment horizontal="centerContinuous" wrapText="1"/>
    </xf>
    <xf numFmtId="2" fontId="0" fillId="2" borderId="0" xfId="0" applyNumberFormat="1" applyFill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Alabama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875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'OK-Data'!$G$4:$G$54</c:f>
              <c:numCache>
                <c:ptCount val="51"/>
                <c:pt idx="0">
                  <c:v>10.524993419263001</c:v>
                </c:pt>
                <c:pt idx="1">
                  <c:v>12.080706997910516</c:v>
                </c:pt>
                <c:pt idx="2">
                  <c:v>14.413238361760673</c:v>
                </c:pt>
                <c:pt idx="3">
                  <c:v>13.906790284562106</c:v>
                </c:pt>
                <c:pt idx="4">
                  <c:v>14.625931712172314</c:v>
                </c:pt>
                <c:pt idx="5">
                  <c:v>14.529129389166082</c:v>
                </c:pt>
                <c:pt idx="6">
                  <c:v>15.068516443489424</c:v>
                </c:pt>
                <c:pt idx="7">
                  <c:v>15.750053160540407</c:v>
                </c:pt>
                <c:pt idx="8">
                  <c:v>16.36750970518396</c:v>
                </c:pt>
                <c:pt idx="9">
                  <c:v>15.313070108878739</c:v>
                </c:pt>
                <c:pt idx="10">
                  <c:v>15.687568462406341</c:v>
                </c:pt>
                <c:pt idx="11">
                  <c:v>15.6828858296808</c:v>
                </c:pt>
                <c:pt idx="12">
                  <c:v>16.38966946360315</c:v>
                </c:pt>
                <c:pt idx="13">
                  <c:v>16.649669463603146</c:v>
                </c:pt>
                <c:pt idx="14">
                  <c:v>16.6228858296808</c:v>
                </c:pt>
                <c:pt idx="15">
                  <c:v>17.111795674142904</c:v>
                </c:pt>
                <c:pt idx="16">
                  <c:v>17.79005316054041</c:v>
                </c:pt>
                <c:pt idx="17">
                  <c:v>17.76081715840113</c:v>
                </c:pt>
                <c:pt idx="18">
                  <c:v>17.605210564028077</c:v>
                </c:pt>
                <c:pt idx="19">
                  <c:v>18.033070108878736</c:v>
                </c:pt>
                <c:pt idx="20">
                  <c:v>19.109120280910197</c:v>
                </c:pt>
                <c:pt idx="21">
                  <c:v>18.4828858296808</c:v>
                </c:pt>
                <c:pt idx="22">
                  <c:v>18.82137058692129</c:v>
                </c:pt>
                <c:pt idx="23">
                  <c:v>19.65062463768417</c:v>
                </c:pt>
                <c:pt idx="24">
                  <c:v>19.98782</c:v>
                </c:pt>
                <c:pt idx="25">
                  <c:v>19.04291502433759</c:v>
                </c:pt>
                <c:pt idx="26">
                  <c:v>19.837568462406338</c:v>
                </c:pt>
                <c:pt idx="27">
                  <c:v>19.48521056402808</c:v>
                </c:pt>
                <c:pt idx="28">
                  <c:v>19.343426562970123</c:v>
                </c:pt>
                <c:pt idx="29">
                  <c:v>19.11413913381864</c:v>
                </c:pt>
                <c:pt idx="30">
                  <c:v>21.001795674142905</c:v>
                </c:pt>
                <c:pt idx="31">
                  <c:v>21.105956015628678</c:v>
                </c:pt>
                <c:pt idx="32">
                  <c:v>21.697474231833546</c:v>
                </c:pt>
                <c:pt idx="33">
                  <c:v>22.538516443489424</c:v>
                </c:pt>
                <c:pt idx="34">
                  <c:v>21.576649780722637</c:v>
                </c:pt>
                <c:pt idx="35">
                  <c:v>21.656424803070337</c:v>
                </c:pt>
                <c:pt idx="36">
                  <c:v>21.68285079760575</c:v>
                </c:pt>
                <c:pt idx="37">
                  <c:v>22.81084063495101</c:v>
                </c:pt>
                <c:pt idx="38">
                  <c:v>21.97291502433759</c:v>
                </c:pt>
                <c:pt idx="39">
                  <c:v>22.274706164655925</c:v>
                </c:pt>
                <c:pt idx="40">
                  <c:v>23.03342656297012</c:v>
                </c:pt>
                <c:pt idx="41">
                  <c:v>23.840231773339248</c:v>
                </c:pt>
                <c:pt idx="42">
                  <c:v>23.5204</c:v>
                </c:pt>
                <c:pt idx="43">
                  <c:v>24.424139133818638</c:v>
                </c:pt>
                <c:pt idx="44">
                  <c:v>25.057496828559515</c:v>
                </c:pt>
                <c:pt idx="45">
                  <c:v>25.434706164655925</c:v>
                </c:pt>
                <c:pt idx="46">
                  <c:v>25.96799210651269</c:v>
                </c:pt>
                <c:pt idx="47">
                  <c:v>27.886270483860546</c:v>
                </c:pt>
                <c:pt idx="48">
                  <c:v>29.118265753194674</c:v>
                </c:pt>
                <c:pt idx="49">
                  <c:v>31.17627048386055</c:v>
                </c:pt>
                <c:pt idx="50">
                  <c:v>36.42994157972449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'OK-Data'!$H$4:$H$54</c:f>
              <c:numCache>
                <c:ptCount val="51"/>
                <c:pt idx="0">
                  <c:v>14.155006580736998</c:v>
                </c:pt>
                <c:pt idx="1">
                  <c:v>15.299293002089483</c:v>
                </c:pt>
                <c:pt idx="2">
                  <c:v>16.50676163823933</c:v>
                </c:pt>
                <c:pt idx="3">
                  <c:v>17.453209715437893</c:v>
                </c:pt>
                <c:pt idx="4">
                  <c:v>18.21406828782769</c:v>
                </c:pt>
                <c:pt idx="5">
                  <c:v>18.370870610833915</c:v>
                </c:pt>
                <c:pt idx="6">
                  <c:v>17.931483556510575</c:v>
                </c:pt>
                <c:pt idx="7">
                  <c:v>18.72994683945959</c:v>
                </c:pt>
                <c:pt idx="8">
                  <c:v>18.192490294816043</c:v>
                </c:pt>
                <c:pt idx="9">
                  <c:v>19.326929891121264</c:v>
                </c:pt>
                <c:pt idx="10">
                  <c:v>19.192431537593663</c:v>
                </c:pt>
                <c:pt idx="11">
                  <c:v>20.3171141703192</c:v>
                </c:pt>
                <c:pt idx="12">
                  <c:v>20.710330536396853</c:v>
                </c:pt>
                <c:pt idx="13">
                  <c:v>20.97033053639685</c:v>
                </c:pt>
                <c:pt idx="14">
                  <c:v>21.257114170319202</c:v>
                </c:pt>
                <c:pt idx="15">
                  <c:v>21.388204325857096</c:v>
                </c:pt>
                <c:pt idx="16">
                  <c:v>20.769946839459593</c:v>
                </c:pt>
                <c:pt idx="17">
                  <c:v>20.93918284159887</c:v>
                </c:pt>
                <c:pt idx="18">
                  <c:v>22.01478943597192</c:v>
                </c:pt>
                <c:pt idx="19">
                  <c:v>22.046929891121263</c:v>
                </c:pt>
                <c:pt idx="20">
                  <c:v>22.0108797190898</c:v>
                </c:pt>
                <c:pt idx="21">
                  <c:v>23.1171141703192</c:v>
                </c:pt>
                <c:pt idx="22">
                  <c:v>22.878629413078713</c:v>
                </c:pt>
                <c:pt idx="23">
                  <c:v>22.70937536231583</c:v>
                </c:pt>
                <c:pt idx="24">
                  <c:v>22.812179999999998</c:v>
                </c:pt>
                <c:pt idx="25">
                  <c:v>23.99708497566241</c:v>
                </c:pt>
                <c:pt idx="26">
                  <c:v>23.34243153759366</c:v>
                </c:pt>
                <c:pt idx="27">
                  <c:v>23.894789435971923</c:v>
                </c:pt>
                <c:pt idx="28">
                  <c:v>24.436573437029878</c:v>
                </c:pt>
                <c:pt idx="29">
                  <c:v>24.725860866181364</c:v>
                </c:pt>
                <c:pt idx="30">
                  <c:v>25.278204325857097</c:v>
                </c:pt>
                <c:pt idx="31">
                  <c:v>26.01404398437132</c:v>
                </c:pt>
                <c:pt idx="32">
                  <c:v>26.062525768166452</c:v>
                </c:pt>
                <c:pt idx="33">
                  <c:v>25.401483556510573</c:v>
                </c:pt>
                <c:pt idx="34">
                  <c:v>26.623350219277366</c:v>
                </c:pt>
                <c:pt idx="35">
                  <c:v>26.983575196929664</c:v>
                </c:pt>
                <c:pt idx="36">
                  <c:v>27.057149202394253</c:v>
                </c:pt>
                <c:pt idx="37">
                  <c:v>25.94915936504899</c:v>
                </c:pt>
                <c:pt idx="38">
                  <c:v>26.92708497566241</c:v>
                </c:pt>
                <c:pt idx="39">
                  <c:v>27.045293835344076</c:v>
                </c:pt>
                <c:pt idx="40">
                  <c:v>28.126573437029876</c:v>
                </c:pt>
                <c:pt idx="41">
                  <c:v>29.499768226660755</c:v>
                </c:pt>
                <c:pt idx="42">
                  <c:v>30.4196</c:v>
                </c:pt>
                <c:pt idx="43">
                  <c:v>30.035860866181363</c:v>
                </c:pt>
                <c:pt idx="44">
                  <c:v>29.78250317144049</c:v>
                </c:pt>
                <c:pt idx="45">
                  <c:v>30.205293835344076</c:v>
                </c:pt>
                <c:pt idx="46">
                  <c:v>31.53200789348731</c:v>
                </c:pt>
                <c:pt idx="47">
                  <c:v>33.59372951613945</c:v>
                </c:pt>
                <c:pt idx="48">
                  <c:v>35.26173424680532</c:v>
                </c:pt>
                <c:pt idx="49">
                  <c:v>36.883729516139454</c:v>
                </c:pt>
                <c:pt idx="50">
                  <c:v>41.71005842027551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0577174"/>
        <c:axId val="50976839"/>
      </c:line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5771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Florida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425"/>
          <c:w val="0.96025"/>
          <c:h val="0.82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'OK-Data'!$Y$4:$Y$54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14.574399999999999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17.47199093732643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'OK-Data'!$Z$4:$Z$54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19.9056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21.08800906267357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465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Georgia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3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'OK-Data'!$AA$4:$AA$54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15.459166541629692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18.6696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'OK-Data'!$AB$4:$AB$54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19.42083345837031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24.5104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619482"/>
        <c:axId val="16922155"/>
      </c:line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6194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Hawaii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25"/>
          <c:w val="0.9617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'OK-Data'!$AC$4:$AC$54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14.57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'OK-Data'!$AD$4:$AD$54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21.43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081668"/>
        <c:axId val="28517285"/>
      </c:line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517285"/>
        <c:crosses val="autoZero"/>
        <c:auto val="1"/>
        <c:lblOffset val="100"/>
        <c:tickLblSkip val="1"/>
        <c:noMultiLvlLbl val="0"/>
      </c:catAx>
      <c:valAx>
        <c:axId val="2851728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0816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Idaho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'OK-Data'!$AE$4:$AE$54</c:f>
              <c:numCache>
                <c:ptCount val="51"/>
                <c:pt idx="0">
                  <c:v>10.468881974181834</c:v>
                </c:pt>
                <c:pt idx="1">
                  <c:v>12.02948812946197</c:v>
                </c:pt>
                <c:pt idx="2">
                  <c:v>14.376996572982076</c:v>
                </c:pt>
                <c:pt idx="3">
                  <c:v>13.851650177768619</c:v>
                </c:pt>
                <c:pt idx="4">
                  <c:v>14.570305450967535</c:v>
                </c:pt>
                <c:pt idx="5">
                  <c:v>14.470607355810841</c:v>
                </c:pt>
                <c:pt idx="6">
                  <c:v>15.021764263856673</c:v>
                </c:pt>
                <c:pt idx="7">
                  <c:v>15.701806853788533</c:v>
                </c:pt>
                <c:pt idx="8">
                  <c:v>16.335239133810667</c:v>
                </c:pt>
                <c:pt idx="9">
                  <c:v>15.252639228595372</c:v>
                </c:pt>
                <c:pt idx="10">
                  <c:v>15.632915457227368</c:v>
                </c:pt>
                <c:pt idx="11">
                  <c:v>15.615927885662657</c:v>
                </c:pt>
                <c:pt idx="12">
                  <c:v>16.32594377665701</c:v>
                </c:pt>
                <c:pt idx="13">
                  <c:v>16.585943776657007</c:v>
                </c:pt>
                <c:pt idx="14">
                  <c:v>16.55592788566266</c:v>
                </c:pt>
                <c:pt idx="15">
                  <c:v>17.048536954565318</c:v>
                </c:pt>
                <c:pt idx="16">
                  <c:v>17.741806853788535</c:v>
                </c:pt>
                <c:pt idx="17">
                  <c:v>17.710092050702347</c:v>
                </c:pt>
                <c:pt idx="18">
                  <c:v>17.54055479102327</c:v>
                </c:pt>
                <c:pt idx="19">
                  <c:v>17.97263922859537</c:v>
                </c:pt>
                <c:pt idx="20">
                  <c:v>19.06186956648805</c:v>
                </c:pt>
                <c:pt idx="21">
                  <c:v>18.415927885662658</c:v>
                </c:pt>
                <c:pt idx="22">
                  <c:v>18.76046537751429</c:v>
                </c:pt>
                <c:pt idx="23">
                  <c:v>19.601384935294323</c:v>
                </c:pt>
                <c:pt idx="24">
                  <c:v>19.941566800618542</c:v>
                </c:pt>
                <c:pt idx="25">
                  <c:v>18.972791517519635</c:v>
                </c:pt>
                <c:pt idx="26">
                  <c:v>19.782915457227368</c:v>
                </c:pt>
                <c:pt idx="27">
                  <c:v>19.42055479102327</c:v>
                </c:pt>
                <c:pt idx="28">
                  <c:v>19.271967614025513</c:v>
                </c:pt>
                <c:pt idx="29">
                  <c:v>19.037896283275103</c:v>
                </c:pt>
                <c:pt idx="30">
                  <c:v>20.93853695456532</c:v>
                </c:pt>
                <c:pt idx="31">
                  <c:v>21.03628051961557</c:v>
                </c:pt>
                <c:pt idx="32">
                  <c:v>20.5676</c:v>
                </c:pt>
                <c:pt idx="33">
                  <c:v>22.49176426385667</c:v>
                </c:pt>
                <c:pt idx="34">
                  <c:v>21.505634539995114</c:v>
                </c:pt>
                <c:pt idx="35">
                  <c:v>21.58276916714713</c:v>
                </c:pt>
                <c:pt idx="36">
                  <c:v>21.608760236581276</c:v>
                </c:pt>
                <c:pt idx="37">
                  <c:v>22.76060999538578</c:v>
                </c:pt>
                <c:pt idx="38">
                  <c:v>21.902791517519635</c:v>
                </c:pt>
                <c:pt idx="39">
                  <c:v>22.206383179523787</c:v>
                </c:pt>
                <c:pt idx="40">
                  <c:v>22.96196761402551</c:v>
                </c:pt>
                <c:pt idx="41">
                  <c:v>23.763562960855495</c:v>
                </c:pt>
                <c:pt idx="42">
                  <c:v>24.562809231833544</c:v>
                </c:pt>
                <c:pt idx="43">
                  <c:v>24.3478962832751</c:v>
                </c:pt>
                <c:pt idx="44">
                  <c:v>24.98962747743351</c:v>
                </c:pt>
                <c:pt idx="45">
                  <c:v>25.366383179523787</c:v>
                </c:pt>
                <c:pt idx="46">
                  <c:v>25.89217672157487</c:v>
                </c:pt>
                <c:pt idx="47">
                  <c:v>27.809177216386107</c:v>
                </c:pt>
                <c:pt idx="48">
                  <c:v>29.03742062075484</c:v>
                </c:pt>
                <c:pt idx="49">
                  <c:v>31.09917721638611</c:v>
                </c:pt>
                <c:pt idx="50">
                  <c:v>36.356722347032566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'OK-Data'!$AF$4:$AF$54</c:f>
              <c:numCache>
                <c:ptCount val="51"/>
                <c:pt idx="0">
                  <c:v>14.211118025818166</c:v>
                </c:pt>
                <c:pt idx="1">
                  <c:v>15.350511870538028</c:v>
                </c:pt>
                <c:pt idx="2">
                  <c:v>16.543003427017926</c:v>
                </c:pt>
                <c:pt idx="3">
                  <c:v>17.50834982223138</c:v>
                </c:pt>
                <c:pt idx="4">
                  <c:v>18.26969454903247</c:v>
                </c:pt>
                <c:pt idx="5">
                  <c:v>18.429392644189157</c:v>
                </c:pt>
                <c:pt idx="6">
                  <c:v>17.97823573614333</c:v>
                </c:pt>
                <c:pt idx="7">
                  <c:v>18.778193146211464</c:v>
                </c:pt>
                <c:pt idx="8">
                  <c:v>18.224760866189335</c:v>
                </c:pt>
                <c:pt idx="9">
                  <c:v>19.38736077140463</c:v>
                </c:pt>
                <c:pt idx="10">
                  <c:v>19.247084542772633</c:v>
                </c:pt>
                <c:pt idx="11">
                  <c:v>20.384072114337343</c:v>
                </c:pt>
                <c:pt idx="12">
                  <c:v>20.774056223342992</c:v>
                </c:pt>
                <c:pt idx="13">
                  <c:v>21.03405622334299</c:v>
                </c:pt>
                <c:pt idx="14">
                  <c:v>21.324072114337344</c:v>
                </c:pt>
                <c:pt idx="15">
                  <c:v>21.451463045434682</c:v>
                </c:pt>
                <c:pt idx="16">
                  <c:v>20.818193146211467</c:v>
                </c:pt>
                <c:pt idx="17">
                  <c:v>20.989907949297656</c:v>
                </c:pt>
                <c:pt idx="18">
                  <c:v>22.07944520897673</c:v>
                </c:pt>
                <c:pt idx="19">
                  <c:v>22.10736077140463</c:v>
                </c:pt>
                <c:pt idx="20">
                  <c:v>22.05813043351195</c:v>
                </c:pt>
                <c:pt idx="21">
                  <c:v>23.184072114337344</c:v>
                </c:pt>
                <c:pt idx="22">
                  <c:v>22.939534622485713</c:v>
                </c:pt>
                <c:pt idx="23">
                  <c:v>22.758615064705676</c:v>
                </c:pt>
                <c:pt idx="24">
                  <c:v>22.858433199381455</c:v>
                </c:pt>
                <c:pt idx="25">
                  <c:v>24.067208482480364</c:v>
                </c:pt>
                <c:pt idx="26">
                  <c:v>23.39708454277263</c:v>
                </c:pt>
                <c:pt idx="27">
                  <c:v>23.95944520897673</c:v>
                </c:pt>
                <c:pt idx="28">
                  <c:v>24.508032385974488</c:v>
                </c:pt>
                <c:pt idx="29">
                  <c:v>24.8021037167249</c:v>
                </c:pt>
                <c:pt idx="30">
                  <c:v>25.341463045434683</c:v>
                </c:pt>
                <c:pt idx="31">
                  <c:v>26.083719480384428</c:v>
                </c:pt>
                <c:pt idx="32">
                  <c:v>27.1924</c:v>
                </c:pt>
                <c:pt idx="33">
                  <c:v>25.448235736143328</c:v>
                </c:pt>
                <c:pt idx="34">
                  <c:v>26.69436546000489</c:v>
                </c:pt>
                <c:pt idx="35">
                  <c:v>27.05723083285287</c:v>
                </c:pt>
                <c:pt idx="36">
                  <c:v>27.131239763418726</c:v>
                </c:pt>
                <c:pt idx="37">
                  <c:v>25.999390004614217</c:v>
                </c:pt>
                <c:pt idx="38">
                  <c:v>26.997208482480364</c:v>
                </c:pt>
                <c:pt idx="39">
                  <c:v>27.113616820476214</c:v>
                </c:pt>
                <c:pt idx="40">
                  <c:v>28.198032385974486</c:v>
                </c:pt>
                <c:pt idx="41">
                  <c:v>29.57643703914451</c:v>
                </c:pt>
                <c:pt idx="42">
                  <c:v>29.377190768166454</c:v>
                </c:pt>
                <c:pt idx="43">
                  <c:v>30.1121037167249</c:v>
                </c:pt>
                <c:pt idx="44">
                  <c:v>29.850372522566495</c:v>
                </c:pt>
                <c:pt idx="45">
                  <c:v>30.273616820476214</c:v>
                </c:pt>
                <c:pt idx="46">
                  <c:v>31.60782327842513</c:v>
                </c:pt>
                <c:pt idx="47">
                  <c:v>33.67082278361389</c:v>
                </c:pt>
                <c:pt idx="48">
                  <c:v>35.34257937924516</c:v>
                </c:pt>
                <c:pt idx="49">
                  <c:v>36.96082278361389</c:v>
                </c:pt>
                <c:pt idx="50">
                  <c:v>41.783277652967435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328974"/>
        <c:axId val="28198719"/>
      </c:line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3289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Illinois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55"/>
          <c:w val="0.96525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'OK-Data'!$AG$4:$AG$54</c:f>
              <c:numCache>
                <c:ptCount val="51"/>
                <c:pt idx="0">
                  <c:v>10.158798748449582</c:v>
                </c:pt>
                <c:pt idx="1">
                  <c:v>11.74435412153078</c:v>
                </c:pt>
                <c:pt idx="2">
                  <c:v>14.170367556525804</c:v>
                </c:pt>
                <c:pt idx="3">
                  <c:v>13.546494831630358</c:v>
                </c:pt>
                <c:pt idx="4">
                  <c:v>14.262682158168028</c:v>
                </c:pt>
                <c:pt idx="5">
                  <c:v>14.148347343557635</c:v>
                </c:pt>
                <c:pt idx="6">
                  <c:v>14.759695076246167</c:v>
                </c:pt>
                <c:pt idx="7">
                  <c:v>15.431990937326429</c:v>
                </c:pt>
                <c:pt idx="8">
                  <c:v>16.150016042622767</c:v>
                </c:pt>
                <c:pt idx="9">
                  <c:v>14.920789292848859</c:v>
                </c:pt>
                <c:pt idx="10">
                  <c:v>15.330235988372484</c:v>
                </c:pt>
                <c:pt idx="11">
                  <c:v>15.251622382366882</c:v>
                </c:pt>
                <c:pt idx="12">
                  <c:v>15.977646814662696</c:v>
                </c:pt>
                <c:pt idx="13">
                  <c:v>16.237646814662696</c:v>
                </c:pt>
                <c:pt idx="14">
                  <c:v>16.191622382366884</c:v>
                </c:pt>
                <c:pt idx="15">
                  <c:v>16.702562990656155</c:v>
                </c:pt>
                <c:pt idx="16">
                  <c:v>16.6144</c:v>
                </c:pt>
                <c:pt idx="17">
                  <c:v>17.427493935828352</c:v>
                </c:pt>
                <c:pt idx="18">
                  <c:v>17.187638738386152</c:v>
                </c:pt>
                <c:pt idx="19">
                  <c:v>17.640789292848858</c:v>
                </c:pt>
                <c:pt idx="20">
                  <c:v>18.797212015826798</c:v>
                </c:pt>
                <c:pt idx="21">
                  <c:v>18.051622382366883</c:v>
                </c:pt>
                <c:pt idx="22">
                  <c:v>18.426239496507442</c:v>
                </c:pt>
                <c:pt idx="23">
                  <c:v>19.326436101291247</c:v>
                </c:pt>
                <c:pt idx="24">
                  <c:v>19.682091893107614</c:v>
                </c:pt>
                <c:pt idx="25">
                  <c:v>18.59292469895242</c:v>
                </c:pt>
                <c:pt idx="26">
                  <c:v>19.48023598837248</c:v>
                </c:pt>
                <c:pt idx="27">
                  <c:v>19.067638738386155</c:v>
                </c:pt>
                <c:pt idx="28">
                  <c:v>18.885569724227718</c:v>
                </c:pt>
                <c:pt idx="29">
                  <c:v>18.6282610294829</c:v>
                </c:pt>
                <c:pt idx="30">
                  <c:v>20.592562990656155</c:v>
                </c:pt>
                <c:pt idx="31">
                  <c:v>20.6586091647532</c:v>
                </c:pt>
                <c:pt idx="32">
                  <c:v>21.282671853788532</c:v>
                </c:pt>
                <c:pt idx="33">
                  <c:v>22.229695076246166</c:v>
                </c:pt>
                <c:pt idx="34">
                  <c:v>21.12140444974752</c:v>
                </c:pt>
                <c:pt idx="35">
                  <c:v>21.185670676974397</c:v>
                </c:pt>
                <c:pt idx="36">
                  <c:v>21.209549289701073</c:v>
                </c:pt>
                <c:pt idx="37">
                  <c:v>22.480554789030894</c:v>
                </c:pt>
                <c:pt idx="38">
                  <c:v>21.52292469895242</c:v>
                </c:pt>
                <c:pt idx="39">
                  <c:v>21.83535344321092</c:v>
                </c:pt>
                <c:pt idx="40">
                  <c:v>22.575569724227716</c:v>
                </c:pt>
                <c:pt idx="41">
                  <c:v>23.35187037256527</c:v>
                </c:pt>
                <c:pt idx="42">
                  <c:v>24.196253160540408</c:v>
                </c:pt>
                <c:pt idx="43">
                  <c:v>23.9382610294829</c:v>
                </c:pt>
                <c:pt idx="44">
                  <c:v>24.620829990052822</c:v>
                </c:pt>
                <c:pt idx="45">
                  <c:v>24.99535344321092</c:v>
                </c:pt>
                <c:pt idx="46">
                  <c:v>25.484607962997515</c:v>
                </c:pt>
                <c:pt idx="47">
                  <c:v>27.395436441258855</c:v>
                </c:pt>
                <c:pt idx="48">
                  <c:v>28.60565517621755</c:v>
                </c:pt>
                <c:pt idx="49">
                  <c:v>30.685436441258858</c:v>
                </c:pt>
                <c:pt idx="50">
                  <c:v>35.96174552937341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'OK-Data'!$AH$4:$AH$54</c:f>
              <c:numCache>
                <c:ptCount val="51"/>
                <c:pt idx="0">
                  <c:v>14.521201251550417</c:v>
                </c:pt>
                <c:pt idx="1">
                  <c:v>15.63564587846922</c:v>
                </c:pt>
                <c:pt idx="2">
                  <c:v>16.749632443474198</c:v>
                </c:pt>
                <c:pt idx="3">
                  <c:v>17.81350516836964</c:v>
                </c:pt>
                <c:pt idx="4">
                  <c:v>18.577317841831974</c:v>
                </c:pt>
                <c:pt idx="5">
                  <c:v>18.751652656442364</c:v>
                </c:pt>
                <c:pt idx="6">
                  <c:v>18.240304923753833</c:v>
                </c:pt>
                <c:pt idx="7">
                  <c:v>19.048009062673568</c:v>
                </c:pt>
                <c:pt idx="8">
                  <c:v>18.409983957377236</c:v>
                </c:pt>
                <c:pt idx="9">
                  <c:v>19.71921070715114</c:v>
                </c:pt>
                <c:pt idx="10">
                  <c:v>19.54976401162752</c:v>
                </c:pt>
                <c:pt idx="11">
                  <c:v>20.748377617633118</c:v>
                </c:pt>
                <c:pt idx="12">
                  <c:v>21.122353185337303</c:v>
                </c:pt>
                <c:pt idx="13">
                  <c:v>21.3823531853373</c:v>
                </c:pt>
                <c:pt idx="14">
                  <c:v>21.68837761763312</c:v>
                </c:pt>
                <c:pt idx="15">
                  <c:v>21.797437009343845</c:v>
                </c:pt>
                <c:pt idx="16">
                  <c:v>21.945600000000002</c:v>
                </c:pt>
                <c:pt idx="17">
                  <c:v>21.27250606417165</c:v>
                </c:pt>
                <c:pt idx="18">
                  <c:v>22.432361261613845</c:v>
                </c:pt>
                <c:pt idx="19">
                  <c:v>22.43921070715114</c:v>
                </c:pt>
                <c:pt idx="20">
                  <c:v>22.3227879841732</c:v>
                </c:pt>
                <c:pt idx="21">
                  <c:v>23.54837761763312</c:v>
                </c:pt>
                <c:pt idx="22">
                  <c:v>23.27376050349256</c:v>
                </c:pt>
                <c:pt idx="23">
                  <c:v>23.033563898708753</c:v>
                </c:pt>
                <c:pt idx="24">
                  <c:v>23.117908106892383</c:v>
                </c:pt>
                <c:pt idx="25">
                  <c:v>24.44707530104758</c:v>
                </c:pt>
                <c:pt idx="26">
                  <c:v>23.69976401162752</c:v>
                </c:pt>
                <c:pt idx="27">
                  <c:v>24.312361261613848</c:v>
                </c:pt>
                <c:pt idx="28">
                  <c:v>24.894430275772283</c:v>
                </c:pt>
                <c:pt idx="29">
                  <c:v>25.211738970517104</c:v>
                </c:pt>
                <c:pt idx="30">
                  <c:v>25.687437009343846</c:v>
                </c:pt>
                <c:pt idx="31">
                  <c:v>26.461390835246796</c:v>
                </c:pt>
                <c:pt idx="32">
                  <c:v>26.477328146211466</c:v>
                </c:pt>
                <c:pt idx="33">
                  <c:v>25.71030492375383</c:v>
                </c:pt>
                <c:pt idx="34">
                  <c:v>27.078595550252484</c:v>
                </c:pt>
                <c:pt idx="35">
                  <c:v>27.454329323025604</c:v>
                </c:pt>
                <c:pt idx="36">
                  <c:v>27.53045071029893</c:v>
                </c:pt>
                <c:pt idx="37">
                  <c:v>26.279445210969104</c:v>
                </c:pt>
                <c:pt idx="38">
                  <c:v>27.37707530104758</c:v>
                </c:pt>
                <c:pt idx="39">
                  <c:v>27.48464655678908</c:v>
                </c:pt>
                <c:pt idx="40">
                  <c:v>28.58443027577228</c:v>
                </c:pt>
                <c:pt idx="41">
                  <c:v>29.988129627434734</c:v>
                </c:pt>
                <c:pt idx="42">
                  <c:v>29.74374683945959</c:v>
                </c:pt>
                <c:pt idx="43">
                  <c:v>30.521738970517102</c:v>
                </c:pt>
                <c:pt idx="44">
                  <c:v>30.21917000994718</c:v>
                </c:pt>
                <c:pt idx="45">
                  <c:v>30.64464655678908</c:v>
                </c:pt>
                <c:pt idx="46">
                  <c:v>32.015392037002485</c:v>
                </c:pt>
                <c:pt idx="47">
                  <c:v>34.08456355874114</c:v>
                </c:pt>
                <c:pt idx="48">
                  <c:v>35.77434482378245</c:v>
                </c:pt>
                <c:pt idx="49">
                  <c:v>37.374563558741144</c:v>
                </c:pt>
                <c:pt idx="50">
                  <c:v>42.17825447062659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2461880"/>
        <c:axId val="2394873"/>
      </c:line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394873"/>
        <c:crosses val="autoZero"/>
        <c:auto val="1"/>
        <c:lblOffset val="100"/>
        <c:tickLblSkip val="1"/>
        <c:noMultiLvlLbl val="0"/>
      </c:catAx>
      <c:valAx>
        <c:axId val="239487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4618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6"/>
          <c:w val="0.961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'OK-Data'!$AI$4:$AI$54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13.8932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22.201873490179523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'OK-Data'!$AJ$4:$AJ$54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19.1068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25.738126509820475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553858"/>
        <c:axId val="59766995"/>
      </c:line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9766995"/>
        <c:crosses val="autoZero"/>
        <c:auto val="1"/>
        <c:lblOffset val="100"/>
        <c:tickLblSkip val="1"/>
        <c:noMultiLvlLbl val="0"/>
      </c:catAx>
      <c:valAx>
        <c:axId val="5976699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5538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Iowa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275"/>
          <c:w val="0.9662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'OK-Data'!$AK$4:$AK$54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16.613517750236216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17.37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'OK-Data'!$AL$4:$AL$54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21.266482249763786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24.23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32044"/>
        <c:axId val="9288397"/>
      </c:line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9288397"/>
        <c:crosses val="autoZero"/>
        <c:auto val="1"/>
        <c:lblOffset val="100"/>
        <c:tickLblSkip val="1"/>
        <c:noMultiLvlLbl val="0"/>
      </c:catAx>
      <c:valAx>
        <c:axId val="928839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320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Maryland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825"/>
          <c:w val="0.9587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'OK-Data'!$AU$4:$AU$54</c:f>
              <c:numCache>
                <c:ptCount val="51"/>
                <c:pt idx="0">
                  <c:v>10.532768799700152</c:v>
                </c:pt>
                <c:pt idx="1">
                  <c:v>12.087795422632038</c:v>
                </c:pt>
                <c:pt idx="2">
                  <c:v>14.418233963387278</c:v>
                </c:pt>
                <c:pt idx="3">
                  <c:v>13.914429156738517</c:v>
                </c:pt>
                <c:pt idx="4">
                  <c:v>14.633638899006401</c:v>
                </c:pt>
                <c:pt idx="5">
                  <c:v>14.537243808429462</c:v>
                </c:pt>
                <c:pt idx="6">
                  <c:v>15.074979100723265</c:v>
                </c:pt>
                <c:pt idx="7">
                  <c:v>15.756724990052817</c:v>
                </c:pt>
                <c:pt idx="8">
                  <c:v>16.371953037671073</c:v>
                </c:pt>
                <c:pt idx="9">
                  <c:v>15.321453263419935</c:v>
                </c:pt>
                <c:pt idx="10">
                  <c:v>15.69513890228001</c:v>
                </c:pt>
                <c:pt idx="11">
                  <c:v>15.692189620446268</c:v>
                </c:pt>
                <c:pt idx="12">
                  <c:v>16.39851701627741</c:v>
                </c:pt>
                <c:pt idx="13">
                  <c:v>16.658517016277408</c:v>
                </c:pt>
                <c:pt idx="14">
                  <c:v>16.63218962044627</c:v>
                </c:pt>
                <c:pt idx="15">
                  <c:v>17.12057736709471</c:v>
                </c:pt>
                <c:pt idx="16">
                  <c:v>17.79672499005282</c:v>
                </c:pt>
                <c:pt idx="17">
                  <c:v>17.767836343123058</c:v>
                </c:pt>
                <c:pt idx="18">
                  <c:v>17.614189333718468</c:v>
                </c:pt>
                <c:pt idx="19">
                  <c:v>18.041453263419932</c:v>
                </c:pt>
                <c:pt idx="20">
                  <c:v>19.11565271433064</c:v>
                </c:pt>
                <c:pt idx="21">
                  <c:v>18.49218962044627</c:v>
                </c:pt>
                <c:pt idx="22">
                  <c:v>18.829820555363323</c:v>
                </c:pt>
                <c:pt idx="23">
                  <c:v>19.657435622490787</c:v>
                </c:pt>
                <c:pt idx="24">
                  <c:v>19.994212835646124</c:v>
                </c:pt>
                <c:pt idx="25">
                  <c:v>19.05266625759691</c:v>
                </c:pt>
                <c:pt idx="26">
                  <c:v>19.84513890228001</c:v>
                </c:pt>
                <c:pt idx="27">
                  <c:v>19.49418933371847</c:v>
                </c:pt>
                <c:pt idx="28">
                  <c:v>19.35336673762256</c:v>
                </c:pt>
                <c:pt idx="29">
                  <c:v>19.124757010071843</c:v>
                </c:pt>
                <c:pt idx="30">
                  <c:v>21.01057736709471</c:v>
                </c:pt>
                <c:pt idx="31">
                  <c:v>21.11564388720182</c:v>
                </c:pt>
                <c:pt idx="32">
                  <c:v>21.706387477433505</c:v>
                </c:pt>
                <c:pt idx="33">
                  <c:v>22.544979100723264</c:v>
                </c:pt>
                <c:pt idx="34">
                  <c:v>21.586527166720956</c:v>
                </c:pt>
                <c:pt idx="35">
                  <c:v>21.666676000275736</c:v>
                </c:pt>
                <c:pt idx="36">
                  <c:v>21.69316360829611</c:v>
                </c:pt>
                <c:pt idx="37">
                  <c:v>22.817790496781402</c:v>
                </c:pt>
                <c:pt idx="38">
                  <c:v>21.98266625759691</c:v>
                </c:pt>
                <c:pt idx="39">
                  <c:v>22.28420282537443</c:v>
                </c:pt>
                <c:pt idx="40">
                  <c:v>23.04336673762256</c:v>
                </c:pt>
                <c:pt idx="41">
                  <c:v>23.85091005726976</c:v>
                </c:pt>
                <c:pt idx="42">
                  <c:v>24.63959182855951</c:v>
                </c:pt>
                <c:pt idx="43">
                  <c:v>24.43475701007184</c:v>
                </c:pt>
                <c:pt idx="44">
                  <c:v>23.9508</c:v>
                </c:pt>
                <c:pt idx="45">
                  <c:v>25.44420282537443</c:v>
                </c:pt>
                <c:pt idx="46">
                  <c:v>25.978549372379796</c:v>
                </c:pt>
                <c:pt idx="47">
                  <c:v>27.897008972155103</c:v>
                </c:pt>
                <c:pt idx="48">
                  <c:v>29.129536849955233</c:v>
                </c:pt>
                <c:pt idx="49">
                  <c:v>31.187008972155105</c:v>
                </c:pt>
                <c:pt idx="50">
                  <c:v>36.44013096520178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'OK-Data'!$AV$4:$AV$54</c:f>
              <c:numCache>
                <c:ptCount val="51"/>
                <c:pt idx="0">
                  <c:v>14.147231200299847</c:v>
                </c:pt>
                <c:pt idx="1">
                  <c:v>15.292204577367961</c:v>
                </c:pt>
                <c:pt idx="2">
                  <c:v>16.501766036612725</c:v>
                </c:pt>
                <c:pt idx="3">
                  <c:v>17.445570843261482</c:v>
                </c:pt>
                <c:pt idx="4">
                  <c:v>18.206361100993604</c:v>
                </c:pt>
                <c:pt idx="5">
                  <c:v>18.362756191570536</c:v>
                </c:pt>
                <c:pt idx="6">
                  <c:v>17.925020899276735</c:v>
                </c:pt>
                <c:pt idx="7">
                  <c:v>18.72327500994718</c:v>
                </c:pt>
                <c:pt idx="8">
                  <c:v>18.18804696232893</c:v>
                </c:pt>
                <c:pt idx="9">
                  <c:v>19.318546736580068</c:v>
                </c:pt>
                <c:pt idx="10">
                  <c:v>19.184861097719992</c:v>
                </c:pt>
                <c:pt idx="11">
                  <c:v>20.307810379553732</c:v>
                </c:pt>
                <c:pt idx="12">
                  <c:v>20.70148298372259</c:v>
                </c:pt>
                <c:pt idx="13">
                  <c:v>20.96148298372259</c:v>
                </c:pt>
                <c:pt idx="14">
                  <c:v>21.247810379553734</c:v>
                </c:pt>
                <c:pt idx="15">
                  <c:v>21.37942263290529</c:v>
                </c:pt>
                <c:pt idx="16">
                  <c:v>20.763275009947183</c:v>
                </c:pt>
                <c:pt idx="17">
                  <c:v>20.932163656876945</c:v>
                </c:pt>
                <c:pt idx="18">
                  <c:v>22.00581066628153</c:v>
                </c:pt>
                <c:pt idx="19">
                  <c:v>22.038546736580066</c:v>
                </c:pt>
                <c:pt idx="20">
                  <c:v>22.004347285669358</c:v>
                </c:pt>
                <c:pt idx="21">
                  <c:v>23.107810379553733</c:v>
                </c:pt>
                <c:pt idx="22">
                  <c:v>22.87017944463668</c:v>
                </c:pt>
                <c:pt idx="23">
                  <c:v>22.702564377509212</c:v>
                </c:pt>
                <c:pt idx="24">
                  <c:v>22.805787164353873</c:v>
                </c:pt>
                <c:pt idx="25">
                  <c:v>23.987333742403088</c:v>
                </c:pt>
                <c:pt idx="26">
                  <c:v>23.33486109771999</c:v>
                </c:pt>
                <c:pt idx="27">
                  <c:v>23.885810666281532</c:v>
                </c:pt>
                <c:pt idx="28">
                  <c:v>24.42663326237744</c:v>
                </c:pt>
                <c:pt idx="29">
                  <c:v>24.71524298992816</c:v>
                </c:pt>
                <c:pt idx="30">
                  <c:v>25.26942263290529</c:v>
                </c:pt>
                <c:pt idx="31">
                  <c:v>26.004356112798177</c:v>
                </c:pt>
                <c:pt idx="32">
                  <c:v>26.053612522566493</c:v>
                </c:pt>
                <c:pt idx="33">
                  <c:v>25.395020899276734</c:v>
                </c:pt>
                <c:pt idx="34">
                  <c:v>26.613472833279047</c:v>
                </c:pt>
                <c:pt idx="35">
                  <c:v>26.973323999724265</c:v>
                </c:pt>
                <c:pt idx="36">
                  <c:v>27.04683639170389</c:v>
                </c:pt>
                <c:pt idx="37">
                  <c:v>25.942209503218596</c:v>
                </c:pt>
                <c:pt idx="38">
                  <c:v>26.917333742403088</c:v>
                </c:pt>
                <c:pt idx="39">
                  <c:v>27.03579717462557</c:v>
                </c:pt>
                <c:pt idx="40">
                  <c:v>28.116633262377437</c:v>
                </c:pt>
                <c:pt idx="41">
                  <c:v>29.489089942730242</c:v>
                </c:pt>
                <c:pt idx="42">
                  <c:v>29.300408171440488</c:v>
                </c:pt>
                <c:pt idx="43">
                  <c:v>30.02524298992816</c:v>
                </c:pt>
                <c:pt idx="44">
                  <c:v>30.889200000000002</c:v>
                </c:pt>
                <c:pt idx="45">
                  <c:v>30.19579717462557</c:v>
                </c:pt>
                <c:pt idx="46">
                  <c:v>31.521450627620204</c:v>
                </c:pt>
                <c:pt idx="47">
                  <c:v>33.5829910278449</c:v>
                </c:pt>
                <c:pt idx="48">
                  <c:v>35.25046315004476</c:v>
                </c:pt>
                <c:pt idx="49">
                  <c:v>36.8729910278449</c:v>
                </c:pt>
                <c:pt idx="50">
                  <c:v>41.69986903479822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6486710"/>
        <c:axId val="14162663"/>
      </c:line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4162663"/>
        <c:crosses val="autoZero"/>
        <c:auto val="1"/>
        <c:lblOffset val="100"/>
        <c:tickLblSkip val="1"/>
        <c:noMultiLvlLbl val="0"/>
      </c:catAx>
      <c:valAx>
        <c:axId val="141626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64867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Missouri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55"/>
          <c:w val="0.977"/>
          <c:h val="0.81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'OK-Data'!$BE$4:$BE$54</c:f>
              <c:numCache>
                <c:ptCount val="51"/>
                <c:pt idx="0">
                  <c:v>10.635743009125076</c:v>
                </c:pt>
                <c:pt idx="1">
                  <c:v>12.181467573826996</c:v>
                </c:pt>
                <c:pt idx="2">
                  <c:v>14.483801745510743</c:v>
                </c:pt>
                <c:pt idx="3">
                  <c:v>14.015551952025975</c:v>
                </c:pt>
                <c:pt idx="4">
                  <c:v>14.735688039977124</c:v>
                </c:pt>
                <c:pt idx="5">
                  <c:v>14.644822568097815</c:v>
                </c:pt>
                <c:pt idx="6">
                  <c:v>15.160210429720953</c:v>
                </c:pt>
                <c:pt idx="7">
                  <c:v>15.84477428970107</c:v>
                </c:pt>
                <c:pt idx="8">
                  <c:v>16.430165013250395</c:v>
                </c:pt>
                <c:pt idx="9">
                  <c:v>15.43268808785822</c:v>
                </c:pt>
                <c:pt idx="10">
                  <c:v>15.795334123518824</c:v>
                </c:pt>
                <c:pt idx="11">
                  <c:v>15.815991157807158</c:v>
                </c:pt>
                <c:pt idx="12">
                  <c:v>16.516082876116755</c:v>
                </c:pt>
                <c:pt idx="13">
                  <c:v>16.776082876116753</c:v>
                </c:pt>
                <c:pt idx="14">
                  <c:v>16.75599115780716</c:v>
                </c:pt>
                <c:pt idx="15">
                  <c:v>17.237244378031804</c:v>
                </c:pt>
                <c:pt idx="16">
                  <c:v>17.884774289701074</c:v>
                </c:pt>
                <c:pt idx="17">
                  <c:v>17.860572989247036</c:v>
                </c:pt>
                <c:pt idx="18">
                  <c:v>17.733547011580864</c:v>
                </c:pt>
                <c:pt idx="19">
                  <c:v>18.15268808785822</c:v>
                </c:pt>
                <c:pt idx="20">
                  <c:v>19.201823675836284</c:v>
                </c:pt>
                <c:pt idx="21">
                  <c:v>18.61599115780716</c:v>
                </c:pt>
                <c:pt idx="22">
                  <c:v>18.941965225130257</c:v>
                </c:pt>
                <c:pt idx="23">
                  <c:v>19.747361576344066</c:v>
                </c:pt>
                <c:pt idx="24">
                  <c:v>20.07850431538396</c:v>
                </c:pt>
                <c:pt idx="25">
                  <c:v>19.182598331387833</c:v>
                </c:pt>
                <c:pt idx="26">
                  <c:v>19.945334123518823</c:v>
                </c:pt>
                <c:pt idx="27">
                  <c:v>19.613547011580867</c:v>
                </c:pt>
                <c:pt idx="28">
                  <c:v>19.48589198045283</c:v>
                </c:pt>
                <c:pt idx="29">
                  <c:v>19.266604842100968</c:v>
                </c:pt>
                <c:pt idx="30">
                  <c:v>21.127244378031804</c:v>
                </c:pt>
                <c:pt idx="31">
                  <c:v>21.244706925568927</c:v>
                </c:pt>
                <c:pt idx="32">
                  <c:v>21.824850236581277</c:v>
                </c:pt>
                <c:pt idx="33">
                  <c:v>22.630210429720954</c:v>
                </c:pt>
                <c:pt idx="34">
                  <c:v>21.718190362466682</c:v>
                </c:pt>
                <c:pt idx="35">
                  <c:v>21.80347561095054</c:v>
                </c:pt>
                <c:pt idx="36">
                  <c:v>20.6264</c:v>
                </c:pt>
                <c:pt idx="37">
                  <c:v>22.909590901052674</c:v>
                </c:pt>
                <c:pt idx="38">
                  <c:v>22.112598331387833</c:v>
                </c:pt>
                <c:pt idx="39">
                  <c:v>22.410645111037354</c:v>
                </c:pt>
                <c:pt idx="40">
                  <c:v>23.17589198045283</c:v>
                </c:pt>
                <c:pt idx="41">
                  <c:v>23.993590469864507</c:v>
                </c:pt>
                <c:pt idx="42">
                  <c:v>24.764275797605748</c:v>
                </c:pt>
                <c:pt idx="43">
                  <c:v>24.576604842100966</c:v>
                </c:pt>
                <c:pt idx="44">
                  <c:v>25.19249360829611</c:v>
                </c:pt>
                <c:pt idx="45">
                  <c:v>25.570645111037354</c:v>
                </c:pt>
                <c:pt idx="46">
                  <c:v>26.119562091502985</c:v>
                </c:pt>
                <c:pt idx="47">
                  <c:v>28.040519421464687</c:v>
                </c:pt>
                <c:pt idx="48">
                  <c:v>29.28040151064976</c:v>
                </c:pt>
                <c:pt idx="49">
                  <c:v>31.33051942146469</c:v>
                </c:pt>
                <c:pt idx="50">
                  <c:v>36.57608054157612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'OK-Data'!$BF$4:$BF$54</c:f>
              <c:numCache>
                <c:ptCount val="51"/>
                <c:pt idx="0">
                  <c:v>14.044256990874924</c:v>
                </c:pt>
                <c:pt idx="1">
                  <c:v>15.198532426173003</c:v>
                </c:pt>
                <c:pt idx="2">
                  <c:v>16.43619825448926</c:v>
                </c:pt>
                <c:pt idx="3">
                  <c:v>17.344448047974026</c:v>
                </c:pt>
                <c:pt idx="4">
                  <c:v>18.10431196002288</c:v>
                </c:pt>
                <c:pt idx="5">
                  <c:v>18.255177431902183</c:v>
                </c:pt>
                <c:pt idx="6">
                  <c:v>17.839789570279045</c:v>
                </c:pt>
                <c:pt idx="7">
                  <c:v>18.635225710298926</c:v>
                </c:pt>
                <c:pt idx="8">
                  <c:v>18.129834986749607</c:v>
                </c:pt>
                <c:pt idx="9">
                  <c:v>19.20731191214178</c:v>
                </c:pt>
                <c:pt idx="10">
                  <c:v>19.08466587648118</c:v>
                </c:pt>
                <c:pt idx="11">
                  <c:v>20.184008842192842</c:v>
                </c:pt>
                <c:pt idx="12">
                  <c:v>20.583917123883246</c:v>
                </c:pt>
                <c:pt idx="13">
                  <c:v>20.843917123883244</c:v>
                </c:pt>
                <c:pt idx="14">
                  <c:v>21.124008842192843</c:v>
                </c:pt>
                <c:pt idx="15">
                  <c:v>21.262755621968196</c:v>
                </c:pt>
                <c:pt idx="16">
                  <c:v>20.67522571029893</c:v>
                </c:pt>
                <c:pt idx="17">
                  <c:v>20.839427010752967</c:v>
                </c:pt>
                <c:pt idx="18">
                  <c:v>21.886452988419133</c:v>
                </c:pt>
                <c:pt idx="19">
                  <c:v>21.92731191214178</c:v>
                </c:pt>
                <c:pt idx="20">
                  <c:v>21.918176324163714</c:v>
                </c:pt>
                <c:pt idx="21">
                  <c:v>22.984008842192843</c:v>
                </c:pt>
                <c:pt idx="22">
                  <c:v>22.758034774869746</c:v>
                </c:pt>
                <c:pt idx="23">
                  <c:v>22.612638423655934</c:v>
                </c:pt>
                <c:pt idx="24">
                  <c:v>22.721495684616038</c:v>
                </c:pt>
                <c:pt idx="25">
                  <c:v>23.857401668612166</c:v>
                </c:pt>
                <c:pt idx="26">
                  <c:v>23.234665876481177</c:v>
                </c:pt>
                <c:pt idx="27">
                  <c:v>23.766452988419136</c:v>
                </c:pt>
                <c:pt idx="28">
                  <c:v>24.29410801954717</c:v>
                </c:pt>
                <c:pt idx="29">
                  <c:v>24.573395157899036</c:v>
                </c:pt>
                <c:pt idx="30">
                  <c:v>25.152755621968197</c:v>
                </c:pt>
                <c:pt idx="31">
                  <c:v>25.87529307443107</c:v>
                </c:pt>
                <c:pt idx="32">
                  <c:v>25.93514976341872</c:v>
                </c:pt>
                <c:pt idx="33">
                  <c:v>25.309789570279044</c:v>
                </c:pt>
                <c:pt idx="34">
                  <c:v>26.48180963753332</c:v>
                </c:pt>
                <c:pt idx="35">
                  <c:v>26.836524389049462</c:v>
                </c:pt>
                <c:pt idx="36">
                  <c:v>28.1136</c:v>
                </c:pt>
                <c:pt idx="37">
                  <c:v>25.850409098947324</c:v>
                </c:pt>
                <c:pt idx="38">
                  <c:v>26.787401668612166</c:v>
                </c:pt>
                <c:pt idx="39">
                  <c:v>26.909354888962646</c:v>
                </c:pt>
                <c:pt idx="40">
                  <c:v>27.98410801954717</c:v>
                </c:pt>
                <c:pt idx="41">
                  <c:v>29.346409530135496</c:v>
                </c:pt>
                <c:pt idx="42">
                  <c:v>29.17572420239425</c:v>
                </c:pt>
                <c:pt idx="43">
                  <c:v>29.883395157899034</c:v>
                </c:pt>
                <c:pt idx="44">
                  <c:v>29.647506391703892</c:v>
                </c:pt>
                <c:pt idx="45">
                  <c:v>30.069354888962646</c:v>
                </c:pt>
                <c:pt idx="46">
                  <c:v>31.380437908497015</c:v>
                </c:pt>
                <c:pt idx="47">
                  <c:v>33.43948057853531</c:v>
                </c:pt>
                <c:pt idx="48">
                  <c:v>35.099598489350235</c:v>
                </c:pt>
                <c:pt idx="49">
                  <c:v>36.72948057853531</c:v>
                </c:pt>
                <c:pt idx="50">
                  <c:v>41.56391945842388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0355104"/>
        <c:axId val="6325025"/>
      </c:line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325025"/>
        <c:crosses val="autoZero"/>
        <c:auto val="1"/>
        <c:lblOffset val="100"/>
        <c:tickLblSkip val="1"/>
        <c:noMultiLvlLbl val="0"/>
      </c:catAx>
      <c:valAx>
        <c:axId val="632502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03551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Maine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'OK-Data'!$AS$4:$AS$54</c:f>
              <c:numCache>
                <c:ptCount val="51"/>
                <c:pt idx="0">
                  <c:v>10.585592868716668</c:v>
                </c:pt>
                <c:pt idx="1">
                  <c:v>12.135894949174451</c:v>
                </c:pt>
                <c:pt idx="2">
                  <c:v>14.452005420600724</c:v>
                </c:pt>
                <c:pt idx="3">
                  <c:v>13.966313569680999</c:v>
                </c:pt>
                <c:pt idx="4">
                  <c:v>14.685993506169085</c:v>
                </c:pt>
                <c:pt idx="5">
                  <c:v>14.59240339290504</c:v>
                </c:pt>
                <c:pt idx="6">
                  <c:v>15.118783986467871</c:v>
                </c:pt>
                <c:pt idx="7">
                  <c:v>15.801964449747517</c:v>
                </c:pt>
                <c:pt idx="8">
                  <c:v>16.401960491308365</c:v>
                </c:pt>
                <c:pt idx="9">
                  <c:v>15.378465813226473</c:v>
                </c:pt>
                <c:pt idx="10">
                  <c:v>15.746552412871342</c:v>
                </c:pt>
                <c:pt idx="11">
                  <c:v>15.755561569670466</c:v>
                </c:pt>
                <c:pt idx="12">
                  <c:v>16.45873524528887</c:v>
                </c:pt>
                <c:pt idx="13">
                  <c:v>16.71873524528887</c:v>
                </c:pt>
                <c:pt idx="14">
                  <c:v>16.695561569670467</c:v>
                </c:pt>
                <c:pt idx="15">
                  <c:v>17.180340700362343</c:v>
                </c:pt>
                <c:pt idx="16">
                  <c:v>17.841964449747522</c:v>
                </c:pt>
                <c:pt idx="17">
                  <c:v>17.815460246234224</c:v>
                </c:pt>
                <c:pt idx="18">
                  <c:v>17.675314152649584</c:v>
                </c:pt>
                <c:pt idx="19">
                  <c:v>18.098465813226472</c:v>
                </c:pt>
                <c:pt idx="20">
                  <c:v>19.159936039191876</c:v>
                </c:pt>
                <c:pt idx="21">
                  <c:v>18.555561569670466</c:v>
                </c:pt>
                <c:pt idx="22">
                  <c:v>18.887294033558945</c:v>
                </c:pt>
                <c:pt idx="23">
                  <c:v>19.70363</c:v>
                </c:pt>
                <c:pt idx="24">
                  <c:v>20.03753908100513</c:v>
                </c:pt>
                <c:pt idx="25">
                  <c:v>19.119135262722356</c:v>
                </c:pt>
                <c:pt idx="26">
                  <c:v>19.89655241287134</c:v>
                </c:pt>
                <c:pt idx="27">
                  <c:v>19.555314152649586</c:v>
                </c:pt>
                <c:pt idx="28">
                  <c:v>19.42114474811135</c:v>
                </c:pt>
                <c:pt idx="29">
                  <c:v>19.197236029480855</c:v>
                </c:pt>
                <c:pt idx="30">
                  <c:v>21.070340700362344</c:v>
                </c:pt>
                <c:pt idx="31">
                  <c:v>21.181674076487244</c:v>
                </c:pt>
                <c:pt idx="32">
                  <c:v>21.76705953999511</c:v>
                </c:pt>
                <c:pt idx="33">
                  <c:v>22.58878398646787</c:v>
                </c:pt>
                <c:pt idx="34">
                  <c:v>20.4936</c:v>
                </c:pt>
                <c:pt idx="35">
                  <c:v>21.736610355995566</c:v>
                </c:pt>
                <c:pt idx="36">
                  <c:v>21.76352536246668</c:v>
                </c:pt>
                <c:pt idx="37">
                  <c:v>22.864938313546105</c:v>
                </c:pt>
                <c:pt idx="38">
                  <c:v>22.049135262722356</c:v>
                </c:pt>
                <c:pt idx="39">
                  <c:v>22.348909261638404</c:v>
                </c:pt>
                <c:pt idx="40">
                  <c:v>23.111144748111347</c:v>
                </c:pt>
                <c:pt idx="41">
                  <c:v>23.92380854289849</c:v>
                </c:pt>
                <c:pt idx="42">
                  <c:v>24.703409780722634</c:v>
                </c:pt>
                <c:pt idx="43">
                  <c:v>24.507236029480854</c:v>
                </c:pt>
                <c:pt idx="44">
                  <c:v>25.131192166720957</c:v>
                </c:pt>
                <c:pt idx="45">
                  <c:v>25.508909261638404</c:v>
                </c:pt>
                <c:pt idx="46">
                  <c:v>26.05060758920709</c:v>
                </c:pt>
                <c:pt idx="47">
                  <c:v>27.97032558255589</c:v>
                </c:pt>
                <c:pt idx="48">
                  <c:v>29.206555505854208</c:v>
                </c:pt>
                <c:pt idx="49">
                  <c:v>31.260325582555893</c:v>
                </c:pt>
                <c:pt idx="50">
                  <c:v>36.509636622496195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'OK-Data'!$AT$4:$AT$54</c:f>
              <c:numCache>
                <c:ptCount val="51"/>
                <c:pt idx="0">
                  <c:v>14.094407131283331</c:v>
                </c:pt>
                <c:pt idx="1">
                  <c:v>15.244105050825548</c:v>
                </c:pt>
                <c:pt idx="2">
                  <c:v>16.467994579399278</c:v>
                </c:pt>
                <c:pt idx="3">
                  <c:v>17.393686430319</c:v>
                </c:pt>
                <c:pt idx="4">
                  <c:v>18.154006493830916</c:v>
                </c:pt>
                <c:pt idx="5">
                  <c:v>18.307596607094958</c:v>
                </c:pt>
                <c:pt idx="6">
                  <c:v>17.88121601353213</c:v>
                </c:pt>
                <c:pt idx="7">
                  <c:v>18.678035550252478</c:v>
                </c:pt>
                <c:pt idx="8">
                  <c:v>18.158039508691637</c:v>
                </c:pt>
                <c:pt idx="9">
                  <c:v>19.261534186773527</c:v>
                </c:pt>
                <c:pt idx="10">
                  <c:v>19.13344758712866</c:v>
                </c:pt>
                <c:pt idx="11">
                  <c:v>20.244438430329534</c:v>
                </c:pt>
                <c:pt idx="12">
                  <c:v>20.64126475471113</c:v>
                </c:pt>
                <c:pt idx="13">
                  <c:v>20.90126475471113</c:v>
                </c:pt>
                <c:pt idx="14">
                  <c:v>21.184438430329536</c:v>
                </c:pt>
                <c:pt idx="15">
                  <c:v>21.319659299637657</c:v>
                </c:pt>
                <c:pt idx="16">
                  <c:v>20.71803555025248</c:v>
                </c:pt>
                <c:pt idx="17">
                  <c:v>20.88453975376578</c:v>
                </c:pt>
                <c:pt idx="18">
                  <c:v>21.944685847350414</c:v>
                </c:pt>
                <c:pt idx="19">
                  <c:v>21.981534186773526</c:v>
                </c:pt>
                <c:pt idx="20">
                  <c:v>21.96006396080812</c:v>
                </c:pt>
                <c:pt idx="21">
                  <c:v>23.044438430329535</c:v>
                </c:pt>
                <c:pt idx="22">
                  <c:v>22.812705966441058</c:v>
                </c:pt>
                <c:pt idx="23">
                  <c:v>22.65637</c:v>
                </c:pt>
                <c:pt idx="24">
                  <c:v>22.76246091899487</c:v>
                </c:pt>
                <c:pt idx="25">
                  <c:v>23.920864737277643</c:v>
                </c:pt>
                <c:pt idx="26">
                  <c:v>23.28344758712866</c:v>
                </c:pt>
                <c:pt idx="27">
                  <c:v>23.824685847350416</c:v>
                </c:pt>
                <c:pt idx="28">
                  <c:v>24.358855251888652</c:v>
                </c:pt>
                <c:pt idx="29">
                  <c:v>24.642763970519148</c:v>
                </c:pt>
                <c:pt idx="30">
                  <c:v>25.209659299637657</c:v>
                </c:pt>
                <c:pt idx="31">
                  <c:v>25.938325923512753</c:v>
                </c:pt>
                <c:pt idx="32">
                  <c:v>25.99294046000489</c:v>
                </c:pt>
                <c:pt idx="33">
                  <c:v>25.351216013532127</c:v>
                </c:pt>
                <c:pt idx="34">
                  <c:v>27.706400000000002</c:v>
                </c:pt>
                <c:pt idx="35">
                  <c:v>26.903389644004434</c:v>
                </c:pt>
                <c:pt idx="36">
                  <c:v>26.97647463753332</c:v>
                </c:pt>
                <c:pt idx="37">
                  <c:v>25.895061686453893</c:v>
                </c:pt>
                <c:pt idx="38">
                  <c:v>26.850864737277643</c:v>
                </c:pt>
                <c:pt idx="39">
                  <c:v>26.971090738361596</c:v>
                </c:pt>
                <c:pt idx="40">
                  <c:v>28.04885525188865</c:v>
                </c:pt>
                <c:pt idx="41">
                  <c:v>29.41619145710151</c:v>
                </c:pt>
                <c:pt idx="42">
                  <c:v>29.236590219277364</c:v>
                </c:pt>
                <c:pt idx="43">
                  <c:v>29.952763970519147</c:v>
                </c:pt>
                <c:pt idx="44">
                  <c:v>29.708807833279046</c:v>
                </c:pt>
                <c:pt idx="45">
                  <c:v>30.131090738361596</c:v>
                </c:pt>
                <c:pt idx="46">
                  <c:v>31.44939241079291</c:v>
                </c:pt>
                <c:pt idx="47">
                  <c:v>33.5096744174441</c:v>
                </c:pt>
                <c:pt idx="48">
                  <c:v>35.17344449414579</c:v>
                </c:pt>
                <c:pt idx="49">
                  <c:v>36.79967441744411</c:v>
                </c:pt>
                <c:pt idx="50">
                  <c:v>41.630363377503805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6925226"/>
        <c:axId val="42564987"/>
      </c:line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2564987"/>
        <c:crosses val="autoZero"/>
        <c:auto val="1"/>
        <c:lblOffset val="100"/>
        <c:tickLblSkip val="1"/>
        <c:noMultiLvlLbl val="0"/>
      </c:catAx>
      <c:valAx>
        <c:axId val="425649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9252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Alaska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075"/>
          <c:w val="0.9617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'OK-Data'!$I$4:$I$54</c:f>
              <c:numCache>
                <c:ptCount val="51"/>
                <c:pt idx="0">
                  <c:v>10.628735648784524</c:v>
                </c:pt>
                <c:pt idx="1">
                  <c:v>12.17510517538712</c:v>
                </c:pt>
                <c:pt idx="2">
                  <c:v>14.479374238807093</c:v>
                </c:pt>
                <c:pt idx="3">
                  <c:v>14.008673135347339</c:v>
                </c:pt>
                <c:pt idx="4">
                  <c:v>14.728744917932346</c:v>
                </c:pt>
                <c:pt idx="5">
                  <c:v>14.637495140843468</c:v>
                </c:pt>
                <c:pt idx="6">
                  <c:v>15.15443135274751</c:v>
                </c:pt>
                <c:pt idx="7">
                  <c:v>15.838800676974394</c:v>
                </c:pt>
                <c:pt idx="8">
                  <c:v>16.4262404012768</c:v>
                </c:pt>
                <c:pt idx="9">
                  <c:v>15.42510614810632</c:v>
                </c:pt>
                <c:pt idx="10">
                  <c:v>15.788519675746473</c:v>
                </c:pt>
                <c:pt idx="11">
                  <c:v>15.807531910451857</c:v>
                </c:pt>
                <c:pt idx="12">
                  <c:v>16.508059432186055</c:v>
                </c:pt>
                <c:pt idx="13">
                  <c:v>16.768059432186053</c:v>
                </c:pt>
                <c:pt idx="14">
                  <c:v>16.74753191045186</c:v>
                </c:pt>
                <c:pt idx="15">
                  <c:v>17.22928367618423</c:v>
                </c:pt>
                <c:pt idx="16">
                  <c:v>17.878800676974397</c:v>
                </c:pt>
                <c:pt idx="17">
                  <c:v>17.85427533198904</c:v>
                </c:pt>
                <c:pt idx="18">
                  <c:v>17.725398435561978</c:v>
                </c:pt>
                <c:pt idx="19">
                  <c:v>18.14510614810632</c:v>
                </c:pt>
                <c:pt idx="20">
                  <c:v>19.195979755396294</c:v>
                </c:pt>
                <c:pt idx="21">
                  <c:v>18.607531910451858</c:v>
                </c:pt>
                <c:pt idx="22">
                  <c:v>18.93431989632169</c:v>
                </c:pt>
                <c:pt idx="23">
                  <c:v>19.741258295660547</c:v>
                </c:pt>
                <c:pt idx="24">
                  <c:v>20.072790073633783</c:v>
                </c:pt>
                <c:pt idx="25">
                  <c:v>19.173709725792666</c:v>
                </c:pt>
                <c:pt idx="26">
                  <c:v>19.938519675746473</c:v>
                </c:pt>
                <c:pt idx="27">
                  <c:v>19.60539843556198</c:v>
                </c:pt>
                <c:pt idx="28">
                  <c:v>19.47682149389555</c:v>
                </c:pt>
                <c:pt idx="29">
                  <c:v>19.25687919999273</c:v>
                </c:pt>
                <c:pt idx="30">
                  <c:v>21.11928367618423</c:v>
                </c:pt>
                <c:pt idx="31">
                  <c:v>21.235879237629707</c:v>
                </c:pt>
                <c:pt idx="32">
                  <c:v>21.816764167147127</c:v>
                </c:pt>
                <c:pt idx="33">
                  <c:v>22.624431352747507</c:v>
                </c:pt>
                <c:pt idx="34">
                  <c:v>21.709180355995564</c:v>
                </c:pt>
                <c:pt idx="35">
                  <c:v>20.596</c:v>
                </c:pt>
                <c:pt idx="36">
                  <c:v>21.821380610950538</c:v>
                </c:pt>
                <c:pt idx="37">
                  <c:v>22.903358013357902</c:v>
                </c:pt>
                <c:pt idx="38">
                  <c:v>22.103709725792665</c:v>
                </c:pt>
                <c:pt idx="39">
                  <c:v>22.40200102511959</c:v>
                </c:pt>
                <c:pt idx="40">
                  <c:v>23.166821493895547</c:v>
                </c:pt>
                <c:pt idx="41">
                  <c:v>23.983806220725373</c:v>
                </c:pt>
                <c:pt idx="42">
                  <c:v>24.75575480307033</c:v>
                </c:pt>
                <c:pt idx="43">
                  <c:v>24.566879199992734</c:v>
                </c:pt>
                <c:pt idx="44">
                  <c:v>25.183911000275735</c:v>
                </c:pt>
                <c:pt idx="45">
                  <c:v>25.56200102511959</c:v>
                </c:pt>
                <c:pt idx="46">
                  <c:v>26.109895218919213</c:v>
                </c:pt>
                <c:pt idx="47">
                  <c:v>28.030676728780026</c:v>
                </c:pt>
                <c:pt idx="48">
                  <c:v>29.27004032853008</c:v>
                </c:pt>
                <c:pt idx="49">
                  <c:v>31.32067672878003</c:v>
                </c:pt>
                <c:pt idx="50">
                  <c:v>36.566769638069864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'OK-Data'!$J$4:$J$54</c:f>
              <c:numCache>
                <c:ptCount val="51"/>
                <c:pt idx="0">
                  <c:v>14.051264351215476</c:v>
                </c:pt>
                <c:pt idx="1">
                  <c:v>15.204894824612879</c:v>
                </c:pt>
                <c:pt idx="2">
                  <c:v>16.44062576119291</c:v>
                </c:pt>
                <c:pt idx="3">
                  <c:v>17.35132686465266</c:v>
                </c:pt>
                <c:pt idx="4">
                  <c:v>18.111255082067657</c:v>
                </c:pt>
                <c:pt idx="5">
                  <c:v>18.26250485915653</c:v>
                </c:pt>
                <c:pt idx="6">
                  <c:v>17.84556864725249</c:v>
                </c:pt>
                <c:pt idx="7">
                  <c:v>18.641199323025603</c:v>
                </c:pt>
                <c:pt idx="8">
                  <c:v>18.133759598723202</c:v>
                </c:pt>
                <c:pt idx="9">
                  <c:v>19.21489385189368</c:v>
                </c:pt>
                <c:pt idx="10">
                  <c:v>19.091480324253528</c:v>
                </c:pt>
                <c:pt idx="11">
                  <c:v>20.192468089548143</c:v>
                </c:pt>
                <c:pt idx="12">
                  <c:v>20.591940567813946</c:v>
                </c:pt>
                <c:pt idx="13">
                  <c:v>20.851940567813944</c:v>
                </c:pt>
                <c:pt idx="14">
                  <c:v>21.132468089548144</c:v>
                </c:pt>
                <c:pt idx="15">
                  <c:v>21.27071632381577</c:v>
                </c:pt>
                <c:pt idx="16">
                  <c:v>20.681199323025606</c:v>
                </c:pt>
                <c:pt idx="17">
                  <c:v>20.845724668010963</c:v>
                </c:pt>
                <c:pt idx="18">
                  <c:v>21.89460156443802</c:v>
                </c:pt>
                <c:pt idx="19">
                  <c:v>21.93489385189368</c:v>
                </c:pt>
                <c:pt idx="20">
                  <c:v>21.924020244603703</c:v>
                </c:pt>
                <c:pt idx="21">
                  <c:v>22.992468089548144</c:v>
                </c:pt>
                <c:pt idx="22">
                  <c:v>22.765680103678314</c:v>
                </c:pt>
                <c:pt idx="23">
                  <c:v>22.618741704339453</c:v>
                </c:pt>
                <c:pt idx="24">
                  <c:v>22.727209926366214</c:v>
                </c:pt>
                <c:pt idx="25">
                  <c:v>23.866290274207334</c:v>
                </c:pt>
                <c:pt idx="26">
                  <c:v>23.241480324253526</c:v>
                </c:pt>
                <c:pt idx="27">
                  <c:v>23.774601564438022</c:v>
                </c:pt>
                <c:pt idx="28">
                  <c:v>24.30317850610445</c:v>
                </c:pt>
                <c:pt idx="29">
                  <c:v>24.583120800007272</c:v>
                </c:pt>
                <c:pt idx="30">
                  <c:v>25.16071632381577</c:v>
                </c:pt>
                <c:pt idx="31">
                  <c:v>25.88412076237029</c:v>
                </c:pt>
                <c:pt idx="32">
                  <c:v>25.94323583285287</c:v>
                </c:pt>
                <c:pt idx="33">
                  <c:v>25.31556864725249</c:v>
                </c:pt>
                <c:pt idx="34">
                  <c:v>26.49081964400444</c:v>
                </c:pt>
                <c:pt idx="35">
                  <c:v>28.044</c:v>
                </c:pt>
                <c:pt idx="36">
                  <c:v>26.918619389049464</c:v>
                </c:pt>
                <c:pt idx="37">
                  <c:v>25.856641986642096</c:v>
                </c:pt>
                <c:pt idx="38">
                  <c:v>26.796290274207333</c:v>
                </c:pt>
                <c:pt idx="39">
                  <c:v>26.917998974880412</c:v>
                </c:pt>
                <c:pt idx="40">
                  <c:v>27.99317850610445</c:v>
                </c:pt>
                <c:pt idx="41">
                  <c:v>29.35619377927463</c:v>
                </c:pt>
                <c:pt idx="42">
                  <c:v>29.184245196929666</c:v>
                </c:pt>
                <c:pt idx="43">
                  <c:v>29.893120800007267</c:v>
                </c:pt>
                <c:pt idx="44">
                  <c:v>29.65608899972427</c:v>
                </c:pt>
                <c:pt idx="45">
                  <c:v>30.077998974880412</c:v>
                </c:pt>
                <c:pt idx="46">
                  <c:v>31.390104781080787</c:v>
                </c:pt>
                <c:pt idx="47">
                  <c:v>33.449323271219974</c:v>
                </c:pt>
                <c:pt idx="48">
                  <c:v>35.109959671469916</c:v>
                </c:pt>
                <c:pt idx="49">
                  <c:v>36.73932327121997</c:v>
                </c:pt>
                <c:pt idx="50">
                  <c:v>41.573230361930136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1383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9"/>
          <c:w val="0.962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'OK-Data'!$AM$4:$AM$54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17.9528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22.03045846024566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'OK-Data'!$AN$4:$AN$54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25.0872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26.869541539754337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7540564"/>
        <c:axId val="25211893"/>
      </c:line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5211893"/>
        <c:crosses val="autoZero"/>
        <c:auto val="1"/>
        <c:lblOffset val="100"/>
        <c:tickLblSkip val="1"/>
        <c:noMultiLvlLbl val="0"/>
      </c:catAx>
      <c:valAx>
        <c:axId val="2521189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5405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Kentucky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'OK-Data'!$AO$4:$AO$54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16.477999999999998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19.42998867165804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'OK-Data'!$AP$4:$AP$54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23.142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23.95001132834196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8897423"/>
        <c:crosses val="autoZero"/>
        <c:auto val="1"/>
        <c:lblOffset val="100"/>
        <c:tickLblSkip val="1"/>
        <c:noMultiLvlLbl val="0"/>
      </c:catAx>
      <c:valAx>
        <c:axId val="2889742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55804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Louisiana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'OK-Data'!$AQ$4:$AQ$54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15.179636330217319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16.8844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'OK-Data'!$AR$4:$AR$54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19.460363669782684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23.1956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750216"/>
        <c:axId val="58989897"/>
      </c:line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8989897"/>
        <c:crosses val="autoZero"/>
        <c:auto val="1"/>
        <c:lblOffset val="100"/>
        <c:tickLblSkip val="1"/>
        <c:noMultiLvlLbl val="0"/>
      </c:catAx>
      <c:valAx>
        <c:axId val="5898989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7502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Massachusetts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'OK-Data'!$AW$4:$AW$54</c:f>
              <c:numCache>
                <c:ptCount val="51"/>
                <c:pt idx="0">
                  <c:v>10.621676812805955</c:v>
                </c:pt>
                <c:pt idx="1">
                  <c:v>12.168694284687456</c:v>
                </c:pt>
                <c:pt idx="2">
                  <c:v>14.474909205819891</c:v>
                </c:pt>
                <c:pt idx="3">
                  <c:v>14.001743411689347</c:v>
                </c:pt>
                <c:pt idx="4">
                  <c:v>14.721750602828969</c:v>
                </c:pt>
                <c:pt idx="5">
                  <c:v>14.630114877397334</c:v>
                </c:pt>
                <c:pt idx="6">
                  <c:v>15.148606765944246</c:v>
                </c:pt>
                <c:pt idx="7">
                  <c:v>15.832780529373409</c:v>
                </c:pt>
                <c:pt idx="8">
                  <c:v>16.422281628412847</c:v>
                </c:pt>
                <c:pt idx="9">
                  <c:v>15.417470346124459</c:v>
                </c:pt>
                <c:pt idx="10">
                  <c:v>15.781654610576373</c:v>
                </c:pt>
                <c:pt idx="11">
                  <c:v>15.799015635721947</c:v>
                </c:pt>
                <c:pt idx="12">
                  <c:v>16.499980461866887</c:v>
                </c:pt>
                <c:pt idx="13">
                  <c:v>16.759980461866885</c:v>
                </c:pt>
                <c:pt idx="14">
                  <c:v>16.739015635721948</c:v>
                </c:pt>
                <c:pt idx="15">
                  <c:v>17.221267675572328</c:v>
                </c:pt>
                <c:pt idx="16">
                  <c:v>17.87278052937341</c:v>
                </c:pt>
                <c:pt idx="17">
                  <c:v>17.84792950003966</c:v>
                </c:pt>
                <c:pt idx="18">
                  <c:v>17.71719388788714</c:v>
                </c:pt>
                <c:pt idx="19">
                  <c:v>18.137470346124456</c:v>
                </c:pt>
                <c:pt idx="20">
                  <c:v>19.190089980049393</c:v>
                </c:pt>
                <c:pt idx="21">
                  <c:v>18.599015635721948</c:v>
                </c:pt>
                <c:pt idx="22">
                  <c:v>18.926620457365992</c:v>
                </c:pt>
                <c:pt idx="23">
                  <c:v>19.735107813821532</c:v>
                </c:pt>
                <c:pt idx="24">
                  <c:v>20.067030670502838</c:v>
                </c:pt>
                <c:pt idx="25">
                  <c:v>19.16476274912928</c:v>
                </c:pt>
                <c:pt idx="26">
                  <c:v>19.931654610576373</c:v>
                </c:pt>
                <c:pt idx="27">
                  <c:v>19.597193887887144</c:v>
                </c:pt>
                <c:pt idx="28">
                  <c:v>19.467692106884</c:v>
                </c:pt>
                <c:pt idx="29">
                  <c:v>19.247092943277455</c:v>
                </c:pt>
                <c:pt idx="30">
                  <c:v>21.11126767557233</c:v>
                </c:pt>
                <c:pt idx="31">
                  <c:v>21.226993361199046</c:v>
                </c:pt>
                <c:pt idx="32">
                  <c:v>21.808622347032568</c:v>
                </c:pt>
                <c:pt idx="33">
                  <c:v>22.618606765944246</c:v>
                </c:pt>
                <c:pt idx="34">
                  <c:v>21.7001116224962</c:v>
                </c:pt>
                <c:pt idx="35">
                  <c:v>21.784674638069866</c:v>
                </c:pt>
                <c:pt idx="36">
                  <c:v>21.81189054157612</c:v>
                </c:pt>
                <c:pt idx="37">
                  <c:v>22.897077272017846</c:v>
                </c:pt>
                <c:pt idx="38">
                  <c:v>22.09476274912928</c:v>
                </c:pt>
                <c:pt idx="39">
                  <c:v>22.393299317078437</c:v>
                </c:pt>
                <c:pt idx="40">
                  <c:v>23.157692106884</c:v>
                </c:pt>
                <c:pt idx="41">
                  <c:v>23.973961218145895</c:v>
                </c:pt>
                <c:pt idx="42">
                  <c:v>24.74717657972449</c:v>
                </c:pt>
                <c:pt idx="43">
                  <c:v>24.557092943277453</c:v>
                </c:pt>
                <c:pt idx="44">
                  <c:v>25.175270965201783</c:v>
                </c:pt>
                <c:pt idx="45">
                  <c:v>25.553299317078437</c:v>
                </c:pt>
                <c:pt idx="46">
                  <c:v>26.10016787331718</c:v>
                </c:pt>
                <c:pt idx="47">
                  <c:v>28.020773146553537</c:v>
                </c:pt>
                <c:pt idx="48">
                  <c:v>29.259617150949975</c:v>
                </c:pt>
                <c:pt idx="49">
                  <c:v>31.31077314655354</c:v>
                </c:pt>
                <c:pt idx="50">
                  <c:v>35.3656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'OK-Data'!$AX$4:$AX$54</c:f>
              <c:numCache>
                <c:ptCount val="51"/>
                <c:pt idx="0">
                  <c:v>14.058323187194045</c:v>
                </c:pt>
                <c:pt idx="1">
                  <c:v>15.211305715312543</c:v>
                </c:pt>
                <c:pt idx="2">
                  <c:v>16.44509079418011</c:v>
                </c:pt>
                <c:pt idx="3">
                  <c:v>17.358256588310653</c:v>
                </c:pt>
                <c:pt idx="4">
                  <c:v>18.118249397171034</c:v>
                </c:pt>
                <c:pt idx="5">
                  <c:v>18.269885122602663</c:v>
                </c:pt>
                <c:pt idx="6">
                  <c:v>17.851393234055752</c:v>
                </c:pt>
                <c:pt idx="7">
                  <c:v>18.647219470626588</c:v>
                </c:pt>
                <c:pt idx="8">
                  <c:v>18.137718371587155</c:v>
                </c:pt>
                <c:pt idx="9">
                  <c:v>19.222529653875544</c:v>
                </c:pt>
                <c:pt idx="10">
                  <c:v>19.098345389423628</c:v>
                </c:pt>
                <c:pt idx="11">
                  <c:v>20.200984364278053</c:v>
                </c:pt>
                <c:pt idx="12">
                  <c:v>20.600019538133115</c:v>
                </c:pt>
                <c:pt idx="13">
                  <c:v>20.860019538133113</c:v>
                </c:pt>
                <c:pt idx="14">
                  <c:v>21.140984364278054</c:v>
                </c:pt>
                <c:pt idx="15">
                  <c:v>21.278732324427672</c:v>
                </c:pt>
                <c:pt idx="16">
                  <c:v>20.68721947062659</c:v>
                </c:pt>
                <c:pt idx="17">
                  <c:v>20.852070499960345</c:v>
                </c:pt>
                <c:pt idx="18">
                  <c:v>21.902806112112856</c:v>
                </c:pt>
                <c:pt idx="19">
                  <c:v>21.942529653875543</c:v>
                </c:pt>
                <c:pt idx="20">
                  <c:v>21.929910019950604</c:v>
                </c:pt>
                <c:pt idx="21">
                  <c:v>23.000984364278054</c:v>
                </c:pt>
                <c:pt idx="22">
                  <c:v>22.77337954263401</c:v>
                </c:pt>
                <c:pt idx="23">
                  <c:v>22.624892186178467</c:v>
                </c:pt>
                <c:pt idx="24">
                  <c:v>22.73296932949716</c:v>
                </c:pt>
                <c:pt idx="25">
                  <c:v>23.87523725087072</c:v>
                </c:pt>
                <c:pt idx="26">
                  <c:v>23.248345389423626</c:v>
                </c:pt>
                <c:pt idx="27">
                  <c:v>23.78280611211286</c:v>
                </c:pt>
                <c:pt idx="28">
                  <c:v>24.312307893116</c:v>
                </c:pt>
                <c:pt idx="29">
                  <c:v>24.59290705672255</c:v>
                </c:pt>
                <c:pt idx="30">
                  <c:v>25.168732324427673</c:v>
                </c:pt>
                <c:pt idx="31">
                  <c:v>25.89300663880095</c:v>
                </c:pt>
                <c:pt idx="32">
                  <c:v>25.95137765296743</c:v>
                </c:pt>
                <c:pt idx="33">
                  <c:v>25.32139323405575</c:v>
                </c:pt>
                <c:pt idx="34">
                  <c:v>26.499888377503805</c:v>
                </c:pt>
                <c:pt idx="35">
                  <c:v>26.855325361930134</c:v>
                </c:pt>
                <c:pt idx="36">
                  <c:v>26.928109458423883</c:v>
                </c:pt>
                <c:pt idx="37">
                  <c:v>25.862922727982152</c:v>
                </c:pt>
                <c:pt idx="38">
                  <c:v>26.805237250870718</c:v>
                </c:pt>
                <c:pt idx="39">
                  <c:v>26.926700682921563</c:v>
                </c:pt>
                <c:pt idx="40">
                  <c:v>28.002307893115997</c:v>
                </c:pt>
                <c:pt idx="41">
                  <c:v>29.366038781854108</c:v>
                </c:pt>
                <c:pt idx="42">
                  <c:v>29.19282342027551</c:v>
                </c:pt>
                <c:pt idx="43">
                  <c:v>29.902907056722547</c:v>
                </c:pt>
                <c:pt idx="44">
                  <c:v>29.66472903479822</c:v>
                </c:pt>
                <c:pt idx="45">
                  <c:v>30.086700682921563</c:v>
                </c:pt>
                <c:pt idx="46">
                  <c:v>31.39983212668282</c:v>
                </c:pt>
                <c:pt idx="47">
                  <c:v>33.45922685344646</c:v>
                </c:pt>
                <c:pt idx="48">
                  <c:v>35.120382849050024</c:v>
                </c:pt>
                <c:pt idx="49">
                  <c:v>36.74922685344646</c:v>
                </c:pt>
                <c:pt idx="50">
                  <c:v>42.7744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3452323"/>
        <c:crosses val="autoZero"/>
        <c:auto val="1"/>
        <c:lblOffset val="100"/>
        <c:tickLblSkip val="1"/>
        <c:noMultiLvlLbl val="0"/>
      </c:catAx>
      <c:valAx>
        <c:axId val="1345232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1470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Michigan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9"/>
          <c:w val="0.9695"/>
          <c:h val="0.83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'OK-Data'!$AY$4:$AY$54</c:f>
              <c:numCache>
                <c:ptCount val="51"/>
                <c:pt idx="0">
                  <c:v>10.40967519464488</c:v>
                </c:pt>
                <c:pt idx="1">
                  <c:v>11.97531945709982</c:v>
                </c:pt>
                <c:pt idx="2">
                  <c:v>14.338385878683514</c:v>
                </c:pt>
                <c:pt idx="3">
                  <c:v>13.793441973475955</c:v>
                </c:pt>
                <c:pt idx="4">
                  <c:v>14.511597358741747</c:v>
                </c:pt>
                <c:pt idx="5">
                  <c:v>14.408925874729784</c:v>
                </c:pt>
                <c:pt idx="6">
                  <c:v>14.972213687807416</c:v>
                </c:pt>
                <c:pt idx="7">
                  <c:v>15.650709496507437</c:v>
                </c:pt>
                <c:pt idx="8">
                  <c:v>16.300789894272167</c:v>
                </c:pt>
                <c:pt idx="9">
                  <c:v>15.18900160721173</c:v>
                </c:pt>
                <c:pt idx="10">
                  <c:v>15.575208319428288</c:v>
                </c:pt>
                <c:pt idx="11">
                  <c:v>15.545624079701353</c:v>
                </c:pt>
                <c:pt idx="12">
                  <c:v>16.258936808523536</c:v>
                </c:pt>
                <c:pt idx="13">
                  <c:v>16.518936808523534</c:v>
                </c:pt>
                <c:pt idx="14">
                  <c:v>16.485624079701353</c:v>
                </c:pt>
                <c:pt idx="15">
                  <c:v>16.98200697846394</c:v>
                </c:pt>
                <c:pt idx="16">
                  <c:v>17.69070949650744</c:v>
                </c:pt>
                <c:pt idx="17">
                  <c:v>17.65643299461218</c:v>
                </c:pt>
                <c:pt idx="18">
                  <c:v>17.472598295660546</c:v>
                </c:pt>
                <c:pt idx="19">
                  <c:v>17.909001607211728</c:v>
                </c:pt>
                <c:pt idx="20">
                  <c:v>19.011802660439287</c:v>
                </c:pt>
                <c:pt idx="21">
                  <c:v>18.345624079701352</c:v>
                </c:pt>
                <c:pt idx="22">
                  <c:v>17.6748</c:v>
                </c:pt>
                <c:pt idx="23">
                  <c:v>19.549260296678106</c:v>
                </c:pt>
                <c:pt idx="24">
                  <c:v>19.892533244134402</c:v>
                </c:pt>
                <c:pt idx="25">
                  <c:v>18.899266904025104</c:v>
                </c:pt>
                <c:pt idx="26">
                  <c:v>19.725208319428287</c:v>
                </c:pt>
                <c:pt idx="27">
                  <c:v>19.35259829566055</c:v>
                </c:pt>
                <c:pt idx="28">
                  <c:v>19.19708658130625</c:v>
                </c:pt>
                <c:pt idx="29">
                  <c:v>18.958167275646744</c:v>
                </c:pt>
                <c:pt idx="30">
                  <c:v>20.87200697846394</c:v>
                </c:pt>
                <c:pt idx="31">
                  <c:v>20.96321126166126</c:v>
                </c:pt>
                <c:pt idx="32">
                  <c:v>21.565800377514286</c:v>
                </c:pt>
                <c:pt idx="33">
                  <c:v>22.442213687807413</c:v>
                </c:pt>
                <c:pt idx="34">
                  <c:v>21.431204033558945</c:v>
                </c:pt>
                <c:pt idx="35">
                  <c:v>21.50565989632169</c:v>
                </c:pt>
                <c:pt idx="36">
                  <c:v>21.53121022513026</c:v>
                </c:pt>
                <c:pt idx="37">
                  <c:v>22.7074615034206</c:v>
                </c:pt>
                <c:pt idx="38">
                  <c:v>21.829266904025104</c:v>
                </c:pt>
                <c:pt idx="39">
                  <c:v>22.134689550131412</c:v>
                </c:pt>
                <c:pt idx="40">
                  <c:v>22.88708658130625</c:v>
                </c:pt>
                <c:pt idx="41">
                  <c:v>23.683403111217135</c:v>
                </c:pt>
                <c:pt idx="42">
                  <c:v>24.49204058692129</c:v>
                </c:pt>
                <c:pt idx="43">
                  <c:v>24.268167275646743</c:v>
                </c:pt>
                <c:pt idx="44">
                  <c:v>24.918395555363322</c:v>
                </c:pt>
                <c:pt idx="45">
                  <c:v>25.29468955013141</c:v>
                </c:pt>
                <c:pt idx="46">
                  <c:v>25.81288021092428</c:v>
                </c:pt>
                <c:pt idx="47">
                  <c:v>27.72858818116403</c:v>
                </c:pt>
                <c:pt idx="48">
                  <c:v>28.953043574898373</c:v>
                </c:pt>
                <c:pt idx="49">
                  <c:v>31.018588181164034</c:v>
                </c:pt>
                <c:pt idx="50">
                  <c:v>36.28005545736599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'OK-Data'!$AZ$4:$AZ$54</c:f>
              <c:numCache>
                <c:ptCount val="51"/>
                <c:pt idx="0">
                  <c:v>14.27032480535512</c:v>
                </c:pt>
                <c:pt idx="1">
                  <c:v>15.404680542900179</c:v>
                </c:pt>
                <c:pt idx="2">
                  <c:v>16.581614121316488</c:v>
                </c:pt>
                <c:pt idx="3">
                  <c:v>17.566558026524042</c:v>
                </c:pt>
                <c:pt idx="4">
                  <c:v>18.328402641258258</c:v>
                </c:pt>
                <c:pt idx="5">
                  <c:v>18.491074125270217</c:v>
                </c:pt>
                <c:pt idx="6">
                  <c:v>18.027786312192585</c:v>
                </c:pt>
                <c:pt idx="7">
                  <c:v>18.829290503492558</c:v>
                </c:pt>
                <c:pt idx="8">
                  <c:v>18.259210105727835</c:v>
                </c:pt>
                <c:pt idx="9">
                  <c:v>19.45099839278827</c:v>
                </c:pt>
                <c:pt idx="10">
                  <c:v>19.304791680571714</c:v>
                </c:pt>
                <c:pt idx="11">
                  <c:v>20.454375920298645</c:v>
                </c:pt>
                <c:pt idx="12">
                  <c:v>20.841063191476465</c:v>
                </c:pt>
                <c:pt idx="13">
                  <c:v>21.101063191476463</c:v>
                </c:pt>
                <c:pt idx="14">
                  <c:v>21.39437592029865</c:v>
                </c:pt>
                <c:pt idx="15">
                  <c:v>21.51799302153606</c:v>
                </c:pt>
                <c:pt idx="16">
                  <c:v>20.86929050349256</c:v>
                </c:pt>
                <c:pt idx="17">
                  <c:v>21.04356700538782</c:v>
                </c:pt>
                <c:pt idx="18">
                  <c:v>22.14740170433945</c:v>
                </c:pt>
                <c:pt idx="19">
                  <c:v>22.17099839278827</c:v>
                </c:pt>
                <c:pt idx="20">
                  <c:v>22.10819733956071</c:v>
                </c:pt>
                <c:pt idx="21">
                  <c:v>23.25437592029865</c:v>
                </c:pt>
                <c:pt idx="22">
                  <c:v>24.0252</c:v>
                </c:pt>
                <c:pt idx="23">
                  <c:v>22.810739703321893</c:v>
                </c:pt>
                <c:pt idx="24">
                  <c:v>22.907466755865595</c:v>
                </c:pt>
                <c:pt idx="25">
                  <c:v>24.140733095974895</c:v>
                </c:pt>
                <c:pt idx="26">
                  <c:v>23.454791680571713</c:v>
                </c:pt>
                <c:pt idx="27">
                  <c:v>24.027401704339454</c:v>
                </c:pt>
                <c:pt idx="28">
                  <c:v>24.58291341869375</c:v>
                </c:pt>
                <c:pt idx="29">
                  <c:v>24.88183272435326</c:v>
                </c:pt>
                <c:pt idx="30">
                  <c:v>25.40799302153606</c:v>
                </c:pt>
                <c:pt idx="31">
                  <c:v>26.156788738338737</c:v>
                </c:pt>
                <c:pt idx="32">
                  <c:v>26.194199622485712</c:v>
                </c:pt>
                <c:pt idx="33">
                  <c:v>25.497786312192584</c:v>
                </c:pt>
                <c:pt idx="34">
                  <c:v>26.768795966441058</c:v>
                </c:pt>
                <c:pt idx="35">
                  <c:v>27.134340103678312</c:v>
                </c:pt>
                <c:pt idx="36">
                  <c:v>27.208789774869743</c:v>
                </c:pt>
                <c:pt idx="37">
                  <c:v>26.0525384965794</c:v>
                </c:pt>
                <c:pt idx="38">
                  <c:v>27.070733095974894</c:v>
                </c:pt>
                <c:pt idx="39">
                  <c:v>27.185310449868588</c:v>
                </c:pt>
                <c:pt idx="40">
                  <c:v>28.272913418693747</c:v>
                </c:pt>
                <c:pt idx="41">
                  <c:v>29.656596888782868</c:v>
                </c:pt>
                <c:pt idx="42">
                  <c:v>29.447959413078706</c:v>
                </c:pt>
                <c:pt idx="43">
                  <c:v>30.191832724353258</c:v>
                </c:pt>
                <c:pt idx="44">
                  <c:v>29.92160444463668</c:v>
                </c:pt>
                <c:pt idx="45">
                  <c:v>30.34531044986859</c:v>
                </c:pt>
                <c:pt idx="46">
                  <c:v>31.68711978907572</c:v>
                </c:pt>
                <c:pt idx="47">
                  <c:v>33.75141181883596</c:v>
                </c:pt>
                <c:pt idx="48">
                  <c:v>35.42695642510162</c:v>
                </c:pt>
                <c:pt idx="49">
                  <c:v>37.04141181883597</c:v>
                </c:pt>
                <c:pt idx="50">
                  <c:v>41.85994454263401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3962044"/>
        <c:axId val="15896349"/>
      </c:line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5896349"/>
        <c:crosses val="autoZero"/>
        <c:auto val="1"/>
        <c:lblOffset val="100"/>
        <c:tickLblSkip val="1"/>
        <c:noMultiLvlLbl val="0"/>
      </c:catAx>
      <c:valAx>
        <c:axId val="1589634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39620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Minnesota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4"/>
          <c:w val="0.96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'OK-Data'!$BA$4:$BA$54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15.9768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20.91987122451113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'OK-Data'!$BB$4:$BB$54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22.5232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25.36012877548887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8849414"/>
        <c:axId val="12535863"/>
      </c:line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2535863"/>
        <c:crosses val="autoZero"/>
        <c:auto val="1"/>
        <c:lblOffset val="100"/>
        <c:tickLblSkip val="1"/>
        <c:noMultiLvlLbl val="0"/>
      </c:catAx>
      <c:valAx>
        <c:axId val="125358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88494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Mississippi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525"/>
          <c:w val="0.977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'OK-Data'!$BC$4:$BC$54</c:f>
              <c:numCache>
                <c:ptCount val="51"/>
                <c:pt idx="0">
                  <c:v>9.3608</c:v>
                </c:pt>
                <c:pt idx="1">
                  <c:v>11.892371401363523</c:v>
                </c:pt>
                <c:pt idx="2">
                  <c:v>14.278686410686323</c:v>
                </c:pt>
                <c:pt idx="3">
                  <c:v>13.704522879396631</c:v>
                </c:pt>
                <c:pt idx="4">
                  <c:v>14.421941131198743</c:v>
                </c:pt>
                <c:pt idx="5">
                  <c:v>14.314893022127462</c:v>
                </c:pt>
                <c:pt idx="6">
                  <c:v>14.896123932665349</c:v>
                </c:pt>
                <c:pt idx="7">
                  <c:v>15.57231874844958</c:v>
                </c:pt>
                <c:pt idx="8">
                  <c:v>16.247380896252178</c:v>
                </c:pt>
                <c:pt idx="9">
                  <c:v>15.09209674551074</c:v>
                </c:pt>
                <c:pt idx="10">
                  <c:v>15.487028485706269</c:v>
                </c:pt>
                <c:pt idx="11">
                  <c:v>15.438974076680974</c:v>
                </c:pt>
                <c:pt idx="12">
                  <c:v>16.157098344211846</c:v>
                </c:pt>
                <c:pt idx="13">
                  <c:v>16.417098344211844</c:v>
                </c:pt>
                <c:pt idx="14">
                  <c:v>16.378974076680976</c:v>
                </c:pt>
                <c:pt idx="15">
                  <c:v>16.880865947130655</c:v>
                </c:pt>
                <c:pt idx="16">
                  <c:v>17.612318748449585</c:v>
                </c:pt>
                <c:pt idx="17">
                  <c:v>17.574240067654642</c:v>
                </c:pt>
                <c:pt idx="18">
                  <c:v>17.36937245993043</c:v>
                </c:pt>
                <c:pt idx="19">
                  <c:v>17.81209674551074</c:v>
                </c:pt>
                <c:pt idx="20">
                  <c:v>18.934944373300464</c:v>
                </c:pt>
                <c:pt idx="21">
                  <c:v>18.238974076680975</c:v>
                </c:pt>
                <c:pt idx="22">
                  <c:v>18.59872519464488</c:v>
                </c:pt>
                <c:pt idx="23">
                  <c:v>19.46934353495261</c:v>
                </c:pt>
                <c:pt idx="24">
                  <c:v>19.817213490644363</c:v>
                </c:pt>
                <c:pt idx="25">
                  <c:v>18.78793110126662</c:v>
                </c:pt>
                <c:pt idx="26">
                  <c:v>19.637028485706267</c:v>
                </c:pt>
                <c:pt idx="27">
                  <c:v>19.249372459930434</c:v>
                </c:pt>
                <c:pt idx="28">
                  <c:v>19.08378166574564</c:v>
                </c:pt>
                <c:pt idx="29">
                  <c:v>18.837844744744274</c:v>
                </c:pt>
                <c:pt idx="30">
                  <c:v>20.770865947130655</c:v>
                </c:pt>
                <c:pt idx="31">
                  <c:v>20.852537062206437</c:v>
                </c:pt>
                <c:pt idx="32">
                  <c:v>21.463266974181835</c:v>
                </c:pt>
                <c:pt idx="33">
                  <c:v>22.366123932665346</c:v>
                </c:pt>
                <c:pt idx="34">
                  <c:v>21.31855286871667</c:v>
                </c:pt>
                <c:pt idx="35">
                  <c:v>21.389125648784525</c:v>
                </c:pt>
                <c:pt idx="36">
                  <c:v>21.414038009125075</c:v>
                </c:pt>
                <c:pt idx="37">
                  <c:v>22.626025528361485</c:v>
                </c:pt>
                <c:pt idx="38">
                  <c:v>21.71793110126662</c:v>
                </c:pt>
                <c:pt idx="39">
                  <c:v>22.026015790618583</c:v>
                </c:pt>
                <c:pt idx="40">
                  <c:v>22.773781665745638</c:v>
                </c:pt>
                <c:pt idx="41">
                  <c:v>23.562458419453687</c:v>
                </c:pt>
                <c:pt idx="42">
                  <c:v>24.384713419263</c:v>
                </c:pt>
                <c:pt idx="43">
                  <c:v>24.147844744744273</c:v>
                </c:pt>
                <c:pt idx="44">
                  <c:v>24.810393799700154</c:v>
                </c:pt>
                <c:pt idx="45">
                  <c:v>25.186015790618583</c:v>
                </c:pt>
                <c:pt idx="46">
                  <c:v>25.693182473666972</c:v>
                </c:pt>
                <c:pt idx="47">
                  <c:v>27.60702395976716</c:v>
                </c:pt>
                <c:pt idx="48">
                  <c:v>28.826021576635107</c:v>
                </c:pt>
                <c:pt idx="49">
                  <c:v>30.897023959767164</c:v>
                </c:pt>
                <c:pt idx="50">
                  <c:v>36.16416181280596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'OK-Data'!$BD$4:$BD$54</c:f>
              <c:numCache>
                <c:ptCount val="51"/>
                <c:pt idx="0">
                  <c:v>15.3192</c:v>
                </c:pt>
                <c:pt idx="1">
                  <c:v>15.487628598636476</c:v>
                </c:pt>
                <c:pt idx="2">
                  <c:v>16.64131358931368</c:v>
                </c:pt>
                <c:pt idx="3">
                  <c:v>17.65547712060337</c:v>
                </c:pt>
                <c:pt idx="4">
                  <c:v>18.41805886880126</c:v>
                </c:pt>
                <c:pt idx="5">
                  <c:v>18.585106977872535</c:v>
                </c:pt>
                <c:pt idx="6">
                  <c:v>18.103876067334653</c:v>
                </c:pt>
                <c:pt idx="7">
                  <c:v>18.907681251550414</c:v>
                </c:pt>
                <c:pt idx="8">
                  <c:v>18.312619103747824</c:v>
                </c:pt>
                <c:pt idx="9">
                  <c:v>19.54790325448926</c:v>
                </c:pt>
                <c:pt idx="10">
                  <c:v>19.392971514293734</c:v>
                </c:pt>
                <c:pt idx="11">
                  <c:v>20.561025923319026</c:v>
                </c:pt>
                <c:pt idx="12">
                  <c:v>20.942901655788155</c:v>
                </c:pt>
                <c:pt idx="13">
                  <c:v>21.202901655788153</c:v>
                </c:pt>
                <c:pt idx="14">
                  <c:v>21.501025923319027</c:v>
                </c:pt>
                <c:pt idx="15">
                  <c:v>21.619134052869345</c:v>
                </c:pt>
                <c:pt idx="16">
                  <c:v>20.947681251550417</c:v>
                </c:pt>
                <c:pt idx="17">
                  <c:v>21.12575993234536</c:v>
                </c:pt>
                <c:pt idx="18">
                  <c:v>22.250627540069566</c:v>
                </c:pt>
                <c:pt idx="19">
                  <c:v>22.26790325448926</c:v>
                </c:pt>
                <c:pt idx="20">
                  <c:v>22.185055626699533</c:v>
                </c:pt>
                <c:pt idx="21">
                  <c:v>23.361025923319026</c:v>
                </c:pt>
                <c:pt idx="22">
                  <c:v>23.10127480535512</c:v>
                </c:pt>
                <c:pt idx="23">
                  <c:v>22.89065646504739</c:v>
                </c:pt>
                <c:pt idx="24">
                  <c:v>22.982786509355634</c:v>
                </c:pt>
                <c:pt idx="25">
                  <c:v>24.25206889873338</c:v>
                </c:pt>
                <c:pt idx="26">
                  <c:v>23.542971514293733</c:v>
                </c:pt>
                <c:pt idx="27">
                  <c:v>24.13062754006957</c:v>
                </c:pt>
                <c:pt idx="28">
                  <c:v>24.69621833425436</c:v>
                </c:pt>
                <c:pt idx="29">
                  <c:v>25.00215525525573</c:v>
                </c:pt>
                <c:pt idx="30">
                  <c:v>25.509134052869346</c:v>
                </c:pt>
                <c:pt idx="31">
                  <c:v>26.26746293779356</c:v>
                </c:pt>
                <c:pt idx="32">
                  <c:v>26.296733025818163</c:v>
                </c:pt>
                <c:pt idx="33">
                  <c:v>25.573876067334652</c:v>
                </c:pt>
                <c:pt idx="34">
                  <c:v>26.881447131283334</c:v>
                </c:pt>
                <c:pt idx="35">
                  <c:v>27.250874351215476</c:v>
                </c:pt>
                <c:pt idx="36">
                  <c:v>27.325961990874926</c:v>
                </c:pt>
                <c:pt idx="37">
                  <c:v>26.133974471638513</c:v>
                </c:pt>
                <c:pt idx="38">
                  <c:v>27.18206889873338</c:v>
                </c:pt>
                <c:pt idx="39">
                  <c:v>27.293984209381417</c:v>
                </c:pt>
                <c:pt idx="40">
                  <c:v>28.38621833425436</c:v>
                </c:pt>
                <c:pt idx="41">
                  <c:v>29.777541580546316</c:v>
                </c:pt>
                <c:pt idx="42">
                  <c:v>29.555286580736997</c:v>
                </c:pt>
                <c:pt idx="43">
                  <c:v>30.31215525525573</c:v>
                </c:pt>
                <c:pt idx="44">
                  <c:v>30.02960620029985</c:v>
                </c:pt>
                <c:pt idx="45">
                  <c:v>30.453984209381417</c:v>
                </c:pt>
                <c:pt idx="46">
                  <c:v>31.806817526333028</c:v>
                </c:pt>
                <c:pt idx="47">
                  <c:v>33.872976040232835</c:v>
                </c:pt>
                <c:pt idx="48">
                  <c:v>35.55397842336489</c:v>
                </c:pt>
                <c:pt idx="49">
                  <c:v>37.16297604023284</c:v>
                </c:pt>
                <c:pt idx="50">
                  <c:v>41.97583818719404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57139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Montana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'OK-Data'!$BG$4:$BG$54</c:f>
              <c:numCache>
                <c:ptCount val="51"/>
                <c:pt idx="0">
                  <c:v>10.300332879396631</c:v>
                </c:pt>
                <c:pt idx="1">
                  <c:v>11.87494248242322</c:v>
                </c:pt>
                <c:pt idx="2">
                  <c:v>14.26605228420369</c:v>
                </c:pt>
                <c:pt idx="3">
                  <c:v>12.74</c:v>
                </c:pt>
                <c:pt idx="4">
                  <c:v>14.403140066649126</c:v>
                </c:pt>
                <c:pt idx="5">
                  <c:v>14.295199315744288</c:v>
                </c:pt>
                <c:pt idx="6">
                  <c:v>14.880102983827227</c:v>
                </c:pt>
                <c:pt idx="7">
                  <c:v>15.555824831630357</c:v>
                </c:pt>
                <c:pt idx="8">
                  <c:v>16.236055230542433</c:v>
                </c:pt>
                <c:pt idx="9">
                  <c:v>15.071818359302512</c:v>
                </c:pt>
                <c:pt idx="10">
                  <c:v>15.468528998770655</c:v>
                </c:pt>
                <c:pt idx="11">
                  <c:v>15.41671801607962</c:v>
                </c:pt>
                <c:pt idx="12">
                  <c:v>16.13581754862439</c:v>
                </c:pt>
                <c:pt idx="13">
                  <c:v>16.39581754862439</c:v>
                </c:pt>
                <c:pt idx="14">
                  <c:v>16.356718016079622</c:v>
                </c:pt>
                <c:pt idx="15">
                  <c:v>16.859726706906624</c:v>
                </c:pt>
                <c:pt idx="16">
                  <c:v>17.59582483163036</c:v>
                </c:pt>
                <c:pt idx="17">
                  <c:v>17.556965915860363</c:v>
                </c:pt>
                <c:pt idx="18">
                  <c:v>17.3478102191044</c:v>
                </c:pt>
                <c:pt idx="19">
                  <c:v>17.79181835930251</c:v>
                </c:pt>
                <c:pt idx="20">
                  <c:v>18.918765386479492</c:v>
                </c:pt>
                <c:pt idx="21">
                  <c:v>18.21671801607962</c:v>
                </c:pt>
                <c:pt idx="22">
                  <c:v>18.57830197347596</c:v>
                </c:pt>
                <c:pt idx="23">
                  <c:v>19.452536275401528</c:v>
                </c:pt>
                <c:pt idx="24">
                  <c:v>19.801350949328764</c:v>
                </c:pt>
                <c:pt idx="25">
                  <c:v>18.764727430735807</c:v>
                </c:pt>
                <c:pt idx="26">
                  <c:v>19.618528998770653</c:v>
                </c:pt>
                <c:pt idx="27">
                  <c:v>19.227810219104402</c:v>
                </c:pt>
                <c:pt idx="28">
                  <c:v>19.06018040696744</c:v>
                </c:pt>
                <c:pt idx="29">
                  <c:v>18.81282948049089</c:v>
                </c:pt>
                <c:pt idx="30">
                  <c:v>20.749726706906625</c:v>
                </c:pt>
                <c:pt idx="31">
                  <c:v>20.829467060078866</c:v>
                </c:pt>
                <c:pt idx="32">
                  <c:v>21.44184517776862</c:v>
                </c:pt>
                <c:pt idx="33">
                  <c:v>22.350102983827224</c:v>
                </c:pt>
                <c:pt idx="34">
                  <c:v>21.295083569681</c:v>
                </c:pt>
                <c:pt idx="35">
                  <c:v>21.36487313534734</c:v>
                </c:pt>
                <c:pt idx="36">
                  <c:v>21.389656952025977</c:v>
                </c:pt>
                <c:pt idx="37">
                  <c:v>22.60890658051913</c:v>
                </c:pt>
                <c:pt idx="38">
                  <c:v>21.694727430735806</c:v>
                </c:pt>
                <c:pt idx="39">
                  <c:v>22.00335020609298</c:v>
                </c:pt>
                <c:pt idx="40">
                  <c:v>22.750180406967438</c:v>
                </c:pt>
                <c:pt idx="41">
                  <c:v>23.537318011255856</c:v>
                </c:pt>
                <c:pt idx="42">
                  <c:v>24.362320284562106</c:v>
                </c:pt>
                <c:pt idx="43">
                  <c:v>24.12282948049089</c:v>
                </c:pt>
                <c:pt idx="44">
                  <c:v>24.78786415673852</c:v>
                </c:pt>
                <c:pt idx="45">
                  <c:v>25.16335020609298</c:v>
                </c:pt>
                <c:pt idx="46">
                  <c:v>25.6682929181685</c:v>
                </c:pt>
                <c:pt idx="47">
                  <c:v>27.581758971557257</c:v>
                </c:pt>
                <c:pt idx="48">
                  <c:v>28.799660571227527</c:v>
                </c:pt>
                <c:pt idx="49">
                  <c:v>30.87175897155726</c:v>
                </c:pt>
                <c:pt idx="50">
                  <c:v>36.140038411689346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'OK-Data'!$BH$4:$BH$54</c:f>
              <c:numCache>
                <c:ptCount val="51"/>
                <c:pt idx="0">
                  <c:v>14.379667120603369</c:v>
                </c:pt>
                <c:pt idx="1">
                  <c:v>15.505057517576779</c:v>
                </c:pt>
                <c:pt idx="2">
                  <c:v>16.653947715796313</c:v>
                </c:pt>
                <c:pt idx="3">
                  <c:v>18.62</c:v>
                </c:pt>
                <c:pt idx="4">
                  <c:v>18.436859933350878</c:v>
                </c:pt>
                <c:pt idx="5">
                  <c:v>18.60480068425571</c:v>
                </c:pt>
                <c:pt idx="6">
                  <c:v>18.119897016172775</c:v>
                </c:pt>
                <c:pt idx="7">
                  <c:v>18.92417516836964</c:v>
                </c:pt>
                <c:pt idx="8">
                  <c:v>18.32394476945757</c:v>
                </c:pt>
                <c:pt idx="9">
                  <c:v>19.56818164069749</c:v>
                </c:pt>
                <c:pt idx="10">
                  <c:v>19.411471001229348</c:v>
                </c:pt>
                <c:pt idx="11">
                  <c:v>20.58328198392038</c:v>
                </c:pt>
                <c:pt idx="12">
                  <c:v>20.96418245137561</c:v>
                </c:pt>
                <c:pt idx="13">
                  <c:v>21.224182451375608</c:v>
                </c:pt>
                <c:pt idx="14">
                  <c:v>21.52328198392038</c:v>
                </c:pt>
                <c:pt idx="15">
                  <c:v>21.640273293093376</c:v>
                </c:pt>
                <c:pt idx="16">
                  <c:v>20.964175168369643</c:v>
                </c:pt>
                <c:pt idx="17">
                  <c:v>21.14303408413964</c:v>
                </c:pt>
                <c:pt idx="18">
                  <c:v>22.272189780895598</c:v>
                </c:pt>
                <c:pt idx="19">
                  <c:v>22.288181640697488</c:v>
                </c:pt>
                <c:pt idx="20">
                  <c:v>22.201234613520505</c:v>
                </c:pt>
                <c:pt idx="21">
                  <c:v>23.38328198392038</c:v>
                </c:pt>
                <c:pt idx="22">
                  <c:v>23.121698026524044</c:v>
                </c:pt>
                <c:pt idx="23">
                  <c:v>22.907463724598472</c:v>
                </c:pt>
                <c:pt idx="24">
                  <c:v>22.998649050671233</c:v>
                </c:pt>
                <c:pt idx="25">
                  <c:v>24.275272569264192</c:v>
                </c:pt>
                <c:pt idx="26">
                  <c:v>23.561471001229346</c:v>
                </c:pt>
                <c:pt idx="27">
                  <c:v>24.1521897808956</c:v>
                </c:pt>
                <c:pt idx="28">
                  <c:v>24.71981959303256</c:v>
                </c:pt>
                <c:pt idx="29">
                  <c:v>25.027170519509113</c:v>
                </c:pt>
                <c:pt idx="30">
                  <c:v>25.530273293093376</c:v>
                </c:pt>
                <c:pt idx="31">
                  <c:v>26.290532939921132</c:v>
                </c:pt>
                <c:pt idx="32">
                  <c:v>26.318154822231378</c:v>
                </c:pt>
                <c:pt idx="33">
                  <c:v>25.589897016172774</c:v>
                </c:pt>
                <c:pt idx="34">
                  <c:v>26.904916430319002</c:v>
                </c:pt>
                <c:pt idx="35">
                  <c:v>27.27512686465266</c:v>
                </c:pt>
                <c:pt idx="36">
                  <c:v>27.350343047974025</c:v>
                </c:pt>
                <c:pt idx="37">
                  <c:v>26.15109341948087</c:v>
                </c:pt>
                <c:pt idx="38">
                  <c:v>27.205272569264192</c:v>
                </c:pt>
                <c:pt idx="39">
                  <c:v>27.316649793907022</c:v>
                </c:pt>
                <c:pt idx="40">
                  <c:v>28.40981959303256</c:v>
                </c:pt>
                <c:pt idx="41">
                  <c:v>29.802681988744148</c:v>
                </c:pt>
                <c:pt idx="42">
                  <c:v>29.577679715437892</c:v>
                </c:pt>
                <c:pt idx="43">
                  <c:v>30.33717051950911</c:v>
                </c:pt>
                <c:pt idx="44">
                  <c:v>30.052135843261482</c:v>
                </c:pt>
                <c:pt idx="45">
                  <c:v>30.476649793907022</c:v>
                </c:pt>
                <c:pt idx="46">
                  <c:v>31.8317070818315</c:v>
                </c:pt>
                <c:pt idx="47">
                  <c:v>33.89824102844274</c:v>
                </c:pt>
                <c:pt idx="48">
                  <c:v>35.58033942877247</c:v>
                </c:pt>
                <c:pt idx="49">
                  <c:v>37.18824102844274</c:v>
                </c:pt>
                <c:pt idx="50">
                  <c:v>41.999961588310654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9439563"/>
        <c:crosses val="autoZero"/>
        <c:auto val="1"/>
        <c:lblOffset val="100"/>
        <c:tickLblSkip val="1"/>
        <c:noMultiLvlLbl val="0"/>
      </c:catAx>
      <c:valAx>
        <c:axId val="3943956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8387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Mexico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'OK-Data'!$BQ$4:$BQ$54</c:f>
              <c:numCache>
                <c:ptCount val="51"/>
                <c:pt idx="0">
                  <c:v>10.400951745510742</c:v>
                </c:pt>
                <c:pt idx="1">
                  <c:v>11.967327458920796</c:v>
                </c:pt>
                <c:pt idx="2">
                  <c:v>14.332664403481647</c:v>
                </c:pt>
                <c:pt idx="3">
                  <c:v>13.784863359302513</c:v>
                </c:pt>
                <c:pt idx="4">
                  <c:v>14.502946231337493</c:v>
                </c:pt>
                <c:pt idx="5">
                  <c:v>14.399843788232094</c:v>
                </c:pt>
                <c:pt idx="6">
                  <c:v>14.964893760127085</c:v>
                </c:pt>
                <c:pt idx="7">
                  <c:v>15.643164292848857</c:v>
                </c:pt>
                <c:pt idx="8">
                  <c:v>16.29567891059512</c:v>
                </c:pt>
                <c:pt idx="9">
                  <c:v>14.1644</c:v>
                </c:pt>
                <c:pt idx="10">
                  <c:v>15.566702406968503</c:v>
                </c:pt>
                <c:pt idx="11">
                  <c:v>15.535295654635117</c:v>
                </c:pt>
                <c:pt idx="12">
                  <c:v>16.24908435362526</c:v>
                </c:pt>
                <c:pt idx="13">
                  <c:v>16.50908435362526</c:v>
                </c:pt>
                <c:pt idx="14">
                  <c:v>16.47529565463512</c:v>
                </c:pt>
                <c:pt idx="15">
                  <c:v>16.972223446599724</c:v>
                </c:pt>
                <c:pt idx="16">
                  <c:v>17.68316429284886</c:v>
                </c:pt>
                <c:pt idx="17">
                  <c:v>17.648515084829477</c:v>
                </c:pt>
                <c:pt idx="18">
                  <c:v>17.462608683225028</c:v>
                </c:pt>
                <c:pt idx="19">
                  <c:v>17.899636330217316</c:v>
                </c:pt>
                <c:pt idx="20">
                  <c:v>19.0044075139621</c:v>
                </c:pt>
                <c:pt idx="21">
                  <c:v>18.335295654635118</c:v>
                </c:pt>
                <c:pt idx="22">
                  <c:v>18.686906607211732</c:v>
                </c:pt>
                <c:pt idx="23">
                  <c:v>19.54156557479325</c:v>
                </c:pt>
                <c:pt idx="24">
                  <c:v>19.885288655448612</c:v>
                </c:pt>
                <c:pt idx="25">
                  <c:v>18.88847416085226</c:v>
                </c:pt>
                <c:pt idx="26">
                  <c:v>19.7167024069685</c:v>
                </c:pt>
                <c:pt idx="27">
                  <c:v>19.34260868322503</c:v>
                </c:pt>
                <c:pt idx="28">
                  <c:v>19.186098490088053</c:v>
                </c:pt>
                <c:pt idx="29">
                  <c:v>18.94648192012739</c:v>
                </c:pt>
                <c:pt idx="30">
                  <c:v>20.862223446599724</c:v>
                </c:pt>
                <c:pt idx="31">
                  <c:v>20.952484123518822</c:v>
                </c:pt>
                <c:pt idx="32">
                  <c:v>21.555879228595373</c:v>
                </c:pt>
                <c:pt idx="33">
                  <c:v>22.434893760127082</c:v>
                </c:pt>
                <c:pt idx="34">
                  <c:v>21.420280813226473</c:v>
                </c:pt>
                <c:pt idx="35">
                  <c:v>21.49435114810632</c:v>
                </c:pt>
                <c:pt idx="36">
                  <c:v>21.519838087858222</c:v>
                </c:pt>
                <c:pt idx="37">
                  <c:v>22.69961783858059</c:v>
                </c:pt>
                <c:pt idx="38">
                  <c:v>21.81847416085226</c:v>
                </c:pt>
                <c:pt idx="39">
                  <c:v>22.12416068433829</c:v>
                </c:pt>
                <c:pt idx="40">
                  <c:v>22.87609849008805</c:v>
                </c:pt>
                <c:pt idx="41">
                  <c:v>23.67165585855798</c:v>
                </c:pt>
                <c:pt idx="42">
                  <c:v>24.481645108878737</c:v>
                </c:pt>
                <c:pt idx="43">
                  <c:v>24.25648192012739</c:v>
                </c:pt>
                <c:pt idx="44">
                  <c:v>24.907933263419935</c:v>
                </c:pt>
                <c:pt idx="45">
                  <c:v>25.28416068433829</c:v>
                </c:pt>
                <c:pt idx="46">
                  <c:v>25.80125700152747</c:v>
                </c:pt>
                <c:pt idx="47">
                  <c:v>27.716779280393265</c:v>
                </c:pt>
                <c:pt idx="48">
                  <c:v>28.940691038231925</c:v>
                </c:pt>
                <c:pt idx="49">
                  <c:v>31.006779280393268</c:v>
                </c:pt>
                <c:pt idx="50">
                  <c:v>36.26881034612446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'OK-Data'!$BR$4:$BR$54</c:f>
              <c:numCache>
                <c:ptCount val="51"/>
                <c:pt idx="0">
                  <c:v>14.279048254489258</c:v>
                </c:pt>
                <c:pt idx="1">
                  <c:v>15.412672541079203</c:v>
                </c:pt>
                <c:pt idx="2">
                  <c:v>16.587335596518354</c:v>
                </c:pt>
                <c:pt idx="3">
                  <c:v>17.575136640697487</c:v>
                </c:pt>
                <c:pt idx="4">
                  <c:v>18.33705376866251</c:v>
                </c:pt>
                <c:pt idx="5">
                  <c:v>18.500156211767905</c:v>
                </c:pt>
                <c:pt idx="6">
                  <c:v>18.035106239872917</c:v>
                </c:pt>
                <c:pt idx="7">
                  <c:v>18.83683570715114</c:v>
                </c:pt>
                <c:pt idx="8">
                  <c:v>18.26432108940488</c:v>
                </c:pt>
                <c:pt idx="9">
                  <c:v>20.4756</c:v>
                </c:pt>
                <c:pt idx="10">
                  <c:v>19.3132975930315</c:v>
                </c:pt>
                <c:pt idx="11">
                  <c:v>20.464704345364883</c:v>
                </c:pt>
                <c:pt idx="12">
                  <c:v>20.85091564637474</c:v>
                </c:pt>
                <c:pt idx="13">
                  <c:v>21.11091564637474</c:v>
                </c:pt>
                <c:pt idx="14">
                  <c:v>21.404704345364884</c:v>
                </c:pt>
                <c:pt idx="15">
                  <c:v>21.527776553400276</c:v>
                </c:pt>
                <c:pt idx="16">
                  <c:v>20.87683570715114</c:v>
                </c:pt>
                <c:pt idx="17">
                  <c:v>21.051484915170526</c:v>
                </c:pt>
                <c:pt idx="18">
                  <c:v>22.15739131677497</c:v>
                </c:pt>
                <c:pt idx="19">
                  <c:v>22.180363669782682</c:v>
                </c:pt>
                <c:pt idx="20">
                  <c:v>22.115592486037897</c:v>
                </c:pt>
                <c:pt idx="21">
                  <c:v>23.264704345364883</c:v>
                </c:pt>
                <c:pt idx="22">
                  <c:v>23.01309339278827</c:v>
                </c:pt>
                <c:pt idx="23">
                  <c:v>22.81843442520675</c:v>
                </c:pt>
                <c:pt idx="24">
                  <c:v>22.914711344551385</c:v>
                </c:pt>
                <c:pt idx="25">
                  <c:v>24.151525839147737</c:v>
                </c:pt>
                <c:pt idx="26">
                  <c:v>23.4632975930315</c:v>
                </c:pt>
                <c:pt idx="27">
                  <c:v>24.037391316774972</c:v>
                </c:pt>
                <c:pt idx="28">
                  <c:v>24.593901509911948</c:v>
                </c:pt>
                <c:pt idx="29">
                  <c:v>24.893518079872614</c:v>
                </c:pt>
                <c:pt idx="30">
                  <c:v>25.417776553400277</c:v>
                </c:pt>
                <c:pt idx="31">
                  <c:v>26.167515876481175</c:v>
                </c:pt>
                <c:pt idx="32">
                  <c:v>26.204120771404625</c:v>
                </c:pt>
                <c:pt idx="33">
                  <c:v>25.505106239872916</c:v>
                </c:pt>
                <c:pt idx="34">
                  <c:v>26.77971918677353</c:v>
                </c:pt>
                <c:pt idx="35">
                  <c:v>27.145648851893682</c:v>
                </c:pt>
                <c:pt idx="36">
                  <c:v>27.22016191214178</c:v>
                </c:pt>
                <c:pt idx="37">
                  <c:v>26.060382161419408</c:v>
                </c:pt>
                <c:pt idx="38">
                  <c:v>27.081525839147737</c:v>
                </c:pt>
                <c:pt idx="39">
                  <c:v>27.19583931566171</c:v>
                </c:pt>
                <c:pt idx="40">
                  <c:v>28.283901509911946</c:v>
                </c:pt>
                <c:pt idx="41">
                  <c:v>29.668344141442024</c:v>
                </c:pt>
                <c:pt idx="42">
                  <c:v>29.45835489112126</c:v>
                </c:pt>
                <c:pt idx="43">
                  <c:v>30.203518079872612</c:v>
                </c:pt>
                <c:pt idx="44">
                  <c:v>29.93206673658007</c:v>
                </c:pt>
                <c:pt idx="45">
                  <c:v>30.35583931566171</c:v>
                </c:pt>
                <c:pt idx="46">
                  <c:v>31.69874299847253</c:v>
                </c:pt>
                <c:pt idx="47">
                  <c:v>33.76322071960673</c:v>
                </c:pt>
                <c:pt idx="48">
                  <c:v>35.43930896176807</c:v>
                </c:pt>
                <c:pt idx="49">
                  <c:v>37.053220719606735</c:v>
                </c:pt>
                <c:pt idx="50">
                  <c:v>41.87118965387554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4117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Nebraska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712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'OK-Data'!$BI$4:$BI$54</c:f>
              <c:numCache>
                <c:ptCount val="51"/>
                <c:pt idx="0">
                  <c:v>10.221421401363523</c:v>
                </c:pt>
                <c:pt idx="1">
                  <c:v>10.9068</c:v>
                </c:pt>
                <c:pt idx="2">
                  <c:v>14.212995893731996</c:v>
                </c:pt>
                <c:pt idx="3">
                  <c:v>13.60818248242322</c:v>
                </c:pt>
                <c:pt idx="4">
                  <c:v>14.32483827612891</c:v>
                </c:pt>
                <c:pt idx="5">
                  <c:v>14.2132733801589</c:v>
                </c:pt>
                <c:pt idx="6">
                  <c:v>14.813135760903293</c:v>
                </c:pt>
                <c:pt idx="7">
                  <c:v>15.486924121530777</c:v>
                </c:pt>
                <c:pt idx="8">
                  <c:v>16.188405295864296</c:v>
                </c:pt>
                <c:pt idx="9">
                  <c:v>14.987522458920797</c:v>
                </c:pt>
                <c:pt idx="10">
                  <c:v>15.391453249865698</c:v>
                </c:pt>
                <c:pt idx="11">
                  <c:v>15.324427613242577</c:v>
                </c:pt>
                <c:pt idx="12">
                  <c:v>16.047465372443806</c:v>
                </c:pt>
                <c:pt idx="13">
                  <c:v>16.307465372443804</c:v>
                </c:pt>
                <c:pt idx="14">
                  <c:v>16.264427613242578</c:v>
                </c:pt>
                <c:pt idx="15">
                  <c:v>16.771946814266222</c:v>
                </c:pt>
                <c:pt idx="16">
                  <c:v>17.52692412153078</c:v>
                </c:pt>
                <c:pt idx="17">
                  <c:v>17.48488032743504</c:v>
                </c:pt>
                <c:pt idx="18">
                  <c:v>17.25832071501318</c:v>
                </c:pt>
                <c:pt idx="19">
                  <c:v>17.707522458920796</c:v>
                </c:pt>
                <c:pt idx="20">
                  <c:v>18.851151864134682</c:v>
                </c:pt>
                <c:pt idx="21">
                  <c:v>18.124427613242577</c:v>
                </c:pt>
                <c:pt idx="22">
                  <c:v>18.493419457099822</c:v>
                </c:pt>
                <c:pt idx="23">
                  <c:v>19.382355816349744</c:v>
                </c:pt>
                <c:pt idx="24">
                  <c:v>19.73503178224554</c:v>
                </c:pt>
                <c:pt idx="25">
                  <c:v>18.668618023497775</c:v>
                </c:pt>
                <c:pt idx="26">
                  <c:v>19.541453249865697</c:v>
                </c:pt>
                <c:pt idx="27">
                  <c:v>19.138320715013183</c:v>
                </c:pt>
                <c:pt idx="28">
                  <c:v>18.962470829635436</c:v>
                </c:pt>
                <c:pt idx="29">
                  <c:v>18.70943908072173</c:v>
                </c:pt>
                <c:pt idx="30">
                  <c:v>20.661946814266223</c:v>
                </c:pt>
                <c:pt idx="31">
                  <c:v>20.73389591255688</c:v>
                </c:pt>
                <c:pt idx="32">
                  <c:v>21.35292312946197</c:v>
                </c:pt>
                <c:pt idx="33">
                  <c:v>22.283135760903292</c:v>
                </c:pt>
                <c:pt idx="34">
                  <c:v>21.197904949174454</c:v>
                </c:pt>
                <c:pt idx="35">
                  <c:v>21.26454517538712</c:v>
                </c:pt>
                <c:pt idx="36">
                  <c:v>21.288812573827</c:v>
                </c:pt>
                <c:pt idx="37">
                  <c:v>22.53745406337433</c:v>
                </c:pt>
                <c:pt idx="38">
                  <c:v>21.598618023497774</c:v>
                </c:pt>
                <c:pt idx="39">
                  <c:v>21.909408461853342</c:v>
                </c:pt>
                <c:pt idx="40">
                  <c:v>22.652470829635433</c:v>
                </c:pt>
                <c:pt idx="41">
                  <c:v>23.43342558717116</c:v>
                </c:pt>
                <c:pt idx="42">
                  <c:v>24.269476997910516</c:v>
                </c:pt>
                <c:pt idx="43">
                  <c:v>24.019439080721728</c:v>
                </c:pt>
                <c:pt idx="44">
                  <c:v>24.69447042263204</c:v>
                </c:pt>
                <c:pt idx="45">
                  <c:v>25.069408461853342</c:v>
                </c:pt>
                <c:pt idx="46">
                  <c:v>25.565406929164027</c:v>
                </c:pt>
                <c:pt idx="47">
                  <c:v>27.477366904025104</c:v>
                </c:pt>
                <c:pt idx="48">
                  <c:v>28.690877825374425</c:v>
                </c:pt>
                <c:pt idx="49">
                  <c:v>30.767366904025103</c:v>
                </c:pt>
                <c:pt idx="50">
                  <c:v>36.040229284687456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'OK-Data'!$BJ$4:$BJ$54</c:f>
              <c:numCache>
                <c:ptCount val="51"/>
                <c:pt idx="0">
                  <c:v>14.458578598636477</c:v>
                </c:pt>
                <c:pt idx="1">
                  <c:v>16.4732</c:v>
                </c:pt>
                <c:pt idx="2">
                  <c:v>16.707004106268005</c:v>
                </c:pt>
                <c:pt idx="3">
                  <c:v>17.75181751757678</c:v>
                </c:pt>
                <c:pt idx="4">
                  <c:v>18.515161723871092</c:v>
                </c:pt>
                <c:pt idx="5">
                  <c:v>18.6867266198411</c:v>
                </c:pt>
                <c:pt idx="6">
                  <c:v>18.186864239096707</c:v>
                </c:pt>
                <c:pt idx="7">
                  <c:v>18.99307587846922</c:v>
                </c:pt>
                <c:pt idx="8">
                  <c:v>18.371594704135706</c:v>
                </c:pt>
                <c:pt idx="9">
                  <c:v>19.652477541079204</c:v>
                </c:pt>
                <c:pt idx="10">
                  <c:v>19.488546750134304</c:v>
                </c:pt>
                <c:pt idx="11">
                  <c:v>20.675572386757423</c:v>
                </c:pt>
                <c:pt idx="12">
                  <c:v>21.052534627556195</c:v>
                </c:pt>
                <c:pt idx="13">
                  <c:v>21.312534627556193</c:v>
                </c:pt>
                <c:pt idx="14">
                  <c:v>21.615572386757425</c:v>
                </c:pt>
                <c:pt idx="15">
                  <c:v>21.728053185733778</c:v>
                </c:pt>
                <c:pt idx="16">
                  <c:v>21.033075878469223</c:v>
                </c:pt>
                <c:pt idx="17">
                  <c:v>21.215119672564963</c:v>
                </c:pt>
                <c:pt idx="18">
                  <c:v>22.361679284986817</c:v>
                </c:pt>
                <c:pt idx="19">
                  <c:v>22.372477541079203</c:v>
                </c:pt>
                <c:pt idx="20">
                  <c:v>22.268848135865316</c:v>
                </c:pt>
                <c:pt idx="21">
                  <c:v>23.475572386757424</c:v>
                </c:pt>
                <c:pt idx="22">
                  <c:v>23.20658054290018</c:v>
                </c:pt>
                <c:pt idx="23">
                  <c:v>22.977644183650256</c:v>
                </c:pt>
                <c:pt idx="24">
                  <c:v>23.06496821775446</c:v>
                </c:pt>
                <c:pt idx="25">
                  <c:v>24.371381976502224</c:v>
                </c:pt>
                <c:pt idx="26">
                  <c:v>23.638546750134303</c:v>
                </c:pt>
                <c:pt idx="27">
                  <c:v>24.24167928498682</c:v>
                </c:pt>
                <c:pt idx="28">
                  <c:v>24.817529170364566</c:v>
                </c:pt>
                <c:pt idx="29">
                  <c:v>25.130560919278274</c:v>
                </c:pt>
                <c:pt idx="30">
                  <c:v>25.61805318573378</c:v>
                </c:pt>
                <c:pt idx="31">
                  <c:v>26.38610408744312</c:v>
                </c:pt>
                <c:pt idx="32">
                  <c:v>26.407076870538027</c:v>
                </c:pt>
                <c:pt idx="33">
                  <c:v>25.656864239096706</c:v>
                </c:pt>
                <c:pt idx="34">
                  <c:v>27.00209505082555</c:v>
                </c:pt>
                <c:pt idx="35">
                  <c:v>27.37545482461288</c:v>
                </c:pt>
                <c:pt idx="36">
                  <c:v>27.451187426173004</c:v>
                </c:pt>
                <c:pt idx="37">
                  <c:v>26.222545936625668</c:v>
                </c:pt>
                <c:pt idx="38">
                  <c:v>27.301381976502224</c:v>
                </c:pt>
                <c:pt idx="39">
                  <c:v>27.410591538146658</c:v>
                </c:pt>
                <c:pt idx="40">
                  <c:v>28.507529170364563</c:v>
                </c:pt>
                <c:pt idx="41">
                  <c:v>29.906574412828842</c:v>
                </c:pt>
                <c:pt idx="42">
                  <c:v>29.67052300208948</c:v>
                </c:pt>
                <c:pt idx="43">
                  <c:v>30.440560919278273</c:v>
                </c:pt>
                <c:pt idx="44">
                  <c:v>30.145529577367963</c:v>
                </c:pt>
                <c:pt idx="45">
                  <c:v>30.570591538146658</c:v>
                </c:pt>
                <c:pt idx="46">
                  <c:v>31.934593070835973</c:v>
                </c:pt>
                <c:pt idx="47">
                  <c:v>34.00263309597489</c:v>
                </c:pt>
                <c:pt idx="48">
                  <c:v>35.68912217462557</c:v>
                </c:pt>
                <c:pt idx="49">
                  <c:v>37.2926330959749</c:v>
                </c:pt>
                <c:pt idx="50">
                  <c:v>42.099770715312545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8477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Arizona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4"/>
          <c:w val="0.9585"/>
          <c:h val="0.79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'OK-Data'!$K$4:$K$54</c:f>
              <c:numCache>
                <c:ptCount val="51"/>
                <c:pt idx="0">
                  <c:v>10.115313490644365</c:v>
                </c:pt>
                <c:pt idx="1">
                  <c:v>11.704081782245542</c:v>
                </c:pt>
                <c:pt idx="2">
                  <c:v>14.140488533247735</c:v>
                </c:pt>
                <c:pt idx="3">
                  <c:v>13.503640949328767</c:v>
                </c:pt>
                <c:pt idx="4">
                  <c:v>14.219511878993771</c:v>
                </c:pt>
                <c:pt idx="5">
                  <c:v>14.1033086088954</c:v>
                </c:pt>
                <c:pt idx="6">
                  <c:v>14.72243026248897</c:v>
                </c:pt>
                <c:pt idx="7">
                  <c:v>15.393711893107612</c:v>
                </c:pt>
                <c:pt idx="8">
                  <c:v>16.123051883205825</c:v>
                </c:pt>
                <c:pt idx="9">
                  <c:v>14.874533655448612</c:v>
                </c:pt>
                <c:pt idx="10">
                  <c:v>15.287699916258273</c:v>
                </c:pt>
                <c:pt idx="11">
                  <c:v>15.201289644666154</c:v>
                </c:pt>
                <c:pt idx="12">
                  <c:v>15.929317252181464</c:v>
                </c:pt>
                <c:pt idx="13">
                  <c:v>16.189317252181464</c:v>
                </c:pt>
                <c:pt idx="14">
                  <c:v>16.141289644666156</c:v>
                </c:pt>
                <c:pt idx="15">
                  <c:v>16.654525363757994</c:v>
                </c:pt>
                <c:pt idx="16">
                  <c:v>17.433711893107617</c:v>
                </c:pt>
                <c:pt idx="17">
                  <c:v>17.387550479309958</c:v>
                </c:pt>
                <c:pt idx="18">
                  <c:v>17.13872963823557</c:v>
                </c:pt>
                <c:pt idx="19">
                  <c:v>17.59453365544861</c:v>
                </c:pt>
                <c:pt idx="20">
                  <c:v>18.75960785655992</c:v>
                </c:pt>
                <c:pt idx="21">
                  <c:v>18.001289644666155</c:v>
                </c:pt>
                <c:pt idx="22">
                  <c:v>18.379683244134405</c:v>
                </c:pt>
                <c:pt idx="23">
                  <c:v>19.287487335541975</c:v>
                </c:pt>
                <c:pt idx="24">
                  <c:v>18.8128</c:v>
                </c:pt>
                <c:pt idx="25">
                  <c:v>18.540658900944944</c:v>
                </c:pt>
                <c:pt idx="26">
                  <c:v>19.43769991625827</c:v>
                </c:pt>
                <c:pt idx="27">
                  <c:v>19.018729638235573</c:v>
                </c:pt>
                <c:pt idx="28">
                  <c:v>18.83249667326928</c:v>
                </c:pt>
                <c:pt idx="29">
                  <c:v>18.57233462593477</c:v>
                </c:pt>
                <c:pt idx="30">
                  <c:v>20.544525363757995</c:v>
                </c:pt>
                <c:pt idx="31">
                  <c:v>20.606615263285086</c:v>
                </c:pt>
                <c:pt idx="32">
                  <c:v>21.234051800618545</c:v>
                </c:pt>
                <c:pt idx="33">
                  <c:v>22.19243026248897</c:v>
                </c:pt>
                <c:pt idx="34">
                  <c:v>21.068599081005132</c:v>
                </c:pt>
                <c:pt idx="35">
                  <c:v>21.131280073633786</c:v>
                </c:pt>
                <c:pt idx="36">
                  <c:v>21.15489931538396</c:v>
                </c:pt>
                <c:pt idx="37">
                  <c:v>22.44094156247186</c:v>
                </c:pt>
                <c:pt idx="38">
                  <c:v>21.470658900944944</c:v>
                </c:pt>
                <c:pt idx="39">
                  <c:v>21.78418372098107</c:v>
                </c:pt>
                <c:pt idx="40">
                  <c:v>22.522496673269277</c:v>
                </c:pt>
                <c:pt idx="41">
                  <c:v>23.2956927316057</c:v>
                </c:pt>
                <c:pt idx="42">
                  <c:v>24.14564</c:v>
                </c:pt>
                <c:pt idx="43">
                  <c:v>23.882334625934767</c:v>
                </c:pt>
                <c:pt idx="44">
                  <c:v>24.56993783564613</c:v>
                </c:pt>
                <c:pt idx="45">
                  <c:v>24.944183720981073</c:v>
                </c:pt>
                <c:pt idx="46">
                  <c:v>25.428934139198248</c:v>
                </c:pt>
                <c:pt idx="47">
                  <c:v>27.339008899722895</c:v>
                </c:pt>
                <c:pt idx="48">
                  <c:v>28.547037743903804</c:v>
                </c:pt>
                <c:pt idx="49">
                  <c:v>30.629008899722898</c:v>
                </c:pt>
                <c:pt idx="50">
                  <c:v>35.90761567050284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'OK-Data'!$L$4:$L$54</c:f>
              <c:numCache>
                <c:ptCount val="51"/>
                <c:pt idx="0">
                  <c:v>14.564686509355635</c:v>
                </c:pt>
                <c:pt idx="1">
                  <c:v>15.675918217754457</c:v>
                </c:pt>
                <c:pt idx="2">
                  <c:v>16.779511466752265</c:v>
                </c:pt>
                <c:pt idx="3">
                  <c:v>17.85635905067123</c:v>
                </c:pt>
                <c:pt idx="4">
                  <c:v>18.620488121006233</c:v>
                </c:pt>
                <c:pt idx="5">
                  <c:v>18.7966913911046</c:v>
                </c:pt>
                <c:pt idx="6">
                  <c:v>18.27756973751103</c:v>
                </c:pt>
                <c:pt idx="7">
                  <c:v>19.086288106892383</c:v>
                </c:pt>
                <c:pt idx="8">
                  <c:v>18.436948116794177</c:v>
                </c:pt>
                <c:pt idx="9">
                  <c:v>19.76546634455139</c:v>
                </c:pt>
                <c:pt idx="10">
                  <c:v>19.59230008374173</c:v>
                </c:pt>
                <c:pt idx="11">
                  <c:v>20.798710355333846</c:v>
                </c:pt>
                <c:pt idx="12">
                  <c:v>21.170682747818535</c:v>
                </c:pt>
                <c:pt idx="13">
                  <c:v>21.430682747818533</c:v>
                </c:pt>
                <c:pt idx="14">
                  <c:v>21.738710355333847</c:v>
                </c:pt>
                <c:pt idx="15">
                  <c:v>21.845474636242006</c:v>
                </c:pt>
                <c:pt idx="16">
                  <c:v>21.126288106892385</c:v>
                </c:pt>
                <c:pt idx="17">
                  <c:v>21.312449520690045</c:v>
                </c:pt>
                <c:pt idx="18">
                  <c:v>22.481270361764427</c:v>
                </c:pt>
                <c:pt idx="19">
                  <c:v>22.485466344551387</c:v>
                </c:pt>
                <c:pt idx="20">
                  <c:v>22.360392143440077</c:v>
                </c:pt>
                <c:pt idx="21">
                  <c:v>23.598710355333846</c:v>
                </c:pt>
                <c:pt idx="22">
                  <c:v>23.320316755865598</c:v>
                </c:pt>
                <c:pt idx="23">
                  <c:v>23.072512664458024</c:v>
                </c:pt>
                <c:pt idx="24">
                  <c:v>23.987199999999998</c:v>
                </c:pt>
                <c:pt idx="25">
                  <c:v>24.499341099055055</c:v>
                </c:pt>
                <c:pt idx="26">
                  <c:v>23.74230008374173</c:v>
                </c:pt>
                <c:pt idx="27">
                  <c:v>24.36127036176443</c:v>
                </c:pt>
                <c:pt idx="28">
                  <c:v>24.947503326730722</c:v>
                </c:pt>
                <c:pt idx="29">
                  <c:v>25.267665374065235</c:v>
                </c:pt>
                <c:pt idx="30">
                  <c:v>25.735474636242007</c:v>
                </c:pt>
                <c:pt idx="31">
                  <c:v>26.51338473671491</c:v>
                </c:pt>
                <c:pt idx="32">
                  <c:v>26.525948199381453</c:v>
                </c:pt>
                <c:pt idx="33">
                  <c:v>25.74756973751103</c:v>
                </c:pt>
                <c:pt idx="34">
                  <c:v>27.13140091899487</c:v>
                </c:pt>
                <c:pt idx="35">
                  <c:v>27.508719926366215</c:v>
                </c:pt>
                <c:pt idx="36">
                  <c:v>27.58510068461604</c:v>
                </c:pt>
                <c:pt idx="37">
                  <c:v>26.31905843752814</c:v>
                </c:pt>
                <c:pt idx="38">
                  <c:v>27.429341099055055</c:v>
                </c:pt>
                <c:pt idx="39">
                  <c:v>27.53581627901893</c:v>
                </c:pt>
                <c:pt idx="40">
                  <c:v>28.63750332673072</c:v>
                </c:pt>
                <c:pt idx="41">
                  <c:v>30.044307268394302</c:v>
                </c:pt>
                <c:pt idx="42">
                  <c:v>29.794359999999998</c:v>
                </c:pt>
                <c:pt idx="43">
                  <c:v>30.577665374065234</c:v>
                </c:pt>
                <c:pt idx="44">
                  <c:v>30.270062164353874</c:v>
                </c:pt>
                <c:pt idx="45">
                  <c:v>30.695816279018928</c:v>
                </c:pt>
                <c:pt idx="46">
                  <c:v>32.07106586080175</c:v>
                </c:pt>
                <c:pt idx="47">
                  <c:v>34.140991100277105</c:v>
                </c:pt>
                <c:pt idx="48">
                  <c:v>35.83296225609619</c:v>
                </c:pt>
                <c:pt idx="49">
                  <c:v>37.430991100277105</c:v>
                </c:pt>
                <c:pt idx="50">
                  <c:v>42.23238432949716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9139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Nevada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'OK-Data'!$BK$4:$BK$54</c:f>
              <c:numCache>
                <c:ptCount val="51"/>
                <c:pt idx="0">
                  <c:v>10.66326747366697</c:v>
                </c:pt>
                <c:pt idx="1">
                  <c:v>12.206441929164024</c:v>
                </c:pt>
                <c:pt idx="2">
                  <c:v>14.501145149581639</c:v>
                </c:pt>
                <c:pt idx="3">
                  <c:v>14.0425679181685</c:v>
                </c:pt>
                <c:pt idx="4">
                  <c:v>14.762958372483688</c:v>
                </c:pt>
                <c:pt idx="5">
                  <c:v>14.673613702863609</c:v>
                </c:pt>
                <c:pt idx="6">
                  <c:v>15.182881137010531</c:v>
                </c:pt>
                <c:pt idx="7">
                  <c:v>15.868212962997514</c:v>
                </c:pt>
                <c:pt idx="8">
                  <c:v>16.44553</c:v>
                </c:pt>
                <c:pt idx="9">
                  <c:v>15.46248700152747</c:v>
                </c:pt>
                <c:pt idx="10">
                  <c:v>15.822095503099138</c:v>
                </c:pt>
                <c:pt idx="11">
                  <c:v>15.849267508030213</c:v>
                </c:pt>
                <c:pt idx="12">
                  <c:v>16.547631112700333</c:v>
                </c:pt>
                <c:pt idx="13">
                  <c:v>16.80763111270033</c:v>
                </c:pt>
                <c:pt idx="14">
                  <c:v>16.789267508030214</c:v>
                </c:pt>
                <c:pt idx="15">
                  <c:v>17.268543932433765</c:v>
                </c:pt>
                <c:pt idx="16">
                  <c:v>17.908212962997517</c:v>
                </c:pt>
                <c:pt idx="17">
                  <c:v>17.88529153974192</c:v>
                </c:pt>
                <c:pt idx="18">
                  <c:v>17.765591301714494</c:v>
                </c:pt>
                <c:pt idx="19">
                  <c:v>18.18248700152747</c:v>
                </c:pt>
                <c:pt idx="20">
                  <c:v>19.224750331989036</c:v>
                </c:pt>
                <c:pt idx="21">
                  <c:v>18.649267508030213</c:v>
                </c:pt>
                <c:pt idx="22">
                  <c:v>18.972015210924283</c:v>
                </c:pt>
                <c:pt idx="23">
                  <c:v>19.77131230125967</c:v>
                </c:pt>
                <c:pt idx="24">
                  <c:v>20.100919139198247</c:v>
                </c:pt>
                <c:pt idx="25">
                  <c:v>19.21757855467487</c:v>
                </c:pt>
                <c:pt idx="26">
                  <c:v>19.972095503099137</c:v>
                </c:pt>
                <c:pt idx="27">
                  <c:v>19.645591301714497</c:v>
                </c:pt>
                <c:pt idx="28">
                  <c:v>19.521594372236148</c:v>
                </c:pt>
                <c:pt idx="29">
                  <c:v>19.30491045123663</c:v>
                </c:pt>
                <c:pt idx="30">
                  <c:v>21.158543932433766</c:v>
                </c:pt>
                <c:pt idx="31">
                  <c:v>21.279445323380862</c:v>
                </c:pt>
                <c:pt idx="32">
                  <c:v>21.85664672157487</c:v>
                </c:pt>
                <c:pt idx="33">
                  <c:v>22.65288113701053</c:v>
                </c:pt>
                <c:pt idx="34">
                  <c:v>21.75365258920709</c:v>
                </c:pt>
                <c:pt idx="35">
                  <c:v>21.840370218919215</c:v>
                </c:pt>
                <c:pt idx="36">
                  <c:v>21.867942091502986</c:v>
                </c:pt>
                <c:pt idx="37">
                  <c:v>22.934053566759104</c:v>
                </c:pt>
                <c:pt idx="38">
                  <c:v>22.14757855467487</c:v>
                </c:pt>
                <c:pt idx="39">
                  <c:v>22.444654819042245</c:v>
                </c:pt>
                <c:pt idx="40">
                  <c:v>23.211594372236146</c:v>
                </c:pt>
                <c:pt idx="41">
                  <c:v>24.032129092282652</c:v>
                </c:pt>
                <c:pt idx="42">
                  <c:v>24.797797106512686</c:v>
                </c:pt>
                <c:pt idx="43">
                  <c:v>24.61491045123663</c:v>
                </c:pt>
                <c:pt idx="44">
                  <c:v>25.226259372379793</c:v>
                </c:pt>
                <c:pt idx="45">
                  <c:v>25.604654819042246</c:v>
                </c:pt>
                <c:pt idx="46">
                  <c:v>24.928</c:v>
                </c:pt>
                <c:pt idx="47">
                  <c:v>28.079290430165827</c:v>
                </c:pt>
                <c:pt idx="48">
                  <c:v>29.321235160850044</c:v>
                </c:pt>
                <c:pt idx="49">
                  <c:v>31.369290430165826</c:v>
                </c:pt>
                <c:pt idx="50">
                  <c:v>36.61273787331718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'OK-Data'!$BL$4:$BL$54</c:f>
              <c:numCache>
                <c:ptCount val="51"/>
                <c:pt idx="0">
                  <c:v>14.01673252633303</c:v>
                </c:pt>
                <c:pt idx="1">
                  <c:v>15.173558070835975</c:v>
                </c:pt>
                <c:pt idx="2">
                  <c:v>16.418854850418363</c:v>
                </c:pt>
                <c:pt idx="3">
                  <c:v>17.317432081831498</c:v>
                </c:pt>
                <c:pt idx="4">
                  <c:v>18.077041627516316</c:v>
                </c:pt>
                <c:pt idx="5">
                  <c:v>18.22638629713639</c:v>
                </c:pt>
                <c:pt idx="6">
                  <c:v>17.817118862989467</c:v>
                </c:pt>
                <c:pt idx="7">
                  <c:v>18.611787037002482</c:v>
                </c:pt>
                <c:pt idx="8">
                  <c:v>18.11447</c:v>
                </c:pt>
                <c:pt idx="9">
                  <c:v>19.17751299847253</c:v>
                </c:pt>
                <c:pt idx="10">
                  <c:v>19.057904496900864</c:v>
                </c:pt>
                <c:pt idx="11">
                  <c:v>20.150732491969787</c:v>
                </c:pt>
                <c:pt idx="12">
                  <c:v>20.552368887299668</c:v>
                </c:pt>
                <c:pt idx="13">
                  <c:v>20.812368887299666</c:v>
                </c:pt>
                <c:pt idx="14">
                  <c:v>21.09073249196979</c:v>
                </c:pt>
                <c:pt idx="15">
                  <c:v>21.231456067566235</c:v>
                </c:pt>
                <c:pt idx="16">
                  <c:v>20.651787037002485</c:v>
                </c:pt>
                <c:pt idx="17">
                  <c:v>20.814708460258082</c:v>
                </c:pt>
                <c:pt idx="18">
                  <c:v>21.854408698285503</c:v>
                </c:pt>
                <c:pt idx="19">
                  <c:v>21.89751299847253</c:v>
                </c:pt>
                <c:pt idx="20">
                  <c:v>21.895249668010962</c:v>
                </c:pt>
                <c:pt idx="21">
                  <c:v>22.950732491969788</c:v>
                </c:pt>
                <c:pt idx="22">
                  <c:v>22.72798478907572</c:v>
                </c:pt>
                <c:pt idx="23">
                  <c:v>22.58868769874033</c:v>
                </c:pt>
                <c:pt idx="24">
                  <c:v>22.69908086080175</c:v>
                </c:pt>
                <c:pt idx="25">
                  <c:v>23.82242144532513</c:v>
                </c:pt>
                <c:pt idx="26">
                  <c:v>23.207904496900863</c:v>
                </c:pt>
                <c:pt idx="27">
                  <c:v>23.734408698285506</c:v>
                </c:pt>
                <c:pt idx="28">
                  <c:v>24.258405627763853</c:v>
                </c:pt>
                <c:pt idx="29">
                  <c:v>24.535089548763374</c:v>
                </c:pt>
                <c:pt idx="30">
                  <c:v>25.121456067566236</c:v>
                </c:pt>
                <c:pt idx="31">
                  <c:v>25.840554676619135</c:v>
                </c:pt>
                <c:pt idx="32">
                  <c:v>25.90335327842513</c:v>
                </c:pt>
                <c:pt idx="33">
                  <c:v>25.287118862989466</c:v>
                </c:pt>
                <c:pt idx="34">
                  <c:v>26.446347410792914</c:v>
                </c:pt>
                <c:pt idx="35">
                  <c:v>26.799629781080785</c:v>
                </c:pt>
                <c:pt idx="36">
                  <c:v>26.872057908497016</c:v>
                </c:pt>
                <c:pt idx="37">
                  <c:v>25.825946433240894</c:v>
                </c:pt>
                <c:pt idx="38">
                  <c:v>26.75242144532513</c:v>
                </c:pt>
                <c:pt idx="39">
                  <c:v>26.875345180957755</c:v>
                </c:pt>
                <c:pt idx="40">
                  <c:v>27.94840562776385</c:v>
                </c:pt>
                <c:pt idx="41">
                  <c:v>29.30787090771735</c:v>
                </c:pt>
                <c:pt idx="42">
                  <c:v>29.142202893487312</c:v>
                </c:pt>
                <c:pt idx="43">
                  <c:v>29.845089548763372</c:v>
                </c:pt>
                <c:pt idx="44">
                  <c:v>29.61374062762021</c:v>
                </c:pt>
                <c:pt idx="45">
                  <c:v>30.035345180957755</c:v>
                </c:pt>
                <c:pt idx="46">
                  <c:v>32.572</c:v>
                </c:pt>
                <c:pt idx="47">
                  <c:v>33.40070956983417</c:v>
                </c:pt>
                <c:pt idx="48">
                  <c:v>35.05876483914995</c:v>
                </c:pt>
                <c:pt idx="49">
                  <c:v>36.690709569834176</c:v>
                </c:pt>
                <c:pt idx="50">
                  <c:v>41.52726212668282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964440"/>
        <c:axId val="24917913"/>
      </c:line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4917913"/>
        <c:crosses val="autoZero"/>
        <c:auto val="1"/>
        <c:lblOffset val="100"/>
        <c:tickLblSkip val="1"/>
        <c:noMultiLvlLbl val="0"/>
      </c:catAx>
      <c:valAx>
        <c:axId val="2491791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9644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York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17"/>
          <c:w val="0.971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'OK-Data'!$BS$4:$BS$54</c:f>
              <c:numCache>
                <c:ptCount val="51"/>
                <c:pt idx="0">
                  <c:v>9.874886410686322</c:v>
                </c:pt>
                <c:pt idx="1">
                  <c:v>11.480145893731995</c:v>
                </c:pt>
                <c:pt idx="2">
                  <c:v>13.264800000000001</c:v>
                </c:pt>
                <c:pt idx="3">
                  <c:v>13.26644228420369</c:v>
                </c:pt>
                <c:pt idx="4">
                  <c:v>13.980694641561215</c:v>
                </c:pt>
                <c:pt idx="5">
                  <c:v>13.854963020801085</c:v>
                </c:pt>
                <c:pt idx="6">
                  <c:v>14.514077170605011</c:v>
                </c:pt>
                <c:pt idx="7">
                  <c:v>15.180087556525802</c:v>
                </c:pt>
                <c:pt idx="8">
                  <c:v>15.969247087704392</c:v>
                </c:pt>
                <c:pt idx="9">
                  <c:v>14.620009403481646</c:v>
                </c:pt>
                <c:pt idx="10">
                  <c:v>15.052128556331464</c:v>
                </c:pt>
                <c:pt idx="11">
                  <c:v>14.926213414948247</c:v>
                </c:pt>
                <c:pt idx="12">
                  <c:v>15.664310581583063</c:v>
                </c:pt>
                <c:pt idx="13">
                  <c:v>15.924310581583061</c:v>
                </c:pt>
                <c:pt idx="14">
                  <c:v>15.866213414948248</c:v>
                </c:pt>
                <c:pt idx="15">
                  <c:v>16.390990679822693</c:v>
                </c:pt>
                <c:pt idx="16">
                  <c:v>17.220087556525804</c:v>
                </c:pt>
                <c:pt idx="17">
                  <c:v>17.165311610331788</c:v>
                </c:pt>
                <c:pt idx="18">
                  <c:v>16.870804254276052</c:v>
                </c:pt>
                <c:pt idx="19">
                  <c:v>17.340009403481645</c:v>
                </c:pt>
                <c:pt idx="20">
                  <c:v>18.549489220359902</c:v>
                </c:pt>
                <c:pt idx="21">
                  <c:v>17.726213414948248</c:v>
                </c:pt>
                <c:pt idx="22">
                  <c:v>18.123635878683515</c:v>
                </c:pt>
                <c:pt idx="23">
                  <c:v>19.070391397274133</c:v>
                </c:pt>
                <c:pt idx="24">
                  <c:v>19.43858853324773</c:v>
                </c:pt>
                <c:pt idx="25">
                  <c:v>18.25591522102687</c:v>
                </c:pt>
                <c:pt idx="26">
                  <c:v>19.202128556331463</c:v>
                </c:pt>
                <c:pt idx="27">
                  <c:v>18.750804254276055</c:v>
                </c:pt>
                <c:pt idx="28">
                  <c:v>18.54372985721433</c:v>
                </c:pt>
                <c:pt idx="29">
                  <c:v>18.269411451914028</c:v>
                </c:pt>
                <c:pt idx="30">
                  <c:v>20.280990679822693</c:v>
                </c:pt>
                <c:pt idx="31">
                  <c:v>20.323228485706267</c:v>
                </c:pt>
                <c:pt idx="32">
                  <c:v>20.967581572982073</c:v>
                </c:pt>
                <c:pt idx="33">
                  <c:v>21.984077170605012</c:v>
                </c:pt>
                <c:pt idx="34">
                  <c:v>20.781165420600725</c:v>
                </c:pt>
                <c:pt idx="35">
                  <c:v>20.835964238807094</c:v>
                </c:pt>
                <c:pt idx="36">
                  <c:v>20.858296745510742</c:v>
                </c:pt>
                <c:pt idx="37">
                  <c:v>22.220408372788597</c:v>
                </c:pt>
                <c:pt idx="38">
                  <c:v>21.18591522102687</c:v>
                </c:pt>
                <c:pt idx="39">
                  <c:v>21.50491575395113</c:v>
                </c:pt>
                <c:pt idx="40">
                  <c:v>22.23372985721433</c:v>
                </c:pt>
                <c:pt idx="41">
                  <c:v>22.991527756893547</c:v>
                </c:pt>
                <c:pt idx="42">
                  <c:v>23.86915836176067</c:v>
                </c:pt>
                <c:pt idx="43">
                  <c:v>23.579411451914027</c:v>
                </c:pt>
                <c:pt idx="44">
                  <c:v>24.29205896338728</c:v>
                </c:pt>
                <c:pt idx="45">
                  <c:v>24.664915753951128</c:v>
                </c:pt>
                <c:pt idx="46">
                  <c:v>25.127260149581637</c:v>
                </c:pt>
                <c:pt idx="47">
                  <c:v>27.033609465500092</c:v>
                </c:pt>
                <c:pt idx="48">
                  <c:v>28.23085145637336</c:v>
                </c:pt>
                <c:pt idx="49">
                  <c:v>30.323609465500095</c:v>
                </c:pt>
                <c:pt idx="50">
                  <c:v>35.61359420581989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'OK-Data'!$BT$4:$BT$54</c:f>
              <c:numCache>
                <c:ptCount val="51"/>
                <c:pt idx="0">
                  <c:v>14.805113589313677</c:v>
                </c:pt>
                <c:pt idx="1">
                  <c:v>15.899854106268004</c:v>
                </c:pt>
                <c:pt idx="2">
                  <c:v>17.6552</c:v>
                </c:pt>
                <c:pt idx="3">
                  <c:v>18.093557715796308</c:v>
                </c:pt>
                <c:pt idx="4">
                  <c:v>18.85930535843879</c:v>
                </c:pt>
                <c:pt idx="5">
                  <c:v>19.045036979198912</c:v>
                </c:pt>
                <c:pt idx="6">
                  <c:v>18.485922829394987</c:v>
                </c:pt>
                <c:pt idx="7">
                  <c:v>19.299912443474195</c:v>
                </c:pt>
                <c:pt idx="8">
                  <c:v>18.59075291229561</c:v>
                </c:pt>
                <c:pt idx="9">
                  <c:v>20.019990596518355</c:v>
                </c:pt>
                <c:pt idx="10">
                  <c:v>19.82787144366854</c:v>
                </c:pt>
                <c:pt idx="11">
                  <c:v>21.073786585051753</c:v>
                </c:pt>
                <c:pt idx="12">
                  <c:v>21.43568941841694</c:v>
                </c:pt>
                <c:pt idx="13">
                  <c:v>21.695689418416936</c:v>
                </c:pt>
                <c:pt idx="14">
                  <c:v>22.013786585051754</c:v>
                </c:pt>
                <c:pt idx="15">
                  <c:v>22.109009320177307</c:v>
                </c:pt>
                <c:pt idx="16">
                  <c:v>21.339912443474198</c:v>
                </c:pt>
                <c:pt idx="17">
                  <c:v>21.534688389668215</c:v>
                </c:pt>
                <c:pt idx="18">
                  <c:v>22.749195745723945</c:v>
                </c:pt>
                <c:pt idx="19">
                  <c:v>22.739990596518354</c:v>
                </c:pt>
                <c:pt idx="20">
                  <c:v>22.570510779640095</c:v>
                </c:pt>
                <c:pt idx="21">
                  <c:v>23.873786585051754</c:v>
                </c:pt>
                <c:pt idx="22">
                  <c:v>23.576364121316487</c:v>
                </c:pt>
                <c:pt idx="23">
                  <c:v>23.289608602725867</c:v>
                </c:pt>
                <c:pt idx="24">
                  <c:v>23.361411466752266</c:v>
                </c:pt>
                <c:pt idx="25">
                  <c:v>24.784084778973128</c:v>
                </c:pt>
                <c:pt idx="26">
                  <c:v>23.977871443668537</c:v>
                </c:pt>
                <c:pt idx="27">
                  <c:v>24.629195745723948</c:v>
                </c:pt>
                <c:pt idx="28">
                  <c:v>25.23627014278567</c:v>
                </c:pt>
                <c:pt idx="29">
                  <c:v>25.570588548085976</c:v>
                </c:pt>
                <c:pt idx="30">
                  <c:v>25.999009320177308</c:v>
                </c:pt>
                <c:pt idx="31">
                  <c:v>26.79677151429373</c:v>
                </c:pt>
                <c:pt idx="32">
                  <c:v>26.792418427017925</c:v>
                </c:pt>
                <c:pt idx="33">
                  <c:v>25.955922829394986</c:v>
                </c:pt>
                <c:pt idx="34">
                  <c:v>27.418834579399277</c:v>
                </c:pt>
                <c:pt idx="35">
                  <c:v>27.804035761192907</c:v>
                </c:pt>
                <c:pt idx="36">
                  <c:v>27.88170325448926</c:v>
                </c:pt>
                <c:pt idx="37">
                  <c:v>26.5395916272114</c:v>
                </c:pt>
                <c:pt idx="38">
                  <c:v>27.714084778973127</c:v>
                </c:pt>
                <c:pt idx="39">
                  <c:v>27.81508424604887</c:v>
                </c:pt>
                <c:pt idx="40">
                  <c:v>28.92627014278567</c:v>
                </c:pt>
                <c:pt idx="41">
                  <c:v>30.348472243106457</c:v>
                </c:pt>
                <c:pt idx="42">
                  <c:v>30.070841638239326</c:v>
                </c:pt>
                <c:pt idx="43">
                  <c:v>30.880588548085974</c:v>
                </c:pt>
                <c:pt idx="44">
                  <c:v>30.547941036612723</c:v>
                </c:pt>
                <c:pt idx="45">
                  <c:v>30.975084246048873</c:v>
                </c:pt>
                <c:pt idx="46">
                  <c:v>32.37273985041836</c:v>
                </c:pt>
                <c:pt idx="47">
                  <c:v>34.446390534499905</c:v>
                </c:pt>
                <c:pt idx="48">
                  <c:v>36.14914854362663</c:v>
                </c:pt>
                <c:pt idx="49">
                  <c:v>37.736390534499904</c:v>
                </c:pt>
                <c:pt idx="50">
                  <c:v>42.52640579418011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9346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North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5"/>
          <c:w val="0.97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'OK-Data'!$BU$4:$BU$54</c:f>
              <c:numCache>
                <c:ptCount val="51"/>
                <c:pt idx="0">
                  <c:v>10.517159076680974</c:v>
                </c:pt>
                <c:pt idx="1">
                  <c:v>12.073562613242576</c:v>
                </c:pt>
                <c:pt idx="2">
                  <c:v>14.408198414948247</c:v>
                </c:pt>
                <c:pt idx="3">
                  <c:v>13.89909301607962</c:v>
                </c:pt>
                <c:pt idx="4">
                  <c:v>14.618165843972383</c:v>
                </c:pt>
                <c:pt idx="5">
                  <c:v>14.520954667428478</c:v>
                </c:pt>
                <c:pt idx="6">
                  <c:v>15.06200090272522</c:v>
                </c:pt>
                <c:pt idx="7">
                  <c:v>15.743327382366878</c:v>
                </c:pt>
                <c:pt idx="8">
                  <c:v>16.363025740401582</c:v>
                </c:pt>
                <c:pt idx="9">
                  <c:v>15.304625654635117</c:v>
                </c:pt>
                <c:pt idx="10">
                  <c:v>15.679939915583695</c:v>
                </c:pt>
                <c:pt idx="11">
                  <c:v>15.673517750236215</c:v>
                </c:pt>
                <c:pt idx="12">
                  <c:v>16.380759021688725</c:v>
                </c:pt>
                <c:pt idx="13">
                  <c:v>16.640759021688723</c:v>
                </c:pt>
                <c:pt idx="14">
                  <c:v>15.510000000000002</c:v>
                </c:pt>
                <c:pt idx="15">
                  <c:v>17.102951307162954</c:v>
                </c:pt>
                <c:pt idx="16">
                  <c:v>17.78332738236688</c:v>
                </c:pt>
                <c:pt idx="17">
                  <c:v>17.753742337939705</c:v>
                </c:pt>
                <c:pt idx="18">
                  <c:v>17.59616848628862</c:v>
                </c:pt>
                <c:pt idx="19">
                  <c:v>18.024625654635116</c:v>
                </c:pt>
                <c:pt idx="20">
                  <c:v>19.102534604512748</c:v>
                </c:pt>
                <c:pt idx="21">
                  <c:v>18.473517750236216</c:v>
                </c:pt>
                <c:pt idx="22">
                  <c:v>18.812859079701354</c:v>
                </c:pt>
                <c:pt idx="23">
                  <c:v>19.64375901616352</c:v>
                </c:pt>
                <c:pt idx="24">
                  <c:v>19.981374644666154</c:v>
                </c:pt>
                <c:pt idx="25">
                  <c:v>19.033098282901758</c:v>
                </c:pt>
                <c:pt idx="26">
                  <c:v>19.829939915583694</c:v>
                </c:pt>
                <c:pt idx="27">
                  <c:v>19.47616848628862</c:v>
                </c:pt>
                <c:pt idx="28">
                  <c:v>19.333420409923352</c:v>
                </c:pt>
                <c:pt idx="29">
                  <c:v>19.10345380672846</c:v>
                </c:pt>
                <c:pt idx="30">
                  <c:v>20.992951307162954</c:v>
                </c:pt>
                <c:pt idx="31">
                  <c:v>21.096202799480402</c:v>
                </c:pt>
                <c:pt idx="32">
                  <c:v>21.688497885662656</c:v>
                </c:pt>
                <c:pt idx="33">
                  <c:v>22.53200090272522</c:v>
                </c:pt>
                <c:pt idx="34">
                  <c:v>21.56670656967047</c:v>
                </c:pt>
                <c:pt idx="35">
                  <c:v>21.64610691045186</c:v>
                </c:pt>
                <c:pt idx="36">
                  <c:v>21.67247115780716</c:v>
                </c:pt>
                <c:pt idx="37">
                  <c:v>22.803835465985742</c:v>
                </c:pt>
                <c:pt idx="38">
                  <c:v>21.963098282901758</c:v>
                </c:pt>
                <c:pt idx="39">
                  <c:v>22.26514467120152</c:v>
                </c:pt>
                <c:pt idx="40">
                  <c:v>23.02342040992335</c:v>
                </c:pt>
                <c:pt idx="41">
                  <c:v>23.829485923347068</c:v>
                </c:pt>
                <c:pt idx="42">
                  <c:v>24.620790829680796</c:v>
                </c:pt>
                <c:pt idx="43">
                  <c:v>24.41345380672846</c:v>
                </c:pt>
                <c:pt idx="44">
                  <c:v>25.04799962044627</c:v>
                </c:pt>
                <c:pt idx="45">
                  <c:v>25.42514467120152</c:v>
                </c:pt>
                <c:pt idx="46">
                  <c:v>25.957367508030213</c:v>
                </c:pt>
                <c:pt idx="47">
                  <c:v>27.87546431724407</c:v>
                </c:pt>
                <c:pt idx="48">
                  <c:v>29.106926095851072</c:v>
                </c:pt>
                <c:pt idx="49">
                  <c:v>31.165464317244073</c:v>
                </c:pt>
                <c:pt idx="50">
                  <c:v>36.41968563572195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'OK-Data'!$BV$4:$BV$54</c:f>
              <c:numCache>
                <c:ptCount val="51"/>
                <c:pt idx="0">
                  <c:v>14.162840923319026</c:v>
                </c:pt>
                <c:pt idx="1">
                  <c:v>15.306437386757423</c:v>
                </c:pt>
                <c:pt idx="2">
                  <c:v>16.511801585051757</c:v>
                </c:pt>
                <c:pt idx="3">
                  <c:v>17.46090698392038</c:v>
                </c:pt>
                <c:pt idx="4">
                  <c:v>18.22183415602762</c:v>
                </c:pt>
                <c:pt idx="5">
                  <c:v>18.37904533257152</c:v>
                </c:pt>
                <c:pt idx="6">
                  <c:v>17.93799909727478</c:v>
                </c:pt>
                <c:pt idx="7">
                  <c:v>18.73667261763312</c:v>
                </c:pt>
                <c:pt idx="8">
                  <c:v>18.19697425959842</c:v>
                </c:pt>
                <c:pt idx="9">
                  <c:v>19.335374345364883</c:v>
                </c:pt>
                <c:pt idx="10">
                  <c:v>19.200060084416307</c:v>
                </c:pt>
                <c:pt idx="11">
                  <c:v>20.326482249763785</c:v>
                </c:pt>
                <c:pt idx="12">
                  <c:v>20.719240978311277</c:v>
                </c:pt>
                <c:pt idx="13">
                  <c:v>20.979240978311275</c:v>
                </c:pt>
                <c:pt idx="14">
                  <c:v>22.37</c:v>
                </c:pt>
                <c:pt idx="15">
                  <c:v>21.397048692837046</c:v>
                </c:pt>
                <c:pt idx="16">
                  <c:v>20.77667261763312</c:v>
                </c:pt>
                <c:pt idx="17">
                  <c:v>20.946257662060297</c:v>
                </c:pt>
                <c:pt idx="18">
                  <c:v>22.02383151371138</c:v>
                </c:pt>
                <c:pt idx="19">
                  <c:v>22.055374345364882</c:v>
                </c:pt>
                <c:pt idx="20">
                  <c:v>22.01746539548725</c:v>
                </c:pt>
                <c:pt idx="21">
                  <c:v>23.126482249763786</c:v>
                </c:pt>
                <c:pt idx="22">
                  <c:v>22.88714092029865</c:v>
                </c:pt>
                <c:pt idx="23">
                  <c:v>22.716240983836478</c:v>
                </c:pt>
                <c:pt idx="24">
                  <c:v>22.818625355333843</c:v>
                </c:pt>
                <c:pt idx="25">
                  <c:v>24.00690171709824</c:v>
                </c:pt>
                <c:pt idx="26">
                  <c:v>23.350060084416306</c:v>
                </c:pt>
                <c:pt idx="27">
                  <c:v>23.90383151371138</c:v>
                </c:pt>
                <c:pt idx="28">
                  <c:v>24.44657959007665</c:v>
                </c:pt>
                <c:pt idx="29">
                  <c:v>24.736546193271543</c:v>
                </c:pt>
                <c:pt idx="30">
                  <c:v>25.287048692837047</c:v>
                </c:pt>
                <c:pt idx="31">
                  <c:v>26.023797200519596</c:v>
                </c:pt>
                <c:pt idx="32">
                  <c:v>26.071502114337342</c:v>
                </c:pt>
                <c:pt idx="33">
                  <c:v>25.40799909727478</c:v>
                </c:pt>
                <c:pt idx="34">
                  <c:v>26.633293430329534</c:v>
                </c:pt>
                <c:pt idx="35">
                  <c:v>26.99389308954814</c:v>
                </c:pt>
                <c:pt idx="36">
                  <c:v>27.067528842192843</c:v>
                </c:pt>
                <c:pt idx="37">
                  <c:v>25.956164534014256</c:v>
                </c:pt>
                <c:pt idx="38">
                  <c:v>26.93690171709824</c:v>
                </c:pt>
                <c:pt idx="39">
                  <c:v>27.05485532879848</c:v>
                </c:pt>
                <c:pt idx="40">
                  <c:v>28.136579590076646</c:v>
                </c:pt>
                <c:pt idx="41">
                  <c:v>29.510514076652935</c:v>
                </c:pt>
                <c:pt idx="42">
                  <c:v>29.3192091703192</c:v>
                </c:pt>
                <c:pt idx="43">
                  <c:v>30.046546193271542</c:v>
                </c:pt>
                <c:pt idx="44">
                  <c:v>29.792000379553734</c:v>
                </c:pt>
                <c:pt idx="45">
                  <c:v>30.214855328798482</c:v>
                </c:pt>
                <c:pt idx="46">
                  <c:v>31.542632491969787</c:v>
                </c:pt>
                <c:pt idx="47">
                  <c:v>33.60453568275592</c:v>
                </c:pt>
                <c:pt idx="48">
                  <c:v>35.27307390414892</c:v>
                </c:pt>
                <c:pt idx="49">
                  <c:v>36.89453568275593</c:v>
                </c:pt>
                <c:pt idx="50">
                  <c:v>41.72031436427805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7653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Hamphsire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9"/>
          <c:w val="0.9775"/>
          <c:h val="0.82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'OK-Data'!$BM$4:$BM$54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28.10775151169583</c:v>
                </c:pt>
                <c:pt idx="48">
                  <c:v>29.351231003312964</c:v>
                </c:pt>
                <c:pt idx="49">
                  <c:v>30.1492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'OK-Data'!$BN$4:$BN$54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33.372248488304166</c:v>
                </c:pt>
                <c:pt idx="48">
                  <c:v>35.028768996687035</c:v>
                </c:pt>
                <c:pt idx="49">
                  <c:v>37.9108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60089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New Jersey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65"/>
          <c:w val="0.97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'OK-Data'!$BO$4:$BO$54</c:f>
              <c:numCache>
                <c:ptCount val="51"/>
                <c:pt idx="0">
                  <c:v>10.309846131198741</c:v>
                </c:pt>
                <c:pt idx="1">
                  <c:v>11.883693276128907</c:v>
                </c:pt>
                <c:pt idx="2">
                  <c:v>14.272399641561211</c:v>
                </c:pt>
                <c:pt idx="3">
                  <c:v>13.695235066649124</c:v>
                </c:pt>
                <c:pt idx="4">
                  <c:v>13.460400000000002</c:v>
                </c:pt>
                <c:pt idx="5">
                  <c:v>14.305084438681318</c:v>
                </c:pt>
                <c:pt idx="6">
                  <c:v>14.888148299507671</c:v>
                </c:pt>
                <c:pt idx="7">
                  <c:v>15.564107158168024</c:v>
                </c:pt>
                <c:pt idx="8">
                  <c:v>16.2417462240914</c:v>
                </c:pt>
                <c:pt idx="9">
                  <c:v>15.081996231337492</c:v>
                </c:pt>
                <c:pt idx="10">
                  <c:v>15.477816061745425</c:v>
                </c:pt>
                <c:pt idx="11">
                  <c:v>15.427885843972382</c:v>
                </c:pt>
                <c:pt idx="12">
                  <c:v>16.146497242934686</c:v>
                </c:pt>
                <c:pt idx="13">
                  <c:v>16.406497242934684</c:v>
                </c:pt>
                <c:pt idx="14">
                  <c:v>16.367885843972385</c:v>
                </c:pt>
                <c:pt idx="15">
                  <c:v>16.870335542681943</c:v>
                </c:pt>
                <c:pt idx="16">
                  <c:v>17.604107158168027</c:v>
                </c:pt>
                <c:pt idx="17">
                  <c:v>17.56563917293679</c:v>
                </c:pt>
                <c:pt idx="18">
                  <c:v>17.358630790637932</c:v>
                </c:pt>
                <c:pt idx="19">
                  <c:v>17.80199623133749</c:v>
                </c:pt>
                <c:pt idx="20">
                  <c:v>18.92688990007647</c:v>
                </c:pt>
                <c:pt idx="21">
                  <c:v>18.227885843972384</c:v>
                </c:pt>
                <c:pt idx="22">
                  <c:v>18.588552358741747</c:v>
                </c:pt>
                <c:pt idx="23">
                  <c:v>19.460975608174053</c:v>
                </c:pt>
                <c:pt idx="24">
                  <c:v>19.80931687899377</c:v>
                </c:pt>
                <c:pt idx="25">
                  <c:v>18.77636945833157</c:v>
                </c:pt>
                <c:pt idx="26">
                  <c:v>19.627816061745424</c:v>
                </c:pt>
                <c:pt idx="27">
                  <c:v>19.238630790637934</c:v>
                </c:pt>
                <c:pt idx="28">
                  <c:v>19.07202136776408</c:v>
                </c:pt>
                <c:pt idx="29">
                  <c:v>18.825377814359136</c:v>
                </c:pt>
                <c:pt idx="30">
                  <c:v>20.760335542681943</c:v>
                </c:pt>
                <c:pt idx="31">
                  <c:v>20.84104220321453</c:v>
                </c:pt>
                <c:pt idx="32">
                  <c:v>21.452595450967532</c:v>
                </c:pt>
                <c:pt idx="33">
                  <c:v>22.358148299507672</c:v>
                </c:pt>
                <c:pt idx="34">
                  <c:v>21.306858506169085</c:v>
                </c:pt>
                <c:pt idx="35">
                  <c:v>21.377039917932343</c:v>
                </c:pt>
                <c:pt idx="36">
                  <c:v>21.401888039977123</c:v>
                </c:pt>
                <c:pt idx="37">
                  <c:v>22.61750207941057</c:v>
                </c:pt>
                <c:pt idx="38">
                  <c:v>21.70636945833157</c:v>
                </c:pt>
                <c:pt idx="39">
                  <c:v>22.014722977558865</c:v>
                </c:pt>
                <c:pt idx="40">
                  <c:v>22.762021367764078</c:v>
                </c:pt>
                <c:pt idx="41">
                  <c:v>23.549928940676338</c:v>
                </c:pt>
                <c:pt idx="42">
                  <c:v>24.37355671217231</c:v>
                </c:pt>
                <c:pt idx="43">
                  <c:v>24.135377814359135</c:v>
                </c:pt>
                <c:pt idx="44">
                  <c:v>24.7991688990064</c:v>
                </c:pt>
                <c:pt idx="45">
                  <c:v>25.174722977558865</c:v>
                </c:pt>
                <c:pt idx="46">
                  <c:v>25.680778372483687</c:v>
                </c:pt>
                <c:pt idx="47">
                  <c:v>27.594432212993063</c:v>
                </c:pt>
                <c:pt idx="48">
                  <c:v>28.81288195264276</c:v>
                </c:pt>
                <c:pt idx="49">
                  <c:v>30.884432212993065</c:v>
                </c:pt>
                <c:pt idx="50">
                  <c:v>36.152140602828965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'OK-Data'!$BP$4:$BP$54</c:f>
              <c:numCache>
                <c:ptCount val="51"/>
                <c:pt idx="0">
                  <c:v>14.370153868801259</c:v>
                </c:pt>
                <c:pt idx="1">
                  <c:v>15.496306723871092</c:v>
                </c:pt>
                <c:pt idx="2">
                  <c:v>16.64760035843879</c:v>
                </c:pt>
                <c:pt idx="3">
                  <c:v>17.664764933350874</c:v>
                </c:pt>
                <c:pt idx="4">
                  <c:v>19.379600000000003</c:v>
                </c:pt>
                <c:pt idx="5">
                  <c:v>18.59491556131868</c:v>
                </c:pt>
                <c:pt idx="6">
                  <c:v>18.111851700492327</c:v>
                </c:pt>
                <c:pt idx="7">
                  <c:v>18.915892841831973</c:v>
                </c:pt>
                <c:pt idx="8">
                  <c:v>18.3182537759086</c:v>
                </c:pt>
                <c:pt idx="9">
                  <c:v>19.55800376866251</c:v>
                </c:pt>
                <c:pt idx="10">
                  <c:v>19.402183938254577</c:v>
                </c:pt>
                <c:pt idx="11">
                  <c:v>20.572114156027617</c:v>
                </c:pt>
                <c:pt idx="12">
                  <c:v>20.953502757065316</c:v>
                </c:pt>
                <c:pt idx="13">
                  <c:v>21.213502757065314</c:v>
                </c:pt>
                <c:pt idx="14">
                  <c:v>21.512114156027618</c:v>
                </c:pt>
                <c:pt idx="15">
                  <c:v>21.629664457318057</c:v>
                </c:pt>
                <c:pt idx="16">
                  <c:v>20.955892841831975</c:v>
                </c:pt>
                <c:pt idx="17">
                  <c:v>21.13436082706321</c:v>
                </c:pt>
                <c:pt idx="18">
                  <c:v>22.261369209362066</c:v>
                </c:pt>
                <c:pt idx="19">
                  <c:v>22.278003768662508</c:v>
                </c:pt>
                <c:pt idx="20">
                  <c:v>22.193110099923526</c:v>
                </c:pt>
                <c:pt idx="21">
                  <c:v>23.372114156027617</c:v>
                </c:pt>
                <c:pt idx="22">
                  <c:v>23.111447641258255</c:v>
                </c:pt>
                <c:pt idx="23">
                  <c:v>22.899024391825947</c:v>
                </c:pt>
                <c:pt idx="24">
                  <c:v>22.990683121006228</c:v>
                </c:pt>
                <c:pt idx="25">
                  <c:v>24.26363054166843</c:v>
                </c:pt>
                <c:pt idx="26">
                  <c:v>23.552183938254576</c:v>
                </c:pt>
                <c:pt idx="27">
                  <c:v>24.141369209362068</c:v>
                </c:pt>
                <c:pt idx="28">
                  <c:v>24.70797863223592</c:v>
                </c:pt>
                <c:pt idx="29">
                  <c:v>25.014622185640867</c:v>
                </c:pt>
                <c:pt idx="30">
                  <c:v>25.519664457318058</c:v>
                </c:pt>
                <c:pt idx="31">
                  <c:v>26.278957796785466</c:v>
                </c:pt>
                <c:pt idx="32">
                  <c:v>26.307404549032466</c:v>
                </c:pt>
                <c:pt idx="33">
                  <c:v>25.581851700492326</c:v>
                </c:pt>
                <c:pt idx="34">
                  <c:v>26.893141493830917</c:v>
                </c:pt>
                <c:pt idx="35">
                  <c:v>27.262960082067657</c:v>
                </c:pt>
                <c:pt idx="36">
                  <c:v>27.33811196002288</c:v>
                </c:pt>
                <c:pt idx="37">
                  <c:v>26.142497920589427</c:v>
                </c:pt>
                <c:pt idx="38">
                  <c:v>27.19363054166843</c:v>
                </c:pt>
                <c:pt idx="39">
                  <c:v>27.305277022441135</c:v>
                </c:pt>
                <c:pt idx="40">
                  <c:v>28.39797863223592</c:v>
                </c:pt>
                <c:pt idx="41">
                  <c:v>29.790071059323665</c:v>
                </c:pt>
                <c:pt idx="42">
                  <c:v>29.56644328782769</c:v>
                </c:pt>
                <c:pt idx="43">
                  <c:v>30.324622185640866</c:v>
                </c:pt>
                <c:pt idx="44">
                  <c:v>30.040831100993604</c:v>
                </c:pt>
                <c:pt idx="45">
                  <c:v>30.465277022441136</c:v>
                </c:pt>
                <c:pt idx="46">
                  <c:v>31.819221627516313</c:v>
                </c:pt>
                <c:pt idx="47">
                  <c:v>33.885567787006934</c:v>
                </c:pt>
                <c:pt idx="48">
                  <c:v>35.56711804735723</c:v>
                </c:pt>
                <c:pt idx="49">
                  <c:v>37.17556778700694</c:v>
                </c:pt>
                <c:pt idx="50">
                  <c:v>41.987859397171036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6539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North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1"/>
          <c:w val="0.97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'OK-Data'!$BW$4:$BW$54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21.1712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25.45363519738312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'OK-Data'!$BX$4:$BX$54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28.1488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30.18636480261688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91396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Ohio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65"/>
          <c:w val="0.97075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'OK-Data'!$BY$4:$BY$54</c:f>
              <c:numCache>
                <c:ptCount val="51"/>
                <c:pt idx="0">
                  <c:v>10.137234373300464</c:v>
                </c:pt>
                <c:pt idx="1">
                  <c:v>11.724391864134684</c:v>
                </c:pt>
                <c:pt idx="2">
                  <c:v>14.155579220359902</c:v>
                </c:pt>
                <c:pt idx="3">
                  <c:v>13.525245386479494</c:v>
                </c:pt>
                <c:pt idx="4">
                  <c:v>14.241274900076474</c:v>
                </c:pt>
                <c:pt idx="5">
                  <c:v>14.126007899404005</c:v>
                </c:pt>
                <c:pt idx="6">
                  <c:v>14.741231398950157</c:v>
                </c:pt>
                <c:pt idx="7">
                  <c:v>15.413022015826797</c:v>
                </c:pt>
                <c:pt idx="8">
                  <c:v>16.136676232144655</c:v>
                </c:pt>
                <c:pt idx="9">
                  <c:v>14.8978425139621</c:v>
                </c:pt>
                <c:pt idx="10">
                  <c:v>15.309145049389072</c:v>
                </c:pt>
                <c:pt idx="11">
                  <c:v>15.226639604512748</c:v>
                </c:pt>
                <c:pt idx="12">
                  <c:v>15.953664596910075</c:v>
                </c:pt>
                <c:pt idx="13">
                  <c:v>16.21366459691007</c:v>
                </c:pt>
                <c:pt idx="14">
                  <c:v>16.16663960451275</c:v>
                </c:pt>
                <c:pt idx="15">
                  <c:v>16.678726554779313</c:v>
                </c:pt>
                <c:pt idx="16">
                  <c:v>17.4530220158268</c:v>
                </c:pt>
                <c:pt idx="17">
                  <c:v>17.40769560645987</c:v>
                </c:pt>
                <c:pt idx="18">
                  <c:v>17.163367093443295</c:v>
                </c:pt>
                <c:pt idx="19">
                  <c:v>17.6178425139621</c:v>
                </c:pt>
                <c:pt idx="20">
                  <c:v>17.9336</c:v>
                </c:pt>
                <c:pt idx="21">
                  <c:v>18.02663960451275</c:v>
                </c:pt>
                <c:pt idx="22">
                  <c:v>18.40314266043929</c:v>
                </c:pt>
                <c:pt idx="23">
                  <c:v>19.30713348540658</c:v>
                </c:pt>
                <c:pt idx="24">
                  <c:v>19.66379785655992</c:v>
                </c:pt>
                <c:pt idx="25">
                  <c:v>18.56697597901197</c:v>
                </c:pt>
                <c:pt idx="26">
                  <c:v>19.459145049389072</c:v>
                </c:pt>
                <c:pt idx="27">
                  <c:v>19.043367093443297</c:v>
                </c:pt>
                <c:pt idx="28">
                  <c:v>18.859217508465598</c:v>
                </c:pt>
                <c:pt idx="29">
                  <c:v>18.60048206982739</c:v>
                </c:pt>
                <c:pt idx="30">
                  <c:v>20.568726554779314</c:v>
                </c:pt>
                <c:pt idx="31">
                  <c:v>20.632796333942665</c:v>
                </c:pt>
                <c:pt idx="32">
                  <c:v>21.25854456648805</c:v>
                </c:pt>
                <c:pt idx="33">
                  <c:v>22.211231398950154</c:v>
                </c:pt>
                <c:pt idx="34">
                  <c:v>21.09518603919188</c:v>
                </c:pt>
                <c:pt idx="35">
                  <c:v>21.158659755396297</c:v>
                </c:pt>
                <c:pt idx="36">
                  <c:v>21.18240867583629</c:v>
                </c:pt>
                <c:pt idx="37">
                  <c:v>22.460921046109213</c:v>
                </c:pt>
                <c:pt idx="38">
                  <c:v>21.49697597901197</c:v>
                </c:pt>
                <c:pt idx="39">
                  <c:v>21.809952475772302</c:v>
                </c:pt>
                <c:pt idx="40">
                  <c:v>22.549217508465595</c:v>
                </c:pt>
                <c:pt idx="41">
                  <c:v>23.323965749408448</c:v>
                </c:pt>
                <c:pt idx="42">
                  <c:v>24.171130280910198</c:v>
                </c:pt>
                <c:pt idx="43">
                  <c:v>23.91048206982739</c:v>
                </c:pt>
                <c:pt idx="44">
                  <c:v>24.59556771433064</c:v>
                </c:pt>
                <c:pt idx="45">
                  <c:v>24.969952475772303</c:v>
                </c:pt>
                <c:pt idx="46">
                  <c:v>25.456955331989036</c:v>
                </c:pt>
                <c:pt idx="47">
                  <c:v>27.367406817115025</c:v>
                </c:pt>
                <c:pt idx="48">
                  <c:v>28.576529903646293</c:v>
                </c:pt>
                <c:pt idx="49">
                  <c:v>30.657406817115028</c:v>
                </c:pt>
                <c:pt idx="50">
                  <c:v>35.9348649800494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'OK-Data'!$BZ$4:$BZ$54</c:f>
              <c:numCache>
                <c:ptCount val="51"/>
                <c:pt idx="0">
                  <c:v>14.542765626699536</c:v>
                </c:pt>
                <c:pt idx="1">
                  <c:v>15.655608135865315</c:v>
                </c:pt>
                <c:pt idx="2">
                  <c:v>16.764420779640098</c:v>
                </c:pt>
                <c:pt idx="3">
                  <c:v>17.834754613520506</c:v>
                </c:pt>
                <c:pt idx="4">
                  <c:v>18.598725099923527</c:v>
                </c:pt>
                <c:pt idx="5">
                  <c:v>18.773992100595994</c:v>
                </c:pt>
                <c:pt idx="6">
                  <c:v>18.258768601049844</c:v>
                </c:pt>
                <c:pt idx="7">
                  <c:v>19.0669779841732</c:v>
                </c:pt>
                <c:pt idx="8">
                  <c:v>18.423323767855347</c:v>
                </c:pt>
                <c:pt idx="9">
                  <c:v>19.7421574860379</c:v>
                </c:pt>
                <c:pt idx="10">
                  <c:v>19.57085495061093</c:v>
                </c:pt>
                <c:pt idx="11">
                  <c:v>20.773360395487252</c:v>
                </c:pt>
                <c:pt idx="12">
                  <c:v>21.146335403089928</c:v>
                </c:pt>
                <c:pt idx="13">
                  <c:v>21.406335403089926</c:v>
                </c:pt>
                <c:pt idx="14">
                  <c:v>21.713360395487253</c:v>
                </c:pt>
                <c:pt idx="15">
                  <c:v>21.821273445220687</c:v>
                </c:pt>
                <c:pt idx="16">
                  <c:v>21.106977984173202</c:v>
                </c:pt>
                <c:pt idx="17">
                  <c:v>21.29230439354013</c:v>
                </c:pt>
                <c:pt idx="18">
                  <c:v>22.456632906556703</c:v>
                </c:pt>
                <c:pt idx="19">
                  <c:v>22.4621574860379</c:v>
                </c:pt>
                <c:pt idx="20">
                  <c:v>23.1864</c:v>
                </c:pt>
                <c:pt idx="21">
                  <c:v>23.573360395487253</c:v>
                </c:pt>
                <c:pt idx="22">
                  <c:v>23.296857339560713</c:v>
                </c:pt>
                <c:pt idx="23">
                  <c:v>23.05286651459342</c:v>
                </c:pt>
                <c:pt idx="24">
                  <c:v>23.136202143440077</c:v>
                </c:pt>
                <c:pt idx="25">
                  <c:v>24.473024020988028</c:v>
                </c:pt>
                <c:pt idx="26">
                  <c:v>23.720854950610928</c:v>
                </c:pt>
                <c:pt idx="27">
                  <c:v>24.336632906556705</c:v>
                </c:pt>
                <c:pt idx="28">
                  <c:v>24.920782491534403</c:v>
                </c:pt>
                <c:pt idx="29">
                  <c:v>25.239517930172614</c:v>
                </c:pt>
                <c:pt idx="30">
                  <c:v>25.711273445220687</c:v>
                </c:pt>
                <c:pt idx="31">
                  <c:v>26.487203666057333</c:v>
                </c:pt>
                <c:pt idx="32">
                  <c:v>26.501455433511946</c:v>
                </c:pt>
                <c:pt idx="33">
                  <c:v>25.728768601049843</c:v>
                </c:pt>
                <c:pt idx="34">
                  <c:v>27.104813960808123</c:v>
                </c:pt>
                <c:pt idx="35">
                  <c:v>27.481340244603704</c:v>
                </c:pt>
                <c:pt idx="36">
                  <c:v>27.557591324163713</c:v>
                </c:pt>
                <c:pt idx="37">
                  <c:v>26.299078953890785</c:v>
                </c:pt>
                <c:pt idx="38">
                  <c:v>27.403024020988028</c:v>
                </c:pt>
                <c:pt idx="39">
                  <c:v>27.510047524227698</c:v>
                </c:pt>
                <c:pt idx="40">
                  <c:v>28.6107824915344</c:v>
                </c:pt>
                <c:pt idx="41">
                  <c:v>30.016034250591556</c:v>
                </c:pt>
                <c:pt idx="42">
                  <c:v>29.7688697190898</c:v>
                </c:pt>
                <c:pt idx="43">
                  <c:v>30.549517930172613</c:v>
                </c:pt>
                <c:pt idx="44">
                  <c:v>30.24443228566936</c:v>
                </c:pt>
                <c:pt idx="45">
                  <c:v>30.670047524227698</c:v>
                </c:pt>
                <c:pt idx="46">
                  <c:v>32.043044668010964</c:v>
                </c:pt>
                <c:pt idx="47">
                  <c:v>34.11259318288497</c:v>
                </c:pt>
                <c:pt idx="48">
                  <c:v>35.8034700963537</c:v>
                </c:pt>
                <c:pt idx="49">
                  <c:v>37.40259318288498</c:v>
                </c:pt>
                <c:pt idx="50">
                  <c:v>42.2051350199506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9033237"/>
        <c:crosses val="autoZero"/>
        <c:auto val="1"/>
        <c:lblOffset val="100"/>
        <c:tickLblSkip val="1"/>
        <c:noMultiLvlLbl val="0"/>
      </c:catAx>
      <c:valAx>
        <c:axId val="1903323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148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Oklahoma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8"/>
          <c:w val="0.9695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'OK-Data'!$CA$4:$CA$54</c:f>
              <c:numCache>
                <c:ptCount val="51"/>
                <c:pt idx="0">
                  <c:v>10.365368022127463</c:v>
                </c:pt>
                <c:pt idx="1">
                  <c:v>11.9346983801589</c:v>
                </c:pt>
                <c:pt idx="2">
                  <c:v>14.309238020801086</c:v>
                </c:pt>
                <c:pt idx="3">
                  <c:v>13.74986431574429</c:v>
                </c:pt>
                <c:pt idx="4">
                  <c:v>14.46765443868132</c:v>
                </c:pt>
                <c:pt idx="5">
                  <c:v>13.3728</c:v>
                </c:pt>
                <c:pt idx="6">
                  <c:v>14.934983660225942</c:v>
                </c:pt>
                <c:pt idx="7">
                  <c:v>15.612342343557634</c:v>
                </c:pt>
                <c:pt idx="8">
                  <c:v>16.27473538059548</c:v>
                </c:pt>
                <c:pt idx="9">
                  <c:v>15.141463788232095</c:v>
                </c:pt>
                <c:pt idx="10">
                  <c:v>15.531996919206907</c:v>
                </c:pt>
                <c:pt idx="11">
                  <c:v>15.49324466742848</c:v>
                </c:pt>
                <c:pt idx="12">
                  <c:v>16.208949077394056</c:v>
                </c:pt>
                <c:pt idx="13">
                  <c:v>16.468949077394054</c:v>
                </c:pt>
                <c:pt idx="14">
                  <c:v>16.433244667428482</c:v>
                </c:pt>
                <c:pt idx="15">
                  <c:v>16.93236572772227</c:v>
                </c:pt>
                <c:pt idx="16">
                  <c:v>17.652342343557635</c:v>
                </c:pt>
                <c:pt idx="17">
                  <c:v>17.616185544067925</c:v>
                </c:pt>
                <c:pt idx="18">
                  <c:v>17.42192118017458</c:v>
                </c:pt>
                <c:pt idx="19">
                  <c:v>17.861463788232093</c:v>
                </c:pt>
                <c:pt idx="20">
                  <c:v>18.974192899404006</c:v>
                </c:pt>
                <c:pt idx="21">
                  <c:v>18.293244667428482</c:v>
                </c:pt>
                <c:pt idx="22">
                  <c:v>18.648450874729786</c:v>
                </c:pt>
                <c:pt idx="23">
                  <c:v>19.510138675712163</c:v>
                </c:pt>
                <c:pt idx="24">
                  <c:v>19.855683608895397</c:v>
                </c:pt>
                <c:pt idx="25">
                  <c:v>18.844556099785088</c:v>
                </c:pt>
                <c:pt idx="26">
                  <c:v>19.681996919206906</c:v>
                </c:pt>
                <c:pt idx="27">
                  <c:v>19.30192118017458</c:v>
                </c:pt>
                <c:pt idx="28">
                  <c:v>19.141395416856085</c:v>
                </c:pt>
                <c:pt idx="29">
                  <c:v>18.898979245812814</c:v>
                </c:pt>
                <c:pt idx="30">
                  <c:v>20.82236572772227</c:v>
                </c:pt>
                <c:pt idx="31">
                  <c:v>20.908829764760405</c:v>
                </c:pt>
                <c:pt idx="32">
                  <c:v>21.51546735581084</c:v>
                </c:pt>
                <c:pt idx="33">
                  <c:v>22.40498366022594</c:v>
                </c:pt>
                <c:pt idx="34">
                  <c:v>21.37583839290504</c:v>
                </c:pt>
                <c:pt idx="35">
                  <c:v>21.44836014084347</c:v>
                </c:pt>
                <c:pt idx="36">
                  <c:v>21.473592568097818</c:v>
                </c:pt>
                <c:pt idx="37">
                  <c:v>22.667588517950342</c:v>
                </c:pt>
                <c:pt idx="38">
                  <c:v>21.774556099785087</c:v>
                </c:pt>
                <c:pt idx="39">
                  <c:v>22.081303494723233</c:v>
                </c:pt>
                <c:pt idx="40">
                  <c:v>22.831395416856083</c:v>
                </c:pt>
                <c:pt idx="41">
                  <c:v>23.62390483621851</c:v>
                </c:pt>
                <c:pt idx="42">
                  <c:v>24.43932438916608</c:v>
                </c:pt>
                <c:pt idx="43">
                  <c:v>24.208979245812813</c:v>
                </c:pt>
                <c:pt idx="44">
                  <c:v>24.865343808429465</c:v>
                </c:pt>
                <c:pt idx="45">
                  <c:v>25.241303494723233</c:v>
                </c:pt>
                <c:pt idx="46">
                  <c:v>25.75400370286361</c:v>
                </c:pt>
                <c:pt idx="47">
                  <c:v>27.66878093740122</c:v>
                </c:pt>
                <c:pt idx="48">
                  <c:v>28.890512934289205</c:v>
                </c:pt>
                <c:pt idx="49">
                  <c:v>30.958780937401222</c:v>
                </c:pt>
                <c:pt idx="50">
                  <c:v>36.22307487739734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'OK-Data'!$CB$4:$CB$54</c:f>
              <c:numCache>
                <c:ptCount val="51"/>
                <c:pt idx="0">
                  <c:v>14.314631977872537</c:v>
                </c:pt>
                <c:pt idx="1">
                  <c:v>15.445301619841098</c:v>
                </c:pt>
                <c:pt idx="2">
                  <c:v>16.610761979198916</c:v>
                </c:pt>
                <c:pt idx="3">
                  <c:v>17.61013568425571</c:v>
                </c:pt>
                <c:pt idx="4">
                  <c:v>18.37234556131868</c:v>
                </c:pt>
                <c:pt idx="5">
                  <c:v>19.5272</c:v>
                </c:pt>
                <c:pt idx="6">
                  <c:v>18.065016339774058</c:v>
                </c:pt>
                <c:pt idx="7">
                  <c:v>18.867657656442365</c:v>
                </c:pt>
                <c:pt idx="8">
                  <c:v>18.285264619404522</c:v>
                </c:pt>
                <c:pt idx="9">
                  <c:v>19.498536211767906</c:v>
                </c:pt>
                <c:pt idx="10">
                  <c:v>19.348003080793095</c:v>
                </c:pt>
                <c:pt idx="11">
                  <c:v>20.506755332571522</c:v>
                </c:pt>
                <c:pt idx="12">
                  <c:v>20.891050922605945</c:v>
                </c:pt>
                <c:pt idx="13">
                  <c:v>21.151050922605943</c:v>
                </c:pt>
                <c:pt idx="14">
                  <c:v>21.44675533257152</c:v>
                </c:pt>
                <c:pt idx="15">
                  <c:v>21.56763427227773</c:v>
                </c:pt>
                <c:pt idx="16">
                  <c:v>20.907657656442368</c:v>
                </c:pt>
                <c:pt idx="17">
                  <c:v>21.083814455932078</c:v>
                </c:pt>
                <c:pt idx="18">
                  <c:v>22.19807881982542</c:v>
                </c:pt>
                <c:pt idx="19">
                  <c:v>22.218536211767905</c:v>
                </c:pt>
                <c:pt idx="20">
                  <c:v>22.14580710059599</c:v>
                </c:pt>
                <c:pt idx="21">
                  <c:v>23.30675533257152</c:v>
                </c:pt>
                <c:pt idx="22">
                  <c:v>23.051549125270217</c:v>
                </c:pt>
                <c:pt idx="23">
                  <c:v>22.849861324287836</c:v>
                </c:pt>
                <c:pt idx="24">
                  <c:v>22.9443163911046</c:v>
                </c:pt>
                <c:pt idx="25">
                  <c:v>24.19544390021491</c:v>
                </c:pt>
                <c:pt idx="26">
                  <c:v>23.498003080793094</c:v>
                </c:pt>
                <c:pt idx="27">
                  <c:v>24.07807881982542</c:v>
                </c:pt>
                <c:pt idx="28">
                  <c:v>24.638604583143916</c:v>
                </c:pt>
                <c:pt idx="29">
                  <c:v>24.94102075418719</c:v>
                </c:pt>
                <c:pt idx="30">
                  <c:v>25.45763427227773</c:v>
                </c:pt>
                <c:pt idx="31">
                  <c:v>26.211170235239592</c:v>
                </c:pt>
                <c:pt idx="32">
                  <c:v>26.244532644189157</c:v>
                </c:pt>
                <c:pt idx="33">
                  <c:v>25.535016339774057</c:v>
                </c:pt>
                <c:pt idx="34">
                  <c:v>26.82416160709496</c:v>
                </c:pt>
                <c:pt idx="35">
                  <c:v>27.19163985915653</c:v>
                </c:pt>
                <c:pt idx="36">
                  <c:v>27.266407431902184</c:v>
                </c:pt>
                <c:pt idx="37">
                  <c:v>26.092411482049656</c:v>
                </c:pt>
                <c:pt idx="38">
                  <c:v>27.12544390021491</c:v>
                </c:pt>
                <c:pt idx="39">
                  <c:v>27.238696505276767</c:v>
                </c:pt>
                <c:pt idx="40">
                  <c:v>28.328604583143914</c:v>
                </c:pt>
                <c:pt idx="41">
                  <c:v>29.716095163781493</c:v>
                </c:pt>
                <c:pt idx="42">
                  <c:v>29.500675610833916</c:v>
                </c:pt>
                <c:pt idx="43">
                  <c:v>30.251020754187188</c:v>
                </c:pt>
                <c:pt idx="44">
                  <c:v>29.97465619157054</c:v>
                </c:pt>
                <c:pt idx="45">
                  <c:v>30.398696505276767</c:v>
                </c:pt>
                <c:pt idx="46">
                  <c:v>31.74599629713639</c:v>
                </c:pt>
                <c:pt idx="47">
                  <c:v>33.81121906259878</c:v>
                </c:pt>
                <c:pt idx="48">
                  <c:v>35.48948706571079</c:v>
                </c:pt>
                <c:pt idx="49">
                  <c:v>37.10121906259878</c:v>
                </c:pt>
                <c:pt idx="50">
                  <c:v>41.91692512260266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7081406"/>
        <c:axId val="65297199"/>
      </c:line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5297199"/>
        <c:crosses val="autoZero"/>
        <c:auto val="1"/>
        <c:lblOffset val="100"/>
        <c:tickLblSkip val="1"/>
        <c:noMultiLvlLbl val="0"/>
      </c:catAx>
      <c:valAx>
        <c:axId val="6529719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0814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Oregon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25"/>
          <c:w val="0.9717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'OK-Data'!$CC$4:$CC$54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15.257200000000001</c:v>
                </c:pt>
                <c:pt idx="13">
                  <c:v>16.576577040226766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'OK-Data'!$CD$4:$CD$54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21.8428</c:v>
                </c:pt>
                <c:pt idx="13">
                  <c:v>21.04342295977323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0803880"/>
        <c:axId val="54581737"/>
      </c:line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 val="autoZero"/>
        <c:auto val="1"/>
        <c:lblOffset val="100"/>
        <c:tickLblSkip val="1"/>
        <c:noMultiLvlLbl val="0"/>
      </c:catAx>
      <c:valAx>
        <c:axId val="5458173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8038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Pennsylvania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'OK-Data'!$CE$4:$CE$54</c:f>
              <c:numCache>
                <c:ptCount val="51"/>
                <c:pt idx="0">
                  <c:v>10.452290947130654</c:v>
                </c:pt>
                <c:pt idx="1">
                  <c:v>12.014321814266221</c:v>
                </c:pt>
                <c:pt idx="2">
                  <c:v>14.366215679822695</c:v>
                </c:pt>
                <c:pt idx="3">
                  <c:v>13.835341706906625</c:v>
                </c:pt>
                <c:pt idx="4">
                  <c:v>14.553855542681944</c:v>
                </c:pt>
                <c:pt idx="5">
                  <c:v>14.453315727722268</c:v>
                </c:pt>
                <c:pt idx="6">
                  <c:v>15.007901954167806</c:v>
                </c:pt>
                <c:pt idx="7">
                  <c:v>15.687507990656151</c:v>
                </c:pt>
                <c:pt idx="8">
                  <c:v>16.3256274599145</c:v>
                </c:pt>
                <c:pt idx="9">
                  <c:v>15.234793446599724</c:v>
                </c:pt>
                <c:pt idx="10">
                  <c:v>15.616748735992436</c:v>
                </c:pt>
                <c:pt idx="11">
                  <c:v>15.596191307162954</c:v>
                </c:pt>
                <c:pt idx="12">
                  <c:v>16.307142759918822</c:v>
                </c:pt>
                <c:pt idx="13">
                  <c:v>16.56714275991882</c:v>
                </c:pt>
                <c:pt idx="14">
                  <c:v>16.536191307162955</c:v>
                </c:pt>
                <c:pt idx="15">
                  <c:v>17.02987122451113</c:v>
                </c:pt>
                <c:pt idx="16">
                  <c:v>17.727507990656154</c:v>
                </c:pt>
                <c:pt idx="17">
                  <c:v>17.695069726846977</c:v>
                </c:pt>
                <c:pt idx="18">
                  <c:v>17.521484410572914</c:v>
                </c:pt>
                <c:pt idx="19">
                  <c:v>17.954793446599723</c:v>
                </c:pt>
                <c:pt idx="20">
                  <c:v>19.04786155477931</c:v>
                </c:pt>
                <c:pt idx="21">
                  <c:v>18.396191307162955</c:v>
                </c:pt>
                <c:pt idx="22">
                  <c:v>18.742481978463942</c:v>
                </c:pt>
                <c:pt idx="23">
                  <c:v>19.586796022179847</c:v>
                </c:pt>
                <c:pt idx="24">
                  <c:v>19.92785036375799</c:v>
                </c:pt>
                <c:pt idx="25">
                  <c:v>18.952140125717026</c:v>
                </c:pt>
                <c:pt idx="26">
                  <c:v>19.766748735992433</c:v>
                </c:pt>
                <c:pt idx="27">
                  <c:v>19.401484410572916</c:v>
                </c:pt>
                <c:pt idx="28">
                  <c:v>19.250930714806127</c:v>
                </c:pt>
                <c:pt idx="29">
                  <c:v>19.015480400852585</c:v>
                </c:pt>
                <c:pt idx="30">
                  <c:v>19.8668</c:v>
                </c:pt>
                <c:pt idx="31">
                  <c:v>21.015758512467713</c:v>
                </c:pt>
                <c:pt idx="32">
                  <c:v>21.614346954565317</c:v>
                </c:pt>
                <c:pt idx="33">
                  <c:v>22.477901954167805</c:v>
                </c:pt>
                <c:pt idx="34">
                  <c:v>21.484725700362347</c:v>
                </c:pt>
                <c:pt idx="35">
                  <c:v>21.561098676184233</c:v>
                </c:pt>
                <c:pt idx="36">
                  <c:v>21.58696437803181</c:v>
                </c:pt>
                <c:pt idx="37">
                  <c:v>22.745731908027487</c:v>
                </c:pt>
                <c:pt idx="38">
                  <c:v>21.882140125717026</c:v>
                </c:pt>
                <c:pt idx="39">
                  <c:v>22.186251945583475</c:v>
                </c:pt>
                <c:pt idx="40">
                  <c:v>22.940930714806125</c:v>
                </c:pt>
                <c:pt idx="41">
                  <c:v>23.74102444239184</c:v>
                </c:pt>
                <c:pt idx="42">
                  <c:v>24.5429406741429</c:v>
                </c:pt>
                <c:pt idx="43">
                  <c:v>24.325480400852584</c:v>
                </c:pt>
                <c:pt idx="44">
                  <c:v>24.969627367094713</c:v>
                </c:pt>
                <c:pt idx="45">
                  <c:v>25.346251945583475</c:v>
                </c:pt>
                <c:pt idx="46">
                  <c:v>25.869883932433765</c:v>
                </c:pt>
                <c:pt idx="47">
                  <c:v>27.78651651973496</c:v>
                </c:pt>
                <c:pt idx="48">
                  <c:v>29.013680990124744</c:v>
                </c:pt>
                <c:pt idx="49">
                  <c:v>31.076516519734962</c:v>
                </c:pt>
                <c:pt idx="50">
                  <c:v>36.33517767557233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'OK-Data'!$CF$4:$CF$54</c:f>
              <c:numCache>
                <c:ptCount val="51"/>
                <c:pt idx="0">
                  <c:v>14.227709052869345</c:v>
                </c:pt>
                <c:pt idx="1">
                  <c:v>15.365678185733778</c:v>
                </c:pt>
                <c:pt idx="2">
                  <c:v>16.553784320177307</c:v>
                </c:pt>
                <c:pt idx="3">
                  <c:v>17.524658293093374</c:v>
                </c:pt>
                <c:pt idx="4">
                  <c:v>18.28614445731806</c:v>
                </c:pt>
                <c:pt idx="5">
                  <c:v>18.44668427227773</c:v>
                </c:pt>
                <c:pt idx="6">
                  <c:v>17.992098045832194</c:v>
                </c:pt>
                <c:pt idx="7">
                  <c:v>18.792492009343846</c:v>
                </c:pt>
                <c:pt idx="8">
                  <c:v>18.234372540085502</c:v>
                </c:pt>
                <c:pt idx="9">
                  <c:v>19.405206553400276</c:v>
                </c:pt>
                <c:pt idx="10">
                  <c:v>19.263251264007568</c:v>
                </c:pt>
                <c:pt idx="11">
                  <c:v>20.403808692837046</c:v>
                </c:pt>
                <c:pt idx="12">
                  <c:v>20.79285724008118</c:v>
                </c:pt>
                <c:pt idx="13">
                  <c:v>21.052857240081178</c:v>
                </c:pt>
                <c:pt idx="14">
                  <c:v>21.343808692837047</c:v>
                </c:pt>
                <c:pt idx="15">
                  <c:v>21.47012877548887</c:v>
                </c:pt>
                <c:pt idx="16">
                  <c:v>20.83249200934385</c:v>
                </c:pt>
                <c:pt idx="17">
                  <c:v>21.004930273153025</c:v>
                </c:pt>
                <c:pt idx="18">
                  <c:v>22.098515589427084</c:v>
                </c:pt>
                <c:pt idx="19">
                  <c:v>22.125206553400275</c:v>
                </c:pt>
                <c:pt idx="20">
                  <c:v>22.072138445220688</c:v>
                </c:pt>
                <c:pt idx="21">
                  <c:v>23.203808692837047</c:v>
                </c:pt>
                <c:pt idx="22">
                  <c:v>22.95751802153606</c:v>
                </c:pt>
                <c:pt idx="23">
                  <c:v>22.773203977820152</c:v>
                </c:pt>
                <c:pt idx="24">
                  <c:v>22.872149636242007</c:v>
                </c:pt>
                <c:pt idx="25">
                  <c:v>24.087859874282973</c:v>
                </c:pt>
                <c:pt idx="26">
                  <c:v>23.413251264007567</c:v>
                </c:pt>
                <c:pt idx="27">
                  <c:v>23.978515589427086</c:v>
                </c:pt>
                <c:pt idx="28">
                  <c:v>24.529069285193874</c:v>
                </c:pt>
                <c:pt idx="29">
                  <c:v>24.82451959914742</c:v>
                </c:pt>
                <c:pt idx="30">
                  <c:v>26.4132</c:v>
                </c:pt>
                <c:pt idx="31">
                  <c:v>26.104241487532285</c:v>
                </c:pt>
                <c:pt idx="32">
                  <c:v>26.14565304543468</c:v>
                </c:pt>
                <c:pt idx="33">
                  <c:v>25.462098045832192</c:v>
                </c:pt>
                <c:pt idx="34">
                  <c:v>26.715274299637656</c:v>
                </c:pt>
                <c:pt idx="35">
                  <c:v>27.078901323815767</c:v>
                </c:pt>
                <c:pt idx="36">
                  <c:v>27.153035621968193</c:v>
                </c:pt>
                <c:pt idx="37">
                  <c:v>26.01426809197251</c:v>
                </c:pt>
                <c:pt idx="38">
                  <c:v>27.017859874282973</c:v>
                </c:pt>
                <c:pt idx="39">
                  <c:v>27.133748054416525</c:v>
                </c:pt>
                <c:pt idx="40">
                  <c:v>28.21906928519387</c:v>
                </c:pt>
                <c:pt idx="41">
                  <c:v>29.598975557608163</c:v>
                </c:pt>
                <c:pt idx="42">
                  <c:v>29.397059325857096</c:v>
                </c:pt>
                <c:pt idx="43">
                  <c:v>30.134519599147417</c:v>
                </c:pt>
                <c:pt idx="44">
                  <c:v>29.87037263290529</c:v>
                </c:pt>
                <c:pt idx="45">
                  <c:v>30.293748054416525</c:v>
                </c:pt>
                <c:pt idx="46">
                  <c:v>31.630116067566235</c:v>
                </c:pt>
                <c:pt idx="47">
                  <c:v>33.69348348026504</c:v>
                </c:pt>
                <c:pt idx="48">
                  <c:v>35.366319009875255</c:v>
                </c:pt>
                <c:pt idx="49">
                  <c:v>36.983483480265036</c:v>
                </c:pt>
                <c:pt idx="50">
                  <c:v>41.80482232442767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473586"/>
        <c:axId val="59044547"/>
      </c:line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9044547"/>
        <c:crosses val="autoZero"/>
        <c:auto val="1"/>
        <c:lblOffset val="100"/>
        <c:tickLblSkip val="1"/>
        <c:noMultiLvlLbl val="0"/>
      </c:catAx>
      <c:valAx>
        <c:axId val="5904454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4735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Arkansas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9"/>
          <c:w val="0.97"/>
          <c:h val="0.811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'OK-Data'!$M$4:$M$54</c:f>
              <c:numCache>
                <c:ptCount val="51"/>
                <c:pt idx="0">
                  <c:v>10.570781101266618</c:v>
                </c:pt>
                <c:pt idx="1">
                  <c:v>12.122418023497774</c:v>
                </c:pt>
                <c:pt idx="2">
                  <c:v>14.442565221026872</c:v>
                </c:pt>
                <c:pt idx="3">
                  <c:v>13.951767430735806</c:v>
                </c:pt>
                <c:pt idx="4">
                  <c:v>14.67131445833157</c:v>
                </c:pt>
                <c:pt idx="5">
                  <c:v>14.576931099785089</c:v>
                </c:pt>
                <c:pt idx="6">
                  <c:v>15.106518847618952</c:v>
                </c:pt>
                <c:pt idx="7">
                  <c:v>15.789294698952418</c:v>
                </c:pt>
                <c:pt idx="8">
                  <c:v>16.39357777677731</c:v>
                </c:pt>
                <c:pt idx="9">
                  <c:v>15.362469160852264</c:v>
                </c:pt>
                <c:pt idx="10">
                  <c:v>15.732139365118949</c:v>
                </c:pt>
                <c:pt idx="11">
                  <c:v>15.73776328290176</c:v>
                </c:pt>
                <c:pt idx="12">
                  <c:v>16.44183080419932</c:v>
                </c:pt>
                <c:pt idx="13">
                  <c:v>16.701830804199318</c:v>
                </c:pt>
                <c:pt idx="14">
                  <c:v>16.67776328290176</c:v>
                </c:pt>
                <c:pt idx="15">
                  <c:v>17.163565125717028</c:v>
                </c:pt>
                <c:pt idx="16">
                  <c:v>17.82929469895242</c:v>
                </c:pt>
                <c:pt idx="17">
                  <c:v>17.802117599106584</c:v>
                </c:pt>
                <c:pt idx="18">
                  <c:v>17.6581528382468</c:v>
                </c:pt>
                <c:pt idx="19">
                  <c:v>18.082469160852263</c:v>
                </c:pt>
                <c:pt idx="20">
                  <c:v>19.14753597901197</c:v>
                </c:pt>
                <c:pt idx="21">
                  <c:v>18.53776328290176</c:v>
                </c:pt>
                <c:pt idx="22">
                  <c:v>18.871166904025106</c:v>
                </c:pt>
                <c:pt idx="23">
                  <c:v>19.690690825566847</c:v>
                </c:pt>
                <c:pt idx="24">
                  <c:v>20.025408900944942</c:v>
                </c:pt>
                <c:pt idx="25">
                  <c:v>19.10045846024566</c:v>
                </c:pt>
                <c:pt idx="26">
                  <c:v>19.88213936511895</c:v>
                </c:pt>
                <c:pt idx="27">
                  <c:v>19.538152838246802</c:v>
                </c:pt>
                <c:pt idx="28">
                  <c:v>19.402096416901756</c:v>
                </c:pt>
                <c:pt idx="29">
                  <c:v>19.176852403482687</c:v>
                </c:pt>
                <c:pt idx="30">
                  <c:v>21.05356512571703</c:v>
                </c:pt>
                <c:pt idx="31">
                  <c:v>21.16312179267836</c:v>
                </c:pt>
                <c:pt idx="32">
                  <c:v>21.750026517519633</c:v>
                </c:pt>
                <c:pt idx="33">
                  <c:v>22.57651884761895</c:v>
                </c:pt>
                <c:pt idx="34">
                  <c:v>21.634945262722358</c:v>
                </c:pt>
                <c:pt idx="35">
                  <c:v>21.716949725792666</c:v>
                </c:pt>
                <c:pt idx="36">
                  <c:v>21.743743331387833</c:v>
                </c:pt>
                <c:pt idx="37">
                  <c:v>22.851730056957265</c:v>
                </c:pt>
                <c:pt idx="38">
                  <c:v>20.8828</c:v>
                </c:pt>
                <c:pt idx="39">
                  <c:v>22.33073252010917</c:v>
                </c:pt>
                <c:pt idx="40">
                  <c:v>23.092096416901754</c:v>
                </c:pt>
                <c:pt idx="41">
                  <c:v>23.903305692665036</c:v>
                </c:pt>
                <c:pt idx="42">
                  <c:v>24.685485024337588</c:v>
                </c:pt>
                <c:pt idx="43">
                  <c:v>24.486852403482686</c:v>
                </c:pt>
                <c:pt idx="44">
                  <c:v>25.113141257596915</c:v>
                </c:pt>
                <c:pt idx="45">
                  <c:v>25.49073252010917</c:v>
                </c:pt>
                <c:pt idx="46">
                  <c:v>26.030343554674868</c:v>
                </c:pt>
                <c:pt idx="47">
                  <c:v>27.949703876916942</c:v>
                </c:pt>
                <c:pt idx="48">
                  <c:v>29.18488092646485</c:v>
                </c:pt>
                <c:pt idx="49">
                  <c:v>31.239703876916945</c:v>
                </c:pt>
                <c:pt idx="50">
                  <c:v>36.49009774912928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'OK-Data'!$N$4:$N$54</c:f>
              <c:numCache>
                <c:ptCount val="51"/>
                <c:pt idx="0">
                  <c:v>14.109218898733381</c:v>
                </c:pt>
                <c:pt idx="1">
                  <c:v>15.257581976502225</c:v>
                </c:pt>
                <c:pt idx="2">
                  <c:v>16.47743477897313</c:v>
                </c:pt>
                <c:pt idx="3">
                  <c:v>17.408232569264193</c:v>
                </c:pt>
                <c:pt idx="4">
                  <c:v>18.16868554166843</c:v>
                </c:pt>
                <c:pt idx="5">
                  <c:v>18.32306890021491</c:v>
                </c:pt>
                <c:pt idx="6">
                  <c:v>17.89348115238105</c:v>
                </c:pt>
                <c:pt idx="7">
                  <c:v>18.69070530104758</c:v>
                </c:pt>
                <c:pt idx="8">
                  <c:v>18.166422223222693</c:v>
                </c:pt>
                <c:pt idx="9">
                  <c:v>19.277530839147737</c:v>
                </c:pt>
                <c:pt idx="10">
                  <c:v>19.147860634881052</c:v>
                </c:pt>
                <c:pt idx="11">
                  <c:v>20.26223671709824</c:v>
                </c:pt>
                <c:pt idx="12">
                  <c:v>20.65816919580068</c:v>
                </c:pt>
                <c:pt idx="13">
                  <c:v>20.91816919580068</c:v>
                </c:pt>
                <c:pt idx="14">
                  <c:v>21.20223671709824</c:v>
                </c:pt>
                <c:pt idx="15">
                  <c:v>21.336434874282972</c:v>
                </c:pt>
                <c:pt idx="16">
                  <c:v>20.730705301047582</c:v>
                </c:pt>
                <c:pt idx="17">
                  <c:v>20.89788240089342</c:v>
                </c:pt>
                <c:pt idx="18">
                  <c:v>21.961847161753198</c:v>
                </c:pt>
                <c:pt idx="19">
                  <c:v>21.997530839147736</c:v>
                </c:pt>
                <c:pt idx="20">
                  <c:v>21.972464020988028</c:v>
                </c:pt>
                <c:pt idx="21">
                  <c:v>23.06223671709824</c:v>
                </c:pt>
                <c:pt idx="22">
                  <c:v>22.828833095974897</c:v>
                </c:pt>
                <c:pt idx="23">
                  <c:v>22.669309174433153</c:v>
                </c:pt>
                <c:pt idx="24">
                  <c:v>22.774591099055055</c:v>
                </c:pt>
                <c:pt idx="25">
                  <c:v>23.939541539754337</c:v>
                </c:pt>
                <c:pt idx="26">
                  <c:v>23.29786063488105</c:v>
                </c:pt>
                <c:pt idx="27">
                  <c:v>23.8418471617532</c:v>
                </c:pt>
                <c:pt idx="28">
                  <c:v>24.377903583098245</c:v>
                </c:pt>
                <c:pt idx="29">
                  <c:v>24.663147596517316</c:v>
                </c:pt>
                <c:pt idx="30">
                  <c:v>25.226434874282972</c:v>
                </c:pt>
                <c:pt idx="31">
                  <c:v>25.956878207321637</c:v>
                </c:pt>
                <c:pt idx="32">
                  <c:v>26.009973482480365</c:v>
                </c:pt>
                <c:pt idx="33">
                  <c:v>25.36348115238105</c:v>
                </c:pt>
                <c:pt idx="34">
                  <c:v>26.565054737277645</c:v>
                </c:pt>
                <c:pt idx="35">
                  <c:v>26.923050274207334</c:v>
                </c:pt>
                <c:pt idx="36">
                  <c:v>26.99625666861217</c:v>
                </c:pt>
                <c:pt idx="37">
                  <c:v>25.908269943042733</c:v>
                </c:pt>
                <c:pt idx="38">
                  <c:v>28.0172</c:v>
                </c:pt>
                <c:pt idx="39">
                  <c:v>26.98926747989083</c:v>
                </c:pt>
                <c:pt idx="40">
                  <c:v>28.067903583098243</c:v>
                </c:pt>
                <c:pt idx="41">
                  <c:v>29.436694307334967</c:v>
                </c:pt>
                <c:pt idx="42">
                  <c:v>29.25451497566241</c:v>
                </c:pt>
                <c:pt idx="43">
                  <c:v>29.973147596517315</c:v>
                </c:pt>
                <c:pt idx="44">
                  <c:v>29.72685874240309</c:v>
                </c:pt>
                <c:pt idx="45">
                  <c:v>30.14926747989083</c:v>
                </c:pt>
                <c:pt idx="46">
                  <c:v>31.469656445325132</c:v>
                </c:pt>
                <c:pt idx="47">
                  <c:v>33.530296123083055</c:v>
                </c:pt>
                <c:pt idx="48">
                  <c:v>35.195119073535146</c:v>
                </c:pt>
                <c:pt idx="49">
                  <c:v>36.82029612308306</c:v>
                </c:pt>
                <c:pt idx="50">
                  <c:v>41.64990225087072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3876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Rhode Island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625"/>
          <c:w val="0.967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'OK-Data'!$CG$4:$CG$54</c:f>
              <c:numCache>
                <c:ptCount val="51"/>
                <c:pt idx="0">
                  <c:v>10.540485790618584</c:v>
                </c:pt>
                <c:pt idx="1">
                  <c:v>12.094828461853343</c:v>
                </c:pt>
                <c:pt idx="2">
                  <c:v>14.42318575395113</c:v>
                </c:pt>
                <c:pt idx="3">
                  <c:v>13.922010206092978</c:v>
                </c:pt>
                <c:pt idx="4">
                  <c:v>14.641287977558868</c:v>
                </c:pt>
                <c:pt idx="5">
                  <c:v>14.54529849472323</c:v>
                </c:pt>
                <c:pt idx="6">
                  <c:v>15.081389444653826</c:v>
                </c:pt>
                <c:pt idx="7">
                  <c:v>15.763343443210918</c:v>
                </c:pt>
                <c:pt idx="8">
                  <c:v>16.37635624729006</c:v>
                </c:pt>
                <c:pt idx="9">
                  <c:v>15.32977568433829</c:v>
                </c:pt>
                <c:pt idx="10">
                  <c:v>15.70265180902937</c:v>
                </c:pt>
                <c:pt idx="11">
                  <c:v>15.70142967120152</c:v>
                </c:pt>
                <c:pt idx="12">
                  <c:v>16.407302238044213</c:v>
                </c:pt>
                <c:pt idx="13">
                  <c:v>16.66730223804421</c:v>
                </c:pt>
                <c:pt idx="14">
                  <c:v>16.64142967120152</c:v>
                </c:pt>
                <c:pt idx="15">
                  <c:v>17.129296945583476</c:v>
                </c:pt>
                <c:pt idx="16">
                  <c:v>17.80334344321092</c:v>
                </c:pt>
                <c:pt idx="17">
                  <c:v>17.77480046637436</c:v>
                </c:pt>
                <c:pt idx="18">
                  <c:v>17.623105351111523</c:v>
                </c:pt>
                <c:pt idx="19">
                  <c:v>18.04977568433829</c:v>
                </c:pt>
                <c:pt idx="20">
                  <c:v>19.1221324757723</c:v>
                </c:pt>
                <c:pt idx="21">
                  <c:v>18.50142967120152</c:v>
                </c:pt>
                <c:pt idx="22">
                  <c:v>18.83820955013141</c:v>
                </c:pt>
                <c:pt idx="23">
                  <c:v>19.664192543894803</c:v>
                </c:pt>
                <c:pt idx="24">
                  <c:v>20.00055372098107</c:v>
                </c:pt>
                <c:pt idx="25">
                  <c:v>19.06235252010917</c:v>
                </c:pt>
                <c:pt idx="26">
                  <c:v>19.852651809029368</c:v>
                </c:pt>
                <c:pt idx="27">
                  <c:v>19.503105351111525</c:v>
                </c:pt>
                <c:pt idx="28">
                  <c:v>19.363241466088883</c:v>
                </c:pt>
                <c:pt idx="29">
                  <c:v>19.135307946920555</c:v>
                </c:pt>
                <c:pt idx="30">
                  <c:v>21.019296945583477</c:v>
                </c:pt>
                <c:pt idx="31">
                  <c:v>21.12526695331926</c:v>
                </c:pt>
                <c:pt idx="32">
                  <c:v>21.715238179523787</c:v>
                </c:pt>
                <c:pt idx="33">
                  <c:v>22.551389444653825</c:v>
                </c:pt>
                <c:pt idx="34">
                  <c:v>21.596339261638406</c:v>
                </c:pt>
                <c:pt idx="35">
                  <c:v>21.67686102511959</c:v>
                </c:pt>
                <c:pt idx="36">
                  <c:v>21.703410111037357</c:v>
                </c:pt>
                <c:pt idx="37">
                  <c:v>22.824685625498343</c:v>
                </c:pt>
                <c:pt idx="38">
                  <c:v>21.99235252010917</c:v>
                </c:pt>
                <c:pt idx="39">
                  <c:v>22.29363519738312</c:v>
                </c:pt>
                <c:pt idx="40">
                  <c:v>23.05324146608888</c:v>
                </c:pt>
                <c:pt idx="41">
                  <c:v>23.86152128457779</c:v>
                </c:pt>
                <c:pt idx="42">
                  <c:v>24.648896164655923</c:v>
                </c:pt>
                <c:pt idx="43">
                  <c:v>24.445307946920554</c:v>
                </c:pt>
                <c:pt idx="44">
                  <c:v>25.07629782537443</c:v>
                </c:pt>
                <c:pt idx="45">
                  <c:v>24.3312</c:v>
                </c:pt>
                <c:pt idx="46">
                  <c:v>25.989039819042247</c:v>
                </c:pt>
                <c:pt idx="47">
                  <c:v>27.90768028955921</c:v>
                </c:pt>
                <c:pt idx="48">
                  <c:v>29.14073987494964</c:v>
                </c:pt>
                <c:pt idx="49">
                  <c:v>31.19768028955921</c:v>
                </c:pt>
                <c:pt idx="50">
                  <c:v>36.45025431707844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'OK-Data'!$CH$4:$CH$54</c:f>
              <c:numCache>
                <c:ptCount val="51"/>
                <c:pt idx="0">
                  <c:v>14.139514209381415</c:v>
                </c:pt>
                <c:pt idx="1">
                  <c:v>15.285171538146656</c:v>
                </c:pt>
                <c:pt idx="2">
                  <c:v>16.49681424604887</c:v>
                </c:pt>
                <c:pt idx="3">
                  <c:v>17.437989793907022</c:v>
                </c:pt>
                <c:pt idx="4">
                  <c:v>18.198712022441136</c:v>
                </c:pt>
                <c:pt idx="5">
                  <c:v>18.35470150527677</c:v>
                </c:pt>
                <c:pt idx="6">
                  <c:v>17.918610555346174</c:v>
                </c:pt>
                <c:pt idx="7">
                  <c:v>18.71665655678908</c:v>
                </c:pt>
                <c:pt idx="8">
                  <c:v>18.18364375270994</c:v>
                </c:pt>
                <c:pt idx="9">
                  <c:v>19.31022431566171</c:v>
                </c:pt>
                <c:pt idx="10">
                  <c:v>19.177348190970633</c:v>
                </c:pt>
                <c:pt idx="11">
                  <c:v>20.29857032879848</c:v>
                </c:pt>
                <c:pt idx="12">
                  <c:v>20.692697761955788</c:v>
                </c:pt>
                <c:pt idx="13">
                  <c:v>20.952697761955786</c:v>
                </c:pt>
                <c:pt idx="14">
                  <c:v>21.23857032879848</c:v>
                </c:pt>
                <c:pt idx="15">
                  <c:v>21.370703054416524</c:v>
                </c:pt>
                <c:pt idx="16">
                  <c:v>20.756656556789082</c:v>
                </c:pt>
                <c:pt idx="17">
                  <c:v>20.925199533625644</c:v>
                </c:pt>
                <c:pt idx="18">
                  <c:v>21.996894648888475</c:v>
                </c:pt>
                <c:pt idx="19">
                  <c:v>22.03022431566171</c:v>
                </c:pt>
                <c:pt idx="20">
                  <c:v>21.997867524227697</c:v>
                </c:pt>
                <c:pt idx="21">
                  <c:v>23.09857032879848</c:v>
                </c:pt>
                <c:pt idx="22">
                  <c:v>22.861790449868593</c:v>
                </c:pt>
                <c:pt idx="23">
                  <c:v>22.695807456105197</c:v>
                </c:pt>
                <c:pt idx="24">
                  <c:v>22.799446279018927</c:v>
                </c:pt>
                <c:pt idx="25">
                  <c:v>23.97764747989083</c:v>
                </c:pt>
                <c:pt idx="26">
                  <c:v>23.327348190970632</c:v>
                </c:pt>
                <c:pt idx="27">
                  <c:v>23.876894648888477</c:v>
                </c:pt>
                <c:pt idx="28">
                  <c:v>24.416758533911118</c:v>
                </c:pt>
                <c:pt idx="29">
                  <c:v>24.704692053079448</c:v>
                </c:pt>
                <c:pt idx="30">
                  <c:v>25.260703054416524</c:v>
                </c:pt>
                <c:pt idx="31">
                  <c:v>25.994733046680736</c:v>
                </c:pt>
                <c:pt idx="32">
                  <c:v>26.04476182047621</c:v>
                </c:pt>
                <c:pt idx="33">
                  <c:v>25.388610555346173</c:v>
                </c:pt>
                <c:pt idx="34">
                  <c:v>26.603660738361597</c:v>
                </c:pt>
                <c:pt idx="35">
                  <c:v>26.963138974880412</c:v>
                </c:pt>
                <c:pt idx="36">
                  <c:v>27.036589888962645</c:v>
                </c:pt>
                <c:pt idx="37">
                  <c:v>25.935314374501655</c:v>
                </c:pt>
                <c:pt idx="38">
                  <c:v>26.90764747989083</c:v>
                </c:pt>
                <c:pt idx="39">
                  <c:v>27.02636480261688</c:v>
                </c:pt>
                <c:pt idx="40">
                  <c:v>28.106758533911115</c:v>
                </c:pt>
                <c:pt idx="41">
                  <c:v>29.478478715422213</c:v>
                </c:pt>
                <c:pt idx="42">
                  <c:v>29.291103835344074</c:v>
                </c:pt>
                <c:pt idx="43">
                  <c:v>30.014692053079447</c:v>
                </c:pt>
                <c:pt idx="44">
                  <c:v>29.763702174625575</c:v>
                </c:pt>
                <c:pt idx="45">
                  <c:v>31.3088</c:v>
                </c:pt>
                <c:pt idx="46">
                  <c:v>31.510960180957753</c:v>
                </c:pt>
                <c:pt idx="47">
                  <c:v>33.57231971044079</c:v>
                </c:pt>
                <c:pt idx="48">
                  <c:v>35.23926012505036</c:v>
                </c:pt>
                <c:pt idx="49">
                  <c:v>36.862319710440794</c:v>
                </c:pt>
                <c:pt idx="50">
                  <c:v>41.68974568292156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1638876"/>
        <c:axId val="17878973"/>
      </c:line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7878973"/>
        <c:crosses val="autoZero"/>
        <c:auto val="1"/>
        <c:lblOffset val="100"/>
        <c:tickLblSkip val="1"/>
        <c:noMultiLvlLbl val="0"/>
      </c:catAx>
      <c:valAx>
        <c:axId val="1787897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6388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Carolina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25"/>
          <c:w val="0.96875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'OK-Data'!$CI$4:$CI$54</c:f>
              <c:numCache>
                <c:ptCount val="51"/>
                <c:pt idx="0">
                  <c:v>10.741246576635108</c:v>
                </c:pt>
                <c:pt idx="1">
                  <c:v>12.277052825374426</c:v>
                </c:pt>
                <c:pt idx="2">
                  <c:v>14.549876456373365</c:v>
                </c:pt>
                <c:pt idx="3">
                  <c:v>14.119075571227528</c:v>
                </c:pt>
                <c:pt idx="4">
                  <c:v>14.840201952642763</c:v>
                </c:pt>
                <c:pt idx="5">
                  <c:v>14.755262934289208</c:v>
                </c:pt>
                <c:pt idx="6">
                  <c:v>15.246859988132858</c:v>
                </c:pt>
                <c:pt idx="7">
                  <c:v>15.93440017621755</c:v>
                </c:pt>
                <c:pt idx="8">
                  <c:v>16.488631205414734</c:v>
                </c:pt>
                <c:pt idx="9">
                  <c:v>15.547061038231927</c:v>
                </c:pt>
                <c:pt idx="10">
                  <c:v>15.897866866876392</c:v>
                </c:pt>
                <c:pt idx="11">
                  <c:v>15.943966095851076</c:v>
                </c:pt>
                <c:pt idx="12">
                  <c:v>16.6372920959112</c:v>
                </c:pt>
                <c:pt idx="13">
                  <c:v>16.897292095911197</c:v>
                </c:pt>
                <c:pt idx="14">
                  <c:v>16.883966095851076</c:v>
                </c:pt>
                <c:pt idx="15">
                  <c:v>17.357480990124746</c:v>
                </c:pt>
                <c:pt idx="16">
                  <c:v>17.97440017621755</c:v>
                </c:pt>
                <c:pt idx="17">
                  <c:v>17.95516485766934</c:v>
                </c:pt>
                <c:pt idx="18">
                  <c:v>17.85669707783552</c:v>
                </c:pt>
                <c:pt idx="19">
                  <c:v>18.267061038231926</c:v>
                </c:pt>
                <c:pt idx="20">
                  <c:v>19.289464903646294</c:v>
                </c:pt>
                <c:pt idx="21">
                  <c:v>18.743966095851075</c:v>
                </c:pt>
                <c:pt idx="22">
                  <c:v>19.057318574898375</c:v>
                </c:pt>
                <c:pt idx="23">
                  <c:v>19.838973395164846</c:v>
                </c:pt>
                <c:pt idx="24">
                  <c:v>20.164162743903805</c:v>
                </c:pt>
                <c:pt idx="25">
                  <c:v>19.317255926464853</c:v>
                </c:pt>
                <c:pt idx="26">
                  <c:v>20.04786686687639</c:v>
                </c:pt>
                <c:pt idx="27">
                  <c:v>19.736697077835522</c:v>
                </c:pt>
                <c:pt idx="28">
                  <c:v>19.62338545820952</c:v>
                </c:pt>
                <c:pt idx="29">
                  <c:v>19.41433799651909</c:v>
                </c:pt>
                <c:pt idx="30">
                  <c:v>21.247480990124746</c:v>
                </c:pt>
                <c:pt idx="31">
                  <c:v>21.378415361590328</c:v>
                </c:pt>
                <c:pt idx="32">
                  <c:v>21.94703062075484</c:v>
                </c:pt>
                <c:pt idx="33">
                  <c:v>22.716859988132857</c:v>
                </c:pt>
                <c:pt idx="34">
                  <c:v>21.85474050585421</c:v>
                </c:pt>
                <c:pt idx="35">
                  <c:v>21.94565532853008</c:v>
                </c:pt>
                <c:pt idx="36">
                  <c:v>21.973921510649763</c:v>
                </c:pt>
                <c:pt idx="37">
                  <c:v>23.003189358105374</c:v>
                </c:pt>
                <c:pt idx="38">
                  <c:v>22.247255926464852</c:v>
                </c:pt>
                <c:pt idx="39">
                  <c:v>22.54149487494964</c:v>
                </c:pt>
                <c:pt idx="40">
                  <c:v>23.313385458209517</c:v>
                </c:pt>
                <c:pt idx="41">
                  <c:v>24.142241467993095</c:v>
                </c:pt>
                <c:pt idx="42">
                  <c:v>24.893210753194676</c:v>
                </c:pt>
                <c:pt idx="43">
                  <c:v>24.72433799651909</c:v>
                </c:pt>
                <c:pt idx="44">
                  <c:v>25.322386849955237</c:v>
                </c:pt>
                <c:pt idx="45">
                  <c:v>25.701494874949642</c:v>
                </c:pt>
                <c:pt idx="46">
                  <c:v>26.266375160850046</c:v>
                </c:pt>
                <c:pt idx="47">
                  <c:v>28.190086003312963</c:v>
                </c:pt>
                <c:pt idx="48">
                  <c:v>28.132799999999996</c:v>
                </c:pt>
                <c:pt idx="49">
                  <c:v>31.480086003312966</c:v>
                </c:pt>
                <c:pt idx="50">
                  <c:v>36.71732715094998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'OK-Data'!$CJ$4:$CJ$54</c:f>
              <c:numCache>
                <c:ptCount val="51"/>
                <c:pt idx="0">
                  <c:v>13.938753423364892</c:v>
                </c:pt>
                <c:pt idx="1">
                  <c:v>15.102947174625573</c:v>
                </c:pt>
                <c:pt idx="2">
                  <c:v>16.370123543626637</c:v>
                </c:pt>
                <c:pt idx="3">
                  <c:v>17.240924428772473</c:v>
                </c:pt>
                <c:pt idx="4">
                  <c:v>17.999798047357242</c:v>
                </c:pt>
                <c:pt idx="5">
                  <c:v>18.144737065710792</c:v>
                </c:pt>
                <c:pt idx="6">
                  <c:v>17.753140011867142</c:v>
                </c:pt>
                <c:pt idx="7">
                  <c:v>18.54559982378245</c:v>
                </c:pt>
                <c:pt idx="8">
                  <c:v>18.07136879458527</c:v>
                </c:pt>
                <c:pt idx="9">
                  <c:v>19.092938961768073</c:v>
                </c:pt>
                <c:pt idx="10">
                  <c:v>18.98213313312361</c:v>
                </c:pt>
                <c:pt idx="11">
                  <c:v>20.056033904148926</c:v>
                </c:pt>
                <c:pt idx="12">
                  <c:v>20.462707904088802</c:v>
                </c:pt>
                <c:pt idx="13">
                  <c:v>20.7227079040888</c:v>
                </c:pt>
                <c:pt idx="14">
                  <c:v>20.996033904148927</c:v>
                </c:pt>
                <c:pt idx="15">
                  <c:v>21.142519009875254</c:v>
                </c:pt>
                <c:pt idx="16">
                  <c:v>20.585599823782452</c:v>
                </c:pt>
                <c:pt idx="17">
                  <c:v>20.74483514233066</c:v>
                </c:pt>
                <c:pt idx="18">
                  <c:v>21.763302922164478</c:v>
                </c:pt>
                <c:pt idx="19">
                  <c:v>21.812938961768072</c:v>
                </c:pt>
                <c:pt idx="20">
                  <c:v>21.830535096353703</c:v>
                </c:pt>
                <c:pt idx="21">
                  <c:v>22.856033904148926</c:v>
                </c:pt>
                <c:pt idx="22">
                  <c:v>22.642681425101628</c:v>
                </c:pt>
                <c:pt idx="23">
                  <c:v>22.521026604835154</c:v>
                </c:pt>
                <c:pt idx="24">
                  <c:v>22.635837256096192</c:v>
                </c:pt>
                <c:pt idx="25">
                  <c:v>23.722744073535146</c:v>
                </c:pt>
                <c:pt idx="26">
                  <c:v>23.13213313312361</c:v>
                </c:pt>
                <c:pt idx="27">
                  <c:v>23.64330292216448</c:v>
                </c:pt>
                <c:pt idx="28">
                  <c:v>24.156614541790482</c:v>
                </c:pt>
                <c:pt idx="29">
                  <c:v>24.425662003480912</c:v>
                </c:pt>
                <c:pt idx="30">
                  <c:v>25.032519009875255</c:v>
                </c:pt>
                <c:pt idx="31">
                  <c:v>25.74158463840967</c:v>
                </c:pt>
                <c:pt idx="32">
                  <c:v>25.812969379245157</c:v>
                </c:pt>
                <c:pt idx="33">
                  <c:v>25.22314001186714</c:v>
                </c:pt>
                <c:pt idx="34">
                  <c:v>26.345259494145793</c:v>
                </c:pt>
                <c:pt idx="35">
                  <c:v>26.69434467146992</c:v>
                </c:pt>
                <c:pt idx="36">
                  <c:v>26.76607848935024</c:v>
                </c:pt>
                <c:pt idx="37">
                  <c:v>25.756810641894624</c:v>
                </c:pt>
                <c:pt idx="38">
                  <c:v>26.652744073535146</c:v>
                </c:pt>
                <c:pt idx="39">
                  <c:v>26.77850512505036</c:v>
                </c:pt>
                <c:pt idx="40">
                  <c:v>27.84661454179048</c:v>
                </c:pt>
                <c:pt idx="41">
                  <c:v>29.197758532006908</c:v>
                </c:pt>
                <c:pt idx="42">
                  <c:v>29.04678924680532</c:v>
                </c:pt>
                <c:pt idx="43">
                  <c:v>29.73566200348091</c:v>
                </c:pt>
                <c:pt idx="44">
                  <c:v>29.517613150044767</c:v>
                </c:pt>
                <c:pt idx="45">
                  <c:v>29.93850512505036</c:v>
                </c:pt>
                <c:pt idx="46">
                  <c:v>31.233624839149954</c:v>
                </c:pt>
                <c:pt idx="47">
                  <c:v>33.289913996687034</c:v>
                </c:pt>
                <c:pt idx="48">
                  <c:v>36.2472</c:v>
                </c:pt>
                <c:pt idx="49">
                  <c:v>36.57991399668704</c:v>
                </c:pt>
                <c:pt idx="50">
                  <c:v>41.422672849050024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693030"/>
        <c:axId val="38910679"/>
      </c:line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8910679"/>
        <c:crosses val="autoZero"/>
        <c:auto val="1"/>
        <c:lblOffset val="100"/>
        <c:tickLblSkip val="1"/>
        <c:noMultiLvlLbl val="0"/>
      </c:catAx>
      <c:valAx>
        <c:axId val="3891067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South Dakota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'OK-Data'!$CK$4:$CK$54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19.314339880264562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23.3884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'OK-Data'!$CL$4:$CL$54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24.52566011973544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31.0716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4651792"/>
        <c:axId val="64757265"/>
      </c:line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4757265"/>
        <c:crosses val="autoZero"/>
        <c:auto val="1"/>
        <c:lblOffset val="100"/>
        <c:tickLblSkip val="1"/>
        <c:noMultiLvlLbl val="0"/>
      </c:catAx>
      <c:valAx>
        <c:axId val="6475726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6517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Tennessee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5"/>
          <c:w val="0.971"/>
          <c:h val="0.833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'OK-Data'!$CM$4:$CM$54</c:f>
              <c:numCache>
                <c:ptCount val="51"/>
                <c:pt idx="0">
                  <c:v>10.18001353495261</c:v>
                </c:pt>
                <c:pt idx="1">
                  <c:v>11.763975816349744</c:v>
                </c:pt>
                <c:pt idx="2">
                  <c:v>14.184861397274133</c:v>
                </c:pt>
                <c:pt idx="3">
                  <c:v>13.567396275401528</c:v>
                </c:pt>
                <c:pt idx="4">
                  <c:v>14.283740608174055</c:v>
                </c:pt>
                <c:pt idx="5">
                  <c:v>14.170333675712163</c:v>
                </c:pt>
                <c:pt idx="6">
                  <c:v>14.7778288200079</c:v>
                </c:pt>
                <c:pt idx="7">
                  <c:v>15.450626101291245</c:v>
                </c:pt>
                <c:pt idx="8">
                  <c:v>16.16307914122361</c:v>
                </c:pt>
                <c:pt idx="9">
                  <c:v>14.943380574793249</c:v>
                </c:pt>
                <c:pt idx="10">
                  <c:v>15.350979759192827</c:v>
                </c:pt>
                <c:pt idx="11">
                  <c:v>15.27624401616352</c:v>
                </c:pt>
                <c:pt idx="12">
                  <c:v>16.00127021725205</c:v>
                </c:pt>
                <c:pt idx="13">
                  <c:v>16.261270217252047</c:v>
                </c:pt>
                <c:pt idx="14">
                  <c:v>16.21624401616352</c:v>
                </c:pt>
                <c:pt idx="15">
                  <c:v>16.726041022179846</c:v>
                </c:pt>
                <c:pt idx="16">
                  <c:v>17.490626101291248</c:v>
                </c:pt>
                <c:pt idx="17">
                  <c:v>17.446952761102267</c:v>
                </c:pt>
                <c:pt idx="18">
                  <c:v>17.211550806752317</c:v>
                </c:pt>
                <c:pt idx="19">
                  <c:v>17.663380574793248</c:v>
                </c:pt>
                <c:pt idx="20">
                  <c:v>18.81551348540658</c:v>
                </c:pt>
                <c:pt idx="21">
                  <c:v>18.07624401616352</c:v>
                </c:pt>
                <c:pt idx="22">
                  <c:v>18.44898029667811</c:v>
                </c:pt>
                <c:pt idx="23">
                  <c:v>18.4752</c:v>
                </c:pt>
                <c:pt idx="24">
                  <c:v>19.700057335541974</c:v>
                </c:pt>
                <c:pt idx="25">
                  <c:v>18.618510825566847</c:v>
                </c:pt>
                <c:pt idx="26">
                  <c:v>19.500979759192823</c:v>
                </c:pt>
                <c:pt idx="27">
                  <c:v>19.09155080675232</c:v>
                </c:pt>
                <c:pt idx="28">
                  <c:v>18.911558969279728</c:v>
                </c:pt>
                <c:pt idx="29">
                  <c:v>18.655676736722807</c:v>
                </c:pt>
                <c:pt idx="30">
                  <c:v>20.616041022179846</c:v>
                </c:pt>
                <c:pt idx="31">
                  <c:v>20.68405955937161</c:v>
                </c:pt>
                <c:pt idx="32">
                  <c:v>21.30643993529432</c:v>
                </c:pt>
                <c:pt idx="33">
                  <c:v>22.2478288200079</c:v>
                </c:pt>
                <c:pt idx="34">
                  <c:v>21.147260000000003</c:v>
                </c:pt>
                <c:pt idx="35">
                  <c:v>21.21231829566055</c:v>
                </c:pt>
                <c:pt idx="36">
                  <c:v>21.236326576344066</c:v>
                </c:pt>
                <c:pt idx="37">
                  <c:v>22.49985011613882</c:v>
                </c:pt>
                <c:pt idx="38">
                  <c:v>21.548510825566847</c:v>
                </c:pt>
                <c:pt idx="39">
                  <c:v>21.860392543894804</c:v>
                </c:pt>
                <c:pt idx="40">
                  <c:v>22.601558969279726</c:v>
                </c:pt>
                <c:pt idx="41">
                  <c:v>23.379411795839104</c:v>
                </c:pt>
                <c:pt idx="42">
                  <c:v>24.22101463768417</c:v>
                </c:pt>
                <c:pt idx="43">
                  <c:v>23.965676736722806</c:v>
                </c:pt>
                <c:pt idx="44">
                  <c:v>24.645730622490788</c:v>
                </c:pt>
                <c:pt idx="45">
                  <c:v>25.020392543894804</c:v>
                </c:pt>
                <c:pt idx="46">
                  <c:v>25.51189730125967</c:v>
                </c:pt>
                <c:pt idx="47">
                  <c:v>27.423102930018718</c:v>
                </c:pt>
                <c:pt idx="48">
                  <c:v>28.634418395164843</c:v>
                </c:pt>
                <c:pt idx="49">
                  <c:v>30.71310293001872</c:v>
                </c:pt>
                <c:pt idx="50">
                  <c:v>35.988262813821535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'OK-Data'!$CN$4:$CN$54</c:f>
              <c:numCache>
                <c:ptCount val="51"/>
                <c:pt idx="0">
                  <c:v>14.499986465047389</c:v>
                </c:pt>
                <c:pt idx="1">
                  <c:v>15.616024183650255</c:v>
                </c:pt>
                <c:pt idx="2">
                  <c:v>16.73513860272587</c:v>
                </c:pt>
                <c:pt idx="3">
                  <c:v>17.79260372459847</c:v>
                </c:pt>
                <c:pt idx="4">
                  <c:v>18.556259391825947</c:v>
                </c:pt>
                <c:pt idx="5">
                  <c:v>18.729666324287834</c:v>
                </c:pt>
                <c:pt idx="6">
                  <c:v>18.2221711799921</c:v>
                </c:pt>
                <c:pt idx="7">
                  <c:v>19.02937389870875</c:v>
                </c:pt>
                <c:pt idx="8">
                  <c:v>18.396920858776394</c:v>
                </c:pt>
                <c:pt idx="9">
                  <c:v>19.69661942520675</c:v>
                </c:pt>
                <c:pt idx="10">
                  <c:v>19.529020240807178</c:v>
                </c:pt>
                <c:pt idx="11">
                  <c:v>20.72375598383648</c:v>
                </c:pt>
                <c:pt idx="12">
                  <c:v>21.098729782747952</c:v>
                </c:pt>
                <c:pt idx="13">
                  <c:v>21.35872978274795</c:v>
                </c:pt>
                <c:pt idx="14">
                  <c:v>21.66375598383648</c:v>
                </c:pt>
                <c:pt idx="15">
                  <c:v>21.773958977820154</c:v>
                </c:pt>
                <c:pt idx="16">
                  <c:v>21.069373898708754</c:v>
                </c:pt>
                <c:pt idx="17">
                  <c:v>21.253047238897736</c:v>
                </c:pt>
                <c:pt idx="18">
                  <c:v>22.40844919324768</c:v>
                </c:pt>
                <c:pt idx="19">
                  <c:v>22.41661942520675</c:v>
                </c:pt>
                <c:pt idx="20">
                  <c:v>22.304486514593417</c:v>
                </c:pt>
                <c:pt idx="21">
                  <c:v>23.52375598383648</c:v>
                </c:pt>
                <c:pt idx="22">
                  <c:v>23.251019703321894</c:v>
                </c:pt>
                <c:pt idx="23">
                  <c:v>23.8848</c:v>
                </c:pt>
                <c:pt idx="24">
                  <c:v>23.099942664458023</c:v>
                </c:pt>
                <c:pt idx="25">
                  <c:v>24.42148917443315</c:v>
                </c:pt>
                <c:pt idx="26">
                  <c:v>23.679020240807176</c:v>
                </c:pt>
                <c:pt idx="27">
                  <c:v>24.288449193247683</c:v>
                </c:pt>
                <c:pt idx="28">
                  <c:v>24.868441030720273</c:v>
                </c:pt>
                <c:pt idx="29">
                  <c:v>25.184323263277197</c:v>
                </c:pt>
                <c:pt idx="30">
                  <c:v>25.663958977820155</c:v>
                </c:pt>
                <c:pt idx="31">
                  <c:v>26.435940440628386</c:v>
                </c:pt>
                <c:pt idx="32">
                  <c:v>26.453560064705677</c:v>
                </c:pt>
                <c:pt idx="33">
                  <c:v>25.692171179992098</c:v>
                </c:pt>
                <c:pt idx="34">
                  <c:v>27.05274</c:v>
                </c:pt>
                <c:pt idx="35">
                  <c:v>27.427681704339452</c:v>
                </c:pt>
                <c:pt idx="36">
                  <c:v>27.503673423655936</c:v>
                </c:pt>
                <c:pt idx="37">
                  <c:v>26.260149883861178</c:v>
                </c:pt>
                <c:pt idx="38">
                  <c:v>27.35148917443315</c:v>
                </c:pt>
                <c:pt idx="39">
                  <c:v>27.459607456105196</c:v>
                </c:pt>
                <c:pt idx="40">
                  <c:v>28.55844103072027</c:v>
                </c:pt>
                <c:pt idx="41">
                  <c:v>29.9605882041609</c:v>
                </c:pt>
                <c:pt idx="42">
                  <c:v>29.718985362315827</c:v>
                </c:pt>
                <c:pt idx="43">
                  <c:v>30.494323263277195</c:v>
                </c:pt>
                <c:pt idx="44">
                  <c:v>30.194269377509215</c:v>
                </c:pt>
                <c:pt idx="45">
                  <c:v>30.619607456105197</c:v>
                </c:pt>
                <c:pt idx="46">
                  <c:v>31.98810269874033</c:v>
                </c:pt>
                <c:pt idx="47">
                  <c:v>34.05689706998128</c:v>
                </c:pt>
                <c:pt idx="48">
                  <c:v>35.74558160483515</c:v>
                </c:pt>
                <c:pt idx="49">
                  <c:v>37.34689706998128</c:v>
                </c:pt>
                <c:pt idx="50">
                  <c:v>42.151737186178465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944474"/>
        <c:axId val="10847083"/>
      </c:line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0847083"/>
        <c:crosses val="autoZero"/>
        <c:auto val="1"/>
        <c:lblOffset val="100"/>
        <c:tickLblSkip val="1"/>
        <c:noMultiLvlLbl val="0"/>
      </c:catAx>
      <c:valAx>
        <c:axId val="1084708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9444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Texas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2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'OK-Data'!$CO$4:$CO$54</c:f>
              <c:numCache>
                <c:ptCount val="51"/>
                <c:pt idx="0">
                  <c:v>10.126318932665349</c:v>
                </c:pt>
                <c:pt idx="1">
                  <c:v>11.714280760903293</c:v>
                </c:pt>
                <c:pt idx="2">
                  <c:v>14.148072170605012</c:v>
                </c:pt>
                <c:pt idx="3">
                  <c:v>13.514487983827227</c:v>
                </c:pt>
                <c:pt idx="4">
                  <c:v>14.230438299507673</c:v>
                </c:pt>
                <c:pt idx="5">
                  <c:v>14.11470366022594</c:v>
                </c:pt>
                <c:pt idx="6">
                  <c:v>14.731873490179524</c:v>
                </c:pt>
                <c:pt idx="7">
                  <c:v>15.403410076246166</c:v>
                </c:pt>
                <c:pt idx="8">
                  <c:v>16.129900123885005</c:v>
                </c:pt>
                <c:pt idx="9">
                  <c:v>14.886233760127084</c:v>
                </c:pt>
                <c:pt idx="10">
                  <c:v>15.298467201318754</c:v>
                </c:pt>
                <c:pt idx="11">
                  <c:v>15.21401090272522</c:v>
                </c:pt>
                <c:pt idx="12">
                  <c:v>15.941536963413276</c:v>
                </c:pt>
                <c:pt idx="13">
                  <c:v>16.201536963413275</c:v>
                </c:pt>
                <c:pt idx="14">
                  <c:v>16.154010902725222</c:v>
                </c:pt>
                <c:pt idx="15">
                  <c:v>16.666671954167807</c:v>
                </c:pt>
                <c:pt idx="16">
                  <c:v>17.443410076246167</c:v>
                </c:pt>
                <c:pt idx="17">
                  <c:v>17.39766685434534</c:v>
                </c:pt>
                <c:pt idx="18">
                  <c:v>17.1510944850896</c:v>
                </c:pt>
                <c:pt idx="19">
                  <c:v>17.606233760127083</c:v>
                </c:pt>
                <c:pt idx="20">
                  <c:v>18.769136398950156</c:v>
                </c:pt>
                <c:pt idx="21">
                  <c:v>18.01401090272522</c:v>
                </c:pt>
                <c:pt idx="22">
                  <c:v>18.391458687807418</c:v>
                </c:pt>
                <c:pt idx="23">
                  <c:v>19.2973538200079</c:v>
                </c:pt>
                <c:pt idx="24">
                  <c:v>19.654525262488967</c:v>
                </c:pt>
                <c:pt idx="25">
                  <c:v>18.553863847618953</c:v>
                </c:pt>
                <c:pt idx="26">
                  <c:v>19.448467201318753</c:v>
                </c:pt>
                <c:pt idx="27">
                  <c:v>19.031094485089604</c:v>
                </c:pt>
                <c:pt idx="28">
                  <c:v>18.845903523742308</c:v>
                </c:pt>
                <c:pt idx="29">
                  <c:v>18.58645473723163</c:v>
                </c:pt>
                <c:pt idx="30">
                  <c:v>20.556671954167808</c:v>
                </c:pt>
                <c:pt idx="31">
                  <c:v>20.619752193957858</c:v>
                </c:pt>
                <c:pt idx="32">
                  <c:v>21.24634426385667</c:v>
                </c:pt>
                <c:pt idx="33">
                  <c:v>21.3632</c:v>
                </c:pt>
                <c:pt idx="34">
                  <c:v>21.081938986467872</c:v>
                </c:pt>
                <c:pt idx="35">
                  <c:v>21.14501635274751</c:v>
                </c:pt>
                <c:pt idx="36">
                  <c:v>21.168700429720957</c:v>
                </c:pt>
                <c:pt idx="37">
                  <c:v>22.450974985669994</c:v>
                </c:pt>
                <c:pt idx="38">
                  <c:v>21.483863847618952</c:v>
                </c:pt>
                <c:pt idx="39">
                  <c:v>21.797114444653825</c:v>
                </c:pt>
                <c:pt idx="40">
                  <c:v>22.535903523742306</c:v>
                </c:pt>
                <c:pt idx="41">
                  <c:v>23.30987561629612</c:v>
                </c:pt>
                <c:pt idx="42">
                  <c:v>24.158431443489423</c:v>
                </c:pt>
                <c:pt idx="43">
                  <c:v>23.89645473723163</c:v>
                </c:pt>
                <c:pt idx="44">
                  <c:v>24.582799100723268</c:v>
                </c:pt>
                <c:pt idx="45">
                  <c:v>24.957114444653826</c:v>
                </c:pt>
                <c:pt idx="46">
                  <c:v>25.44299113701053</c:v>
                </c:pt>
                <c:pt idx="47">
                  <c:v>27.353254219181515</c:v>
                </c:pt>
                <c:pt idx="48">
                  <c:v>28.561829988132857</c:v>
                </c:pt>
                <c:pt idx="49">
                  <c:v>30.643254219181518</c:v>
                </c:pt>
                <c:pt idx="50">
                  <c:v>35.921286765944245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'OK-Data'!$CP$4:$CP$54</c:f>
              <c:numCache>
                <c:ptCount val="51"/>
                <c:pt idx="0">
                  <c:v>14.55368106733465</c:v>
                </c:pt>
                <c:pt idx="1">
                  <c:v>15.665719239096706</c:v>
                </c:pt>
                <c:pt idx="2">
                  <c:v>16.77192782939499</c:v>
                </c:pt>
                <c:pt idx="3">
                  <c:v>17.845512016172773</c:v>
                </c:pt>
                <c:pt idx="4">
                  <c:v>18.60956170049233</c:v>
                </c:pt>
                <c:pt idx="5">
                  <c:v>18.785296339774057</c:v>
                </c:pt>
                <c:pt idx="6">
                  <c:v>18.268126509820476</c:v>
                </c:pt>
                <c:pt idx="7">
                  <c:v>19.076589923753833</c:v>
                </c:pt>
                <c:pt idx="8">
                  <c:v>18.430099876114998</c:v>
                </c:pt>
                <c:pt idx="9">
                  <c:v>19.753766239872917</c:v>
                </c:pt>
                <c:pt idx="10">
                  <c:v>19.58153279868125</c:v>
                </c:pt>
                <c:pt idx="11">
                  <c:v>20.78598909727478</c:v>
                </c:pt>
                <c:pt idx="12">
                  <c:v>21.158463036586724</c:v>
                </c:pt>
                <c:pt idx="13">
                  <c:v>21.418463036586722</c:v>
                </c:pt>
                <c:pt idx="14">
                  <c:v>21.72598909727478</c:v>
                </c:pt>
                <c:pt idx="15">
                  <c:v>21.833328045832193</c:v>
                </c:pt>
                <c:pt idx="16">
                  <c:v>21.116589923753835</c:v>
                </c:pt>
                <c:pt idx="17">
                  <c:v>21.302333145654664</c:v>
                </c:pt>
                <c:pt idx="18">
                  <c:v>22.468905514910396</c:v>
                </c:pt>
                <c:pt idx="19">
                  <c:v>22.473766239872916</c:v>
                </c:pt>
                <c:pt idx="20">
                  <c:v>22.35086360104984</c:v>
                </c:pt>
                <c:pt idx="21">
                  <c:v>23.58598909727478</c:v>
                </c:pt>
                <c:pt idx="22">
                  <c:v>23.308541312192585</c:v>
                </c:pt>
                <c:pt idx="23">
                  <c:v>23.0626461799921</c:v>
                </c:pt>
                <c:pt idx="24">
                  <c:v>23.14547473751103</c:v>
                </c:pt>
                <c:pt idx="25">
                  <c:v>24.486136152381047</c:v>
                </c:pt>
                <c:pt idx="26">
                  <c:v>23.731532798681247</c:v>
                </c:pt>
                <c:pt idx="27">
                  <c:v>24.3489055149104</c:v>
                </c:pt>
                <c:pt idx="28">
                  <c:v>24.934096476257693</c:v>
                </c:pt>
                <c:pt idx="29">
                  <c:v>25.253545262768373</c:v>
                </c:pt>
                <c:pt idx="30">
                  <c:v>25.723328045832194</c:v>
                </c:pt>
                <c:pt idx="31">
                  <c:v>26.50024780604214</c:v>
                </c:pt>
                <c:pt idx="32">
                  <c:v>26.513655736143328</c:v>
                </c:pt>
                <c:pt idx="33">
                  <c:v>26.5768</c:v>
                </c:pt>
                <c:pt idx="34">
                  <c:v>27.11806101353213</c:v>
                </c:pt>
                <c:pt idx="35">
                  <c:v>27.49498364725249</c:v>
                </c:pt>
                <c:pt idx="36">
                  <c:v>27.571299570279045</c:v>
                </c:pt>
                <c:pt idx="37">
                  <c:v>26.309025014330004</c:v>
                </c:pt>
                <c:pt idx="38">
                  <c:v>27.416136152381046</c:v>
                </c:pt>
                <c:pt idx="39">
                  <c:v>27.522885555346175</c:v>
                </c:pt>
                <c:pt idx="40">
                  <c:v>28.62409647625769</c:v>
                </c:pt>
                <c:pt idx="41">
                  <c:v>30.030124383703882</c:v>
                </c:pt>
                <c:pt idx="42">
                  <c:v>29.781568556510575</c:v>
                </c:pt>
                <c:pt idx="43">
                  <c:v>30.563545262768372</c:v>
                </c:pt>
                <c:pt idx="44">
                  <c:v>30.257200899276736</c:v>
                </c:pt>
                <c:pt idx="45">
                  <c:v>30.682885555346175</c:v>
                </c:pt>
                <c:pt idx="46">
                  <c:v>32.05700886298947</c:v>
                </c:pt>
                <c:pt idx="47">
                  <c:v>34.12674578081848</c:v>
                </c:pt>
                <c:pt idx="48">
                  <c:v>35.81817001186714</c:v>
                </c:pt>
                <c:pt idx="49">
                  <c:v>37.41674578081848</c:v>
                </c:pt>
                <c:pt idx="50">
                  <c:v>42.218713234055755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auto val="1"/>
        <c:lblOffset val="100"/>
        <c:tickLblSkip val="1"/>
        <c:noMultiLvlLbl val="0"/>
      </c:catAx>
      <c:valAx>
        <c:axId val="619850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05148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Utah</a:t>
            </a:r>
          </a:p>
        </c:rich>
      </c:tx>
      <c:layout>
        <c:manualLayout>
          <c:xMode val="factor"/>
          <c:yMode val="factor"/>
          <c:x val="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'OK-Data'!$CQ$4:$CQ$54</c:f>
              <c:numCache>
                <c:ptCount val="51"/>
                <c:pt idx="0">
                  <c:v>10.676733419453686</c:v>
                </c:pt>
                <c:pt idx="1">
                  <c:v>12.218650587171158</c:v>
                </c:pt>
                <c:pt idx="2">
                  <c:v>14.509602756893546</c:v>
                </c:pt>
                <c:pt idx="3">
                  <c:v>14.055783011255853</c:v>
                </c:pt>
                <c:pt idx="4">
                  <c:v>14.776298940676337</c:v>
                </c:pt>
                <c:pt idx="5">
                  <c:v>14.68770483621851</c:v>
                </c:pt>
                <c:pt idx="6">
                  <c:v>15.19395561629612</c:v>
                </c:pt>
                <c:pt idx="7">
                  <c:v>15.879665372565265</c:v>
                </c:pt>
                <c:pt idx="8">
                  <c:v>16.453017952878003</c:v>
                </c:pt>
                <c:pt idx="9">
                  <c:v>15.477075858557978</c:v>
                </c:pt>
                <c:pt idx="10">
                  <c:v>15.835185030630601</c:v>
                </c:pt>
                <c:pt idx="11">
                  <c:v>15.865575923347068</c:v>
                </c:pt>
                <c:pt idx="12">
                  <c:v>16.563084586267692</c:v>
                </c:pt>
                <c:pt idx="13">
                  <c:v>16.82308458626769</c:v>
                </c:pt>
                <c:pt idx="14">
                  <c:v>16.805575923347067</c:v>
                </c:pt>
                <c:pt idx="15">
                  <c:v>17.283874442391838</c:v>
                </c:pt>
                <c:pt idx="16">
                  <c:v>17.919665372565266</c:v>
                </c:pt>
                <c:pt idx="17">
                  <c:v>17.897374179351043</c:v>
                </c:pt>
                <c:pt idx="18">
                  <c:v>17.78129010398824</c:v>
                </c:pt>
                <c:pt idx="19">
                  <c:v>18.197075858557977</c:v>
                </c:pt>
                <c:pt idx="20">
                  <c:v>19.235950749408445</c:v>
                </c:pt>
                <c:pt idx="21">
                  <c:v>18.665575923347067</c:v>
                </c:pt>
                <c:pt idx="22">
                  <c:v>18.986728111217136</c:v>
                </c:pt>
                <c:pt idx="23">
                  <c:v>19.783016795839103</c:v>
                </c:pt>
                <c:pt idx="24">
                  <c:v>20.111867731605695</c:v>
                </c:pt>
                <c:pt idx="25">
                  <c:v>19.234730692665035</c:v>
                </c:pt>
                <c:pt idx="26">
                  <c:v>19.9851850306306</c:v>
                </c:pt>
                <c:pt idx="27">
                  <c:v>19.661290103988243</c:v>
                </c:pt>
                <c:pt idx="28">
                  <c:v>19.539104341695698</c:v>
                </c:pt>
                <c:pt idx="29">
                  <c:v>19.32371141464222</c:v>
                </c:pt>
                <c:pt idx="30">
                  <c:v>21.17387444239184</c:v>
                </c:pt>
                <c:pt idx="31">
                  <c:v>21.296477668126975</c:v>
                </c:pt>
                <c:pt idx="32">
                  <c:v>21.872222960855492</c:v>
                </c:pt>
                <c:pt idx="33">
                  <c:v>22.66395561629612</c:v>
                </c:pt>
                <c:pt idx="34">
                  <c:v>21.77104354289849</c:v>
                </c:pt>
                <c:pt idx="35">
                  <c:v>21.858471220725374</c:v>
                </c:pt>
                <c:pt idx="36">
                  <c:v>21.886160469864507</c:v>
                </c:pt>
                <c:pt idx="37">
                  <c:v>22.946010167326204</c:v>
                </c:pt>
                <c:pt idx="38">
                  <c:v>22.164730692665035</c:v>
                </c:pt>
                <c:pt idx="39">
                  <c:v>22.461326284577787</c:v>
                </c:pt>
                <c:pt idx="40">
                  <c:v>23.229104341695695</c:v>
                </c:pt>
                <c:pt idx="41">
                  <c:v>22.8088</c:v>
                </c:pt>
                <c:pt idx="42">
                  <c:v>24.814226773339247</c:v>
                </c:pt>
                <c:pt idx="43">
                  <c:v>24.633711414642217</c:v>
                </c:pt>
                <c:pt idx="44">
                  <c:v>25.24281005726976</c:v>
                </c:pt>
                <c:pt idx="45">
                  <c:v>25.62132628457779</c:v>
                </c:pt>
                <c:pt idx="46">
                  <c:v>26.17631909228265</c:v>
                </c:pt>
                <c:pt idx="47">
                  <c:v>28.09832237655222</c:v>
                </c:pt>
                <c:pt idx="48">
                  <c:v>29.341291467993095</c:v>
                </c:pt>
                <c:pt idx="49">
                  <c:v>31.38832237655222</c:v>
                </c:pt>
                <c:pt idx="50">
                  <c:v>36.630721218145894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'OK-Data'!$CR$4:$CR$54</c:f>
              <c:numCache>
                <c:ptCount val="51"/>
                <c:pt idx="0">
                  <c:v>14.003266580546313</c:v>
                </c:pt>
                <c:pt idx="1">
                  <c:v>15.16134941282884</c:v>
                </c:pt>
                <c:pt idx="2">
                  <c:v>16.410397243106456</c:v>
                </c:pt>
                <c:pt idx="3">
                  <c:v>17.304216988744148</c:v>
                </c:pt>
                <c:pt idx="4">
                  <c:v>18.063701059323666</c:v>
                </c:pt>
                <c:pt idx="5">
                  <c:v>18.21229516378149</c:v>
                </c:pt>
                <c:pt idx="6">
                  <c:v>17.806044383703878</c:v>
                </c:pt>
                <c:pt idx="7">
                  <c:v>18.600334627434734</c:v>
                </c:pt>
                <c:pt idx="8">
                  <c:v>18.106982047122</c:v>
                </c:pt>
                <c:pt idx="9">
                  <c:v>19.162924141442023</c:v>
                </c:pt>
                <c:pt idx="10">
                  <c:v>19.0448149693694</c:v>
                </c:pt>
                <c:pt idx="11">
                  <c:v>20.134424076652934</c:v>
                </c:pt>
                <c:pt idx="12">
                  <c:v>20.53691541373231</c:v>
                </c:pt>
                <c:pt idx="13">
                  <c:v>20.796915413732307</c:v>
                </c:pt>
                <c:pt idx="14">
                  <c:v>21.074424076652935</c:v>
                </c:pt>
                <c:pt idx="15">
                  <c:v>21.216125557608162</c:v>
                </c:pt>
                <c:pt idx="16">
                  <c:v>20.640334627434736</c:v>
                </c:pt>
                <c:pt idx="17">
                  <c:v>20.80262582064896</c:v>
                </c:pt>
                <c:pt idx="18">
                  <c:v>21.838709896011757</c:v>
                </c:pt>
                <c:pt idx="19">
                  <c:v>21.88292414144202</c:v>
                </c:pt>
                <c:pt idx="20">
                  <c:v>21.884049250591552</c:v>
                </c:pt>
                <c:pt idx="21">
                  <c:v>22.934424076652935</c:v>
                </c:pt>
                <c:pt idx="22">
                  <c:v>22.713271888782867</c:v>
                </c:pt>
                <c:pt idx="23">
                  <c:v>22.576983204160896</c:v>
                </c:pt>
                <c:pt idx="24">
                  <c:v>22.688132268394302</c:v>
                </c:pt>
                <c:pt idx="25">
                  <c:v>23.805269307334964</c:v>
                </c:pt>
                <c:pt idx="26">
                  <c:v>23.1948149693694</c:v>
                </c:pt>
                <c:pt idx="27">
                  <c:v>23.71870989601176</c:v>
                </c:pt>
                <c:pt idx="28">
                  <c:v>24.240895658304304</c:v>
                </c:pt>
                <c:pt idx="29">
                  <c:v>24.516288585357785</c:v>
                </c:pt>
                <c:pt idx="30">
                  <c:v>25.106125557608163</c:v>
                </c:pt>
                <c:pt idx="31">
                  <c:v>25.823522331873022</c:v>
                </c:pt>
                <c:pt idx="32">
                  <c:v>25.887777039144506</c:v>
                </c:pt>
                <c:pt idx="33">
                  <c:v>25.276044383703876</c:v>
                </c:pt>
                <c:pt idx="34">
                  <c:v>26.428956457101513</c:v>
                </c:pt>
                <c:pt idx="35">
                  <c:v>26.781528779274627</c:v>
                </c:pt>
                <c:pt idx="36">
                  <c:v>26.853839530135495</c:v>
                </c:pt>
                <c:pt idx="37">
                  <c:v>25.813989832673794</c:v>
                </c:pt>
                <c:pt idx="38">
                  <c:v>26.735269307334963</c:v>
                </c:pt>
                <c:pt idx="39">
                  <c:v>26.858673715422213</c:v>
                </c:pt>
                <c:pt idx="40">
                  <c:v>27.9308956583043</c:v>
                </c:pt>
                <c:pt idx="41">
                  <c:v>30.531200000000002</c:v>
                </c:pt>
                <c:pt idx="42">
                  <c:v>29.12577322666075</c:v>
                </c:pt>
                <c:pt idx="43">
                  <c:v>29.826288585357783</c:v>
                </c:pt>
                <c:pt idx="44">
                  <c:v>29.597189942730243</c:v>
                </c:pt>
                <c:pt idx="45">
                  <c:v>30.01867371542221</c:v>
                </c:pt>
                <c:pt idx="46">
                  <c:v>31.32368090771735</c:v>
                </c:pt>
                <c:pt idx="47">
                  <c:v>33.38167762344778</c:v>
                </c:pt>
                <c:pt idx="48">
                  <c:v>35.0387085320069</c:v>
                </c:pt>
                <c:pt idx="49">
                  <c:v>36.671677623447785</c:v>
                </c:pt>
                <c:pt idx="50">
                  <c:v>41.50927878185411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2316543"/>
        <c:crosses val="autoZero"/>
        <c:auto val="1"/>
        <c:lblOffset val="100"/>
        <c:tickLblSkip val="1"/>
        <c:noMultiLvlLbl val="0"/>
      </c:catAx>
      <c:valAx>
        <c:axId val="3231654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7865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Vermont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'OK-Data'!$CS$4:$CS$54</c:f>
              <c:numCache>
                <c:ptCount val="51"/>
                <c:pt idx="0">
                  <c:v>10.477082459930433</c:v>
                </c:pt>
                <c:pt idx="1">
                  <c:v>12.036980715013181</c:v>
                </c:pt>
                <c:pt idx="2">
                  <c:v>14.382314254276054</c:v>
                </c:pt>
                <c:pt idx="3">
                  <c:v>13.8597102191044</c:v>
                </c:pt>
                <c:pt idx="4">
                  <c:v>14.578435790637936</c:v>
                </c:pt>
                <c:pt idx="5">
                  <c:v>14.479156180174577</c:v>
                </c:pt>
                <c:pt idx="6">
                  <c:v>15.028609485089603</c:v>
                </c:pt>
                <c:pt idx="7">
                  <c:v>15.708868738386151</c:v>
                </c:pt>
                <c:pt idx="8">
                  <c:v>16.339978041953533</c:v>
                </c:pt>
                <c:pt idx="9">
                  <c:v>15.261463683225028</c:v>
                </c:pt>
                <c:pt idx="10">
                  <c:v>15.640905051238796</c:v>
                </c:pt>
                <c:pt idx="11">
                  <c:v>15.625693486288618</c:v>
                </c:pt>
                <c:pt idx="12">
                  <c:v>16.33524356959036</c:v>
                </c:pt>
                <c:pt idx="13">
                  <c:v>16.59524356959036</c:v>
                </c:pt>
                <c:pt idx="14">
                  <c:v>16.56569348628862</c:v>
                </c:pt>
                <c:pt idx="15">
                  <c:v>17.057769410572917</c:v>
                </c:pt>
                <c:pt idx="16">
                  <c:v>17.748868738386154</c:v>
                </c:pt>
                <c:pt idx="17">
                  <c:v>17.717513126205084</c:v>
                </c:pt>
                <c:pt idx="18">
                  <c:v>17.54998867165804</c:v>
                </c:pt>
                <c:pt idx="19">
                  <c:v>17.981463683225027</c:v>
                </c:pt>
                <c:pt idx="20">
                  <c:v>19.068787093443294</c:v>
                </c:pt>
                <c:pt idx="21">
                  <c:v>18.42569348628862</c:v>
                </c:pt>
                <c:pt idx="22">
                  <c:v>18.76935829566055</c:v>
                </c:pt>
                <c:pt idx="23">
                  <c:v>19.608590806752318</c:v>
                </c:pt>
                <c:pt idx="24">
                  <c:v>19.94833963823557</c:v>
                </c:pt>
                <c:pt idx="25">
                  <c:v>18.9830128382468</c:v>
                </c:pt>
                <c:pt idx="26">
                  <c:v>19.790905051238795</c:v>
                </c:pt>
                <c:pt idx="27">
                  <c:v>18.358</c:v>
                </c:pt>
                <c:pt idx="28">
                  <c:v>19.282381048503126</c:v>
                </c:pt>
                <c:pt idx="29">
                  <c:v>19.048997256901075</c:v>
                </c:pt>
                <c:pt idx="30">
                  <c:v>20.947769410572917</c:v>
                </c:pt>
                <c:pt idx="31">
                  <c:v>21.046437372149168</c:v>
                </c:pt>
                <c:pt idx="32">
                  <c:v>21.642649791023267</c:v>
                </c:pt>
                <c:pt idx="33">
                  <c:v>22.498609485089602</c:v>
                </c:pt>
                <c:pt idx="34">
                  <c:v>21.515984152649587</c:v>
                </c:pt>
                <c:pt idx="35">
                  <c:v>21.59349843556198</c:v>
                </c:pt>
                <c:pt idx="36">
                  <c:v>21.619552011580865</c:v>
                </c:pt>
                <c:pt idx="37">
                  <c:v>22.767959445657254</c:v>
                </c:pt>
                <c:pt idx="38">
                  <c:v>21.9130128382468</c:v>
                </c:pt>
                <c:pt idx="39">
                  <c:v>22.216345351111524</c:v>
                </c:pt>
                <c:pt idx="40">
                  <c:v>22.972381048503124</c:v>
                </c:pt>
                <c:pt idx="41">
                  <c:v>23.774725103988246</c:v>
                </c:pt>
                <c:pt idx="42">
                  <c:v>24.572640564028077</c:v>
                </c:pt>
                <c:pt idx="43">
                  <c:v>24.358997256901073</c:v>
                </c:pt>
                <c:pt idx="44">
                  <c:v>24.99952433371847</c:v>
                </c:pt>
                <c:pt idx="45">
                  <c:v>25.376345351111524</c:v>
                </c:pt>
                <c:pt idx="46">
                  <c:v>25.903216301714497</c:v>
                </c:pt>
                <c:pt idx="47">
                  <c:v>27.82040030468317</c:v>
                </c:pt>
                <c:pt idx="48">
                  <c:v>29.04918207783552</c:v>
                </c:pt>
                <c:pt idx="49">
                  <c:v>31.11040030468317</c:v>
                </c:pt>
                <c:pt idx="50">
                  <c:v>36.367388887887145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'OK-Data'!$CT$4:$CT$54</c:f>
              <c:numCache>
                <c:ptCount val="51"/>
                <c:pt idx="0">
                  <c:v>14.202917540069567</c:v>
                </c:pt>
                <c:pt idx="1">
                  <c:v>15.343019284986818</c:v>
                </c:pt>
                <c:pt idx="2">
                  <c:v>16.537685745723948</c:v>
                </c:pt>
                <c:pt idx="3">
                  <c:v>17.5002897808956</c:v>
                </c:pt>
                <c:pt idx="4">
                  <c:v>18.261564209362067</c:v>
                </c:pt>
                <c:pt idx="5">
                  <c:v>18.42084381982542</c:v>
                </c:pt>
                <c:pt idx="6">
                  <c:v>17.971390514910397</c:v>
                </c:pt>
                <c:pt idx="7">
                  <c:v>18.771131261613846</c:v>
                </c:pt>
                <c:pt idx="8">
                  <c:v>18.22002195804647</c:v>
                </c:pt>
                <c:pt idx="9">
                  <c:v>19.378536316774973</c:v>
                </c:pt>
                <c:pt idx="10">
                  <c:v>19.239094948761206</c:v>
                </c:pt>
                <c:pt idx="11">
                  <c:v>20.37430651371138</c:v>
                </c:pt>
                <c:pt idx="12">
                  <c:v>20.76475643040964</c:v>
                </c:pt>
                <c:pt idx="13">
                  <c:v>21.02475643040964</c:v>
                </c:pt>
                <c:pt idx="14">
                  <c:v>21.314306513711383</c:v>
                </c:pt>
                <c:pt idx="15">
                  <c:v>21.442230589427083</c:v>
                </c:pt>
                <c:pt idx="16">
                  <c:v>20.81113126161385</c:v>
                </c:pt>
                <c:pt idx="17">
                  <c:v>20.98248687379492</c:v>
                </c:pt>
                <c:pt idx="18">
                  <c:v>22.07001132834196</c:v>
                </c:pt>
                <c:pt idx="19">
                  <c:v>22.09853631677497</c:v>
                </c:pt>
                <c:pt idx="20">
                  <c:v>22.051212906556703</c:v>
                </c:pt>
                <c:pt idx="21">
                  <c:v>23.174306513711382</c:v>
                </c:pt>
                <c:pt idx="22">
                  <c:v>22.930641704339454</c:v>
                </c:pt>
                <c:pt idx="23">
                  <c:v>22.75140919324768</c:v>
                </c:pt>
                <c:pt idx="24">
                  <c:v>22.851660361764427</c:v>
                </c:pt>
                <c:pt idx="25">
                  <c:v>24.0569871617532</c:v>
                </c:pt>
                <c:pt idx="26">
                  <c:v>23.389094948761205</c:v>
                </c:pt>
                <c:pt idx="27">
                  <c:v>25.022000000000002</c:v>
                </c:pt>
                <c:pt idx="28">
                  <c:v>24.497618951496875</c:v>
                </c:pt>
                <c:pt idx="29">
                  <c:v>24.79100274309893</c:v>
                </c:pt>
                <c:pt idx="30">
                  <c:v>25.332230589427084</c:v>
                </c:pt>
                <c:pt idx="31">
                  <c:v>26.07356262785083</c:v>
                </c:pt>
                <c:pt idx="32">
                  <c:v>26.11735020897673</c:v>
                </c:pt>
                <c:pt idx="33">
                  <c:v>25.441390514910395</c:v>
                </c:pt>
                <c:pt idx="34">
                  <c:v>26.684015847350416</c:v>
                </c:pt>
                <c:pt idx="35">
                  <c:v>27.04650156443802</c:v>
                </c:pt>
                <c:pt idx="36">
                  <c:v>27.120447988419137</c:v>
                </c:pt>
                <c:pt idx="37">
                  <c:v>25.992040554342744</c:v>
                </c:pt>
                <c:pt idx="38">
                  <c:v>26.9869871617532</c:v>
                </c:pt>
                <c:pt idx="39">
                  <c:v>27.103654648888476</c:v>
                </c:pt>
                <c:pt idx="40">
                  <c:v>28.187618951496873</c:v>
                </c:pt>
                <c:pt idx="41">
                  <c:v>29.565274896011758</c:v>
                </c:pt>
                <c:pt idx="42">
                  <c:v>29.36735943597192</c:v>
                </c:pt>
                <c:pt idx="43">
                  <c:v>30.101002743098928</c:v>
                </c:pt>
                <c:pt idx="44">
                  <c:v>29.840475666281534</c:v>
                </c:pt>
                <c:pt idx="45">
                  <c:v>30.263654648888476</c:v>
                </c:pt>
                <c:pt idx="46">
                  <c:v>31.596783698285503</c:v>
                </c:pt>
                <c:pt idx="47">
                  <c:v>33.65959969531683</c:v>
                </c:pt>
                <c:pt idx="48">
                  <c:v>35.33081792216447</c:v>
                </c:pt>
                <c:pt idx="49">
                  <c:v>36.949599695316834</c:v>
                </c:pt>
                <c:pt idx="50">
                  <c:v>41.772611112112855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94297"/>
        <c:crosses val="autoZero"/>
        <c:auto val="1"/>
        <c:lblOffset val="100"/>
        <c:tickLblSkip val="1"/>
        <c:noMultiLvlLbl val="0"/>
      </c:catAx>
      <c:valAx>
        <c:axId val="39429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4134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Virginia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'OK-Data'!$CU$4:$CU$54</c:f>
              <c:numCache>
                <c:ptCount val="51"/>
                <c:pt idx="0">
                  <c:v>10.670024744744271</c:v>
                </c:pt>
                <c:pt idx="1">
                  <c:v>12.212569080721728</c:v>
                </c:pt>
                <c:pt idx="2">
                  <c:v>14.505391451914026</c:v>
                </c:pt>
                <c:pt idx="3">
                  <c:v>14.049199480490888</c:v>
                </c:pt>
                <c:pt idx="4">
                  <c:v>14.769652814359137</c:v>
                </c:pt>
                <c:pt idx="5">
                  <c:v>14.680684245812811</c:v>
                </c:pt>
                <c:pt idx="6">
                  <c:v>15.188439737231628</c:v>
                </c:pt>
                <c:pt idx="7">
                  <c:v>15.873961029482897</c:v>
                </c:pt>
                <c:pt idx="8">
                  <c:v>16.449289865902863</c:v>
                </c:pt>
                <c:pt idx="9">
                  <c:v>15.46980692012739</c:v>
                </c:pt>
                <c:pt idx="10">
                  <c:v>15.82866413904855</c:v>
                </c:pt>
                <c:pt idx="11">
                  <c:v>15.857448806728456</c:v>
                </c:pt>
                <c:pt idx="12">
                  <c:v>16.555384178009174</c:v>
                </c:pt>
                <c:pt idx="13">
                  <c:v>16.81538417800917</c:v>
                </c:pt>
                <c:pt idx="14">
                  <c:v>16.797448806728458</c:v>
                </c:pt>
                <c:pt idx="15">
                  <c:v>17.276235400852585</c:v>
                </c:pt>
                <c:pt idx="16">
                  <c:v>17.9139610294829</c:v>
                </c:pt>
                <c:pt idx="17">
                  <c:v>17.891355525843437</c:v>
                </c:pt>
                <c:pt idx="18">
                  <c:v>17.77346725690107</c:v>
                </c:pt>
                <c:pt idx="19">
                  <c:v>18.18980692012739</c:v>
                </c:pt>
                <c:pt idx="20">
                  <c:v>19.230372069827386</c:v>
                </c:pt>
                <c:pt idx="21">
                  <c:v>18.657448806728457</c:v>
                </c:pt>
                <c:pt idx="22">
                  <c:v>18.979397275646743</c:v>
                </c:pt>
                <c:pt idx="23">
                  <c:v>19.777186736722804</c:v>
                </c:pt>
                <c:pt idx="24">
                  <c:v>20.106414625934764</c:v>
                </c:pt>
                <c:pt idx="25">
                  <c:v>19.226182403482685</c:v>
                </c:pt>
                <c:pt idx="26">
                  <c:v>19.978664139048547</c:v>
                </c:pt>
                <c:pt idx="27">
                  <c:v>19.653467256901074</c:v>
                </c:pt>
                <c:pt idx="28">
                  <c:v>19.53037741004768</c:v>
                </c:pt>
                <c:pt idx="29">
                  <c:v>18.078400000000002</c:v>
                </c:pt>
                <c:pt idx="30">
                  <c:v>21.166235400852585</c:v>
                </c:pt>
                <c:pt idx="31">
                  <c:v>21.287989181587648</c:v>
                </c:pt>
                <c:pt idx="32">
                  <c:v>21.8644612832751</c:v>
                </c:pt>
                <c:pt idx="33">
                  <c:v>22.658439737231625</c:v>
                </c:pt>
                <c:pt idx="34">
                  <c:v>21.762376029480855</c:v>
                </c:pt>
                <c:pt idx="35">
                  <c:v>21.849449199992733</c:v>
                </c:pt>
                <c:pt idx="36">
                  <c:v>21.87707984210097</c:v>
                </c:pt>
                <c:pt idx="37">
                  <c:v>22.940054375519473</c:v>
                </c:pt>
                <c:pt idx="38">
                  <c:v>22.156182403482685</c:v>
                </c:pt>
                <c:pt idx="39">
                  <c:v>22.453017946920554</c:v>
                </c:pt>
                <c:pt idx="40">
                  <c:v>23.22037741004768</c:v>
                </c:pt>
                <c:pt idx="41">
                  <c:v>24.041616414642217</c:v>
                </c:pt>
                <c:pt idx="42">
                  <c:v>24.806039133818636</c:v>
                </c:pt>
                <c:pt idx="43">
                  <c:v>24.62433988026456</c:v>
                </c:pt>
                <c:pt idx="44">
                  <c:v>25.23456201007184</c:v>
                </c:pt>
                <c:pt idx="45">
                  <c:v>25.613017946920554</c:v>
                </c:pt>
                <c:pt idx="46">
                  <c:v>26.167005451236626</c:v>
                </c:pt>
                <c:pt idx="47">
                  <c:v>28.08883549574695</c:v>
                </c:pt>
                <c:pt idx="48">
                  <c:v>29.331292996519085</c:v>
                </c:pt>
                <c:pt idx="49">
                  <c:v>31.378835495746948</c:v>
                </c:pt>
                <c:pt idx="50">
                  <c:v>36.62175794327745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'OK-Data'!$CV$4:$CV$54</c:f>
              <c:numCache>
                <c:ptCount val="51"/>
                <c:pt idx="0">
                  <c:v>14.009975255255728</c:v>
                </c:pt>
                <c:pt idx="1">
                  <c:v>15.16743091927827</c:v>
                </c:pt>
                <c:pt idx="2">
                  <c:v>16.414608548085976</c:v>
                </c:pt>
                <c:pt idx="3">
                  <c:v>17.31080051950911</c:v>
                </c:pt>
                <c:pt idx="4">
                  <c:v>18.070347185640866</c:v>
                </c:pt>
                <c:pt idx="5">
                  <c:v>18.21931575418719</c:v>
                </c:pt>
                <c:pt idx="6">
                  <c:v>17.811560262768374</c:v>
                </c:pt>
                <c:pt idx="7">
                  <c:v>18.6060389705171</c:v>
                </c:pt>
                <c:pt idx="8">
                  <c:v>18.11071013409714</c:v>
                </c:pt>
                <c:pt idx="9">
                  <c:v>19.17019307987261</c:v>
                </c:pt>
                <c:pt idx="10">
                  <c:v>19.051335860951454</c:v>
                </c:pt>
                <c:pt idx="11">
                  <c:v>20.142551193271544</c:v>
                </c:pt>
                <c:pt idx="12">
                  <c:v>20.544615821990828</c:v>
                </c:pt>
                <c:pt idx="13">
                  <c:v>20.804615821990826</c:v>
                </c:pt>
                <c:pt idx="14">
                  <c:v>21.082551193271545</c:v>
                </c:pt>
                <c:pt idx="15">
                  <c:v>21.223764599147415</c:v>
                </c:pt>
                <c:pt idx="16">
                  <c:v>20.646038970517104</c:v>
                </c:pt>
                <c:pt idx="17">
                  <c:v>20.808644474156566</c:v>
                </c:pt>
                <c:pt idx="18">
                  <c:v>21.846532743098926</c:v>
                </c:pt>
                <c:pt idx="19">
                  <c:v>21.89019307987261</c:v>
                </c:pt>
                <c:pt idx="20">
                  <c:v>21.88962793017261</c:v>
                </c:pt>
                <c:pt idx="21">
                  <c:v>22.942551193271544</c:v>
                </c:pt>
                <c:pt idx="22">
                  <c:v>22.72060272435326</c:v>
                </c:pt>
                <c:pt idx="23">
                  <c:v>22.582813263277195</c:v>
                </c:pt>
                <c:pt idx="24">
                  <c:v>22.693585374065233</c:v>
                </c:pt>
                <c:pt idx="25">
                  <c:v>23.813817596517314</c:v>
                </c:pt>
                <c:pt idx="26">
                  <c:v>23.201335860951453</c:v>
                </c:pt>
                <c:pt idx="27">
                  <c:v>23.72653274309893</c:v>
                </c:pt>
                <c:pt idx="28">
                  <c:v>24.24962258995232</c:v>
                </c:pt>
                <c:pt idx="29">
                  <c:v>25.7616</c:v>
                </c:pt>
                <c:pt idx="30">
                  <c:v>25.113764599147416</c:v>
                </c:pt>
                <c:pt idx="31">
                  <c:v>25.83201081841235</c:v>
                </c:pt>
                <c:pt idx="32">
                  <c:v>25.895538716724896</c:v>
                </c:pt>
                <c:pt idx="33">
                  <c:v>25.281560262768373</c:v>
                </c:pt>
                <c:pt idx="34">
                  <c:v>26.437623970519148</c:v>
                </c:pt>
                <c:pt idx="35">
                  <c:v>26.790550800007267</c:v>
                </c:pt>
                <c:pt idx="36">
                  <c:v>26.862920157899033</c:v>
                </c:pt>
                <c:pt idx="37">
                  <c:v>25.819945624480525</c:v>
                </c:pt>
                <c:pt idx="38">
                  <c:v>26.743817596517314</c:v>
                </c:pt>
                <c:pt idx="39">
                  <c:v>26.866982053079447</c:v>
                </c:pt>
                <c:pt idx="40">
                  <c:v>27.939622589952318</c:v>
                </c:pt>
                <c:pt idx="41">
                  <c:v>29.298383585357787</c:v>
                </c:pt>
                <c:pt idx="42">
                  <c:v>29.13396086618136</c:v>
                </c:pt>
                <c:pt idx="43">
                  <c:v>29.83566011973544</c:v>
                </c:pt>
                <c:pt idx="44">
                  <c:v>29.605437989928163</c:v>
                </c:pt>
                <c:pt idx="45">
                  <c:v>30.026982053079447</c:v>
                </c:pt>
                <c:pt idx="46">
                  <c:v>31.332994548763374</c:v>
                </c:pt>
                <c:pt idx="47">
                  <c:v>33.39116450425305</c:v>
                </c:pt>
                <c:pt idx="48">
                  <c:v>35.04870700348091</c:v>
                </c:pt>
                <c:pt idx="49">
                  <c:v>36.681164504253054</c:v>
                </c:pt>
                <c:pt idx="50">
                  <c:v>41.51824205672255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1938067"/>
        <c:crosses val="autoZero"/>
        <c:auto val="1"/>
        <c:lblOffset val="100"/>
        <c:tickLblSkip val="1"/>
        <c:noMultiLvlLbl val="0"/>
      </c:catAx>
      <c:valAx>
        <c:axId val="3193806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486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Washington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'OK-Data'!$CW$4:$CW$54</c:f>
              <c:numCache>
                <c:ptCount val="51"/>
                <c:pt idx="0">
                  <c:v>10.200885528361486</c:v>
                </c:pt>
                <c:pt idx="1">
                  <c:v>11.78326406337433</c:v>
                </c:pt>
                <c:pt idx="2">
                  <c:v>14.199068372788597</c:v>
                </c:pt>
                <c:pt idx="3">
                  <c:v>13.58795658051913</c:v>
                </c:pt>
                <c:pt idx="4">
                  <c:v>14.304457079410573</c:v>
                </c:pt>
                <c:pt idx="5">
                  <c:v>14.191973517950343</c:v>
                </c:pt>
                <c:pt idx="6">
                  <c:v>14.795639985669995</c:v>
                </c:pt>
                <c:pt idx="7">
                  <c:v>15.468934789030893</c:v>
                </c:pt>
                <c:pt idx="8">
                  <c:v>16.175873110401533</c:v>
                </c:pt>
                <c:pt idx="9">
                  <c:v>14.96562283858059</c:v>
                </c:pt>
                <c:pt idx="10">
                  <c:v>15.37138325761253</c:v>
                </c:pt>
                <c:pt idx="11">
                  <c:v>15.300510465985745</c:v>
                </c:pt>
                <c:pt idx="12">
                  <c:v>16.02454102624973</c:v>
                </c:pt>
                <c:pt idx="13">
                  <c:v>16.284541026249727</c:v>
                </c:pt>
                <c:pt idx="14">
                  <c:v>16.240510465985746</c:v>
                </c:pt>
                <c:pt idx="15">
                  <c:v>16.749166908027487</c:v>
                </c:pt>
                <c:pt idx="16">
                  <c:v>17.508934789030896</c:v>
                </c:pt>
                <c:pt idx="17">
                  <c:v>17.466079226338092</c:v>
                </c:pt>
                <c:pt idx="18">
                  <c:v>17.235109445657255</c:v>
                </c:pt>
                <c:pt idx="19">
                  <c:v>17.68562283858059</c:v>
                </c:pt>
                <c:pt idx="20">
                  <c:v>18.833491046109213</c:v>
                </c:pt>
                <c:pt idx="21">
                  <c:v>18.100510465985746</c:v>
                </c:pt>
                <c:pt idx="22">
                  <c:v>18.471371503420603</c:v>
                </c:pt>
                <c:pt idx="23">
                  <c:v>19.36404011613882</c:v>
                </c:pt>
                <c:pt idx="24">
                  <c:v>19.71770156247186</c:v>
                </c:pt>
                <c:pt idx="25">
                  <c:v>18.643740056957267</c:v>
                </c:pt>
                <c:pt idx="26">
                  <c:v>19.521383257612527</c:v>
                </c:pt>
                <c:pt idx="27">
                  <c:v>19.115109445657257</c:v>
                </c:pt>
                <c:pt idx="28">
                  <c:v>18.937190830062654</c:v>
                </c:pt>
                <c:pt idx="29">
                  <c:v>18.682734375519473</c:v>
                </c:pt>
                <c:pt idx="30">
                  <c:v>20.639166908027487</c:v>
                </c:pt>
                <c:pt idx="31">
                  <c:v>20.709153253234586</c:v>
                </c:pt>
                <c:pt idx="32">
                  <c:v>21.32985499538578</c:v>
                </c:pt>
                <c:pt idx="33">
                  <c:v>22.265639985669992</c:v>
                </c:pt>
                <c:pt idx="34">
                  <c:v>21.172758313546108</c:v>
                </c:pt>
                <c:pt idx="35">
                  <c:v>21.238608013357904</c:v>
                </c:pt>
                <c:pt idx="36">
                  <c:v>21.262745901052675</c:v>
                </c:pt>
                <c:pt idx="37">
                  <c:v>21.636</c:v>
                </c:pt>
                <c:pt idx="38">
                  <c:v>21.573740056957266</c:v>
                </c:pt>
                <c:pt idx="39">
                  <c:v>21.88507562549834</c:v>
                </c:pt>
                <c:pt idx="40">
                  <c:v>22.627190830062652</c:v>
                </c:pt>
                <c:pt idx="41">
                  <c:v>23.40659516732621</c:v>
                </c:pt>
                <c:pt idx="42">
                  <c:v>24.24542063495101</c:v>
                </c:pt>
                <c:pt idx="43">
                  <c:v>23.992734375519472</c:v>
                </c:pt>
                <c:pt idx="44">
                  <c:v>24.670275496781404</c:v>
                </c:pt>
                <c:pt idx="45">
                  <c:v>25.04507562549834</c:v>
                </c:pt>
                <c:pt idx="46">
                  <c:v>25.538828566759108</c:v>
                </c:pt>
                <c:pt idx="47">
                  <c:v>27.45041139575414</c:v>
                </c:pt>
                <c:pt idx="48">
                  <c:v>28.66282435810537</c:v>
                </c:pt>
                <c:pt idx="49">
                  <c:v>30.740411395754144</c:v>
                </c:pt>
                <c:pt idx="50">
                  <c:v>36.014422272017846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'OK-Data'!$CX$4:$CX$54</c:f>
              <c:numCache>
                <c:ptCount val="51"/>
                <c:pt idx="0">
                  <c:v>14.479114471638514</c:v>
                </c:pt>
                <c:pt idx="1">
                  <c:v>15.596735936625668</c:v>
                </c:pt>
                <c:pt idx="2">
                  <c:v>16.720931627211403</c:v>
                </c:pt>
                <c:pt idx="3">
                  <c:v>17.77204341948087</c:v>
                </c:pt>
                <c:pt idx="4">
                  <c:v>18.535542920589428</c:v>
                </c:pt>
                <c:pt idx="5">
                  <c:v>18.708026482049657</c:v>
                </c:pt>
                <c:pt idx="6">
                  <c:v>18.204360014330007</c:v>
                </c:pt>
                <c:pt idx="7">
                  <c:v>19.011065210969104</c:v>
                </c:pt>
                <c:pt idx="8">
                  <c:v>18.38412688959847</c:v>
                </c:pt>
                <c:pt idx="9">
                  <c:v>19.67437716141941</c:v>
                </c:pt>
                <c:pt idx="10">
                  <c:v>19.508616742387474</c:v>
                </c:pt>
                <c:pt idx="11">
                  <c:v>20.699489534014255</c:v>
                </c:pt>
                <c:pt idx="12">
                  <c:v>21.075458973750273</c:v>
                </c:pt>
                <c:pt idx="13">
                  <c:v>21.33545897375027</c:v>
                </c:pt>
                <c:pt idx="14">
                  <c:v>21.639489534014256</c:v>
                </c:pt>
                <c:pt idx="15">
                  <c:v>21.750833091972513</c:v>
                </c:pt>
                <c:pt idx="16">
                  <c:v>21.051065210969107</c:v>
                </c:pt>
                <c:pt idx="17">
                  <c:v>21.23392077366191</c:v>
                </c:pt>
                <c:pt idx="18">
                  <c:v>22.384890554342743</c:v>
                </c:pt>
                <c:pt idx="19">
                  <c:v>22.39437716141941</c:v>
                </c:pt>
                <c:pt idx="20">
                  <c:v>22.286508953890785</c:v>
                </c:pt>
                <c:pt idx="21">
                  <c:v>23.499489534014256</c:v>
                </c:pt>
                <c:pt idx="22">
                  <c:v>23.2286284965794</c:v>
                </c:pt>
                <c:pt idx="23">
                  <c:v>22.99595988386118</c:v>
                </c:pt>
                <c:pt idx="24">
                  <c:v>23.082298437528138</c:v>
                </c:pt>
                <c:pt idx="25">
                  <c:v>24.396259943042732</c:v>
                </c:pt>
                <c:pt idx="26">
                  <c:v>23.658616742387473</c:v>
                </c:pt>
                <c:pt idx="27">
                  <c:v>24.264890554342745</c:v>
                </c:pt>
                <c:pt idx="28">
                  <c:v>24.842809169937347</c:v>
                </c:pt>
                <c:pt idx="29">
                  <c:v>25.15726562448053</c:v>
                </c:pt>
                <c:pt idx="30">
                  <c:v>25.640833091972514</c:v>
                </c:pt>
                <c:pt idx="31">
                  <c:v>26.41084674676541</c:v>
                </c:pt>
                <c:pt idx="32">
                  <c:v>26.430145004614218</c:v>
                </c:pt>
                <c:pt idx="33">
                  <c:v>25.674360014330006</c:v>
                </c:pt>
                <c:pt idx="34">
                  <c:v>27.027241686453895</c:v>
                </c:pt>
                <c:pt idx="35">
                  <c:v>27.401391986642096</c:v>
                </c:pt>
                <c:pt idx="36">
                  <c:v>27.477254098947327</c:v>
                </c:pt>
                <c:pt idx="37">
                  <c:v>27.124</c:v>
                </c:pt>
                <c:pt idx="38">
                  <c:v>27.326259943042732</c:v>
                </c:pt>
                <c:pt idx="39">
                  <c:v>27.43492437450166</c:v>
                </c:pt>
                <c:pt idx="40">
                  <c:v>28.532809169937345</c:v>
                </c:pt>
                <c:pt idx="41">
                  <c:v>29.933404832673794</c:v>
                </c:pt>
                <c:pt idx="42">
                  <c:v>29.694579365048988</c:v>
                </c:pt>
                <c:pt idx="43">
                  <c:v>30.46726562448053</c:v>
                </c:pt>
                <c:pt idx="44">
                  <c:v>30.1697245032186</c:v>
                </c:pt>
                <c:pt idx="45">
                  <c:v>30.59492437450166</c:v>
                </c:pt>
                <c:pt idx="46">
                  <c:v>31.961171433240892</c:v>
                </c:pt>
                <c:pt idx="47">
                  <c:v>34.02958860424585</c:v>
                </c:pt>
                <c:pt idx="48">
                  <c:v>35.71717564189462</c:v>
                </c:pt>
                <c:pt idx="49">
                  <c:v>37.31958860424586</c:v>
                </c:pt>
                <c:pt idx="50">
                  <c:v>42.125577727982154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9007148"/>
        <c:axId val="36846605"/>
      </c:line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6846605"/>
        <c:crosses val="autoZero"/>
        <c:auto val="1"/>
        <c:lblOffset val="100"/>
        <c:tickLblSkip val="1"/>
        <c:noMultiLvlLbl val="0"/>
      </c:catAx>
      <c:valAx>
        <c:axId val="3684660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0071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West Virginia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'OK-Data'!$CY$4:$CY$54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18.264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23.120575907392567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'OK-Data'!$CZ$4:$CZ$54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25.516000000000002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28.03942409260743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3183990"/>
        <c:axId val="31784999"/>
      </c:lineChart>
      <c:catAx>
        <c:axId val="6318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 val="autoZero"/>
        <c:auto val="1"/>
        <c:lblOffset val="100"/>
        <c:tickLblSkip val="1"/>
        <c:noMultiLvlLbl val="0"/>
      </c:catAx>
      <c:valAx>
        <c:axId val="31784999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1839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California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825"/>
          <c:w val="0.97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'OK-Data'!$O$4:$O$54</c:f>
              <c:numCache>
                <c:ptCount val="51"/>
                <c:pt idx="0">
                  <c:v>9.766820896252177</c:v>
                </c:pt>
                <c:pt idx="1">
                  <c:v>11.378795295864293</c:v>
                </c:pt>
                <c:pt idx="2">
                  <c:v>13.89248708770439</c:v>
                </c:pt>
                <c:pt idx="3">
                  <c:v>13.159685230542433</c:v>
                </c:pt>
                <c:pt idx="4">
                  <c:v>13.873281224091402</c:v>
                </c:pt>
                <c:pt idx="5">
                  <c:v>13.743700380595477</c:v>
                </c:pt>
                <c:pt idx="6">
                  <c:v>14.419145123885004</c:v>
                </c:pt>
                <c:pt idx="7">
                  <c:v>15.082976042622764</c:v>
                </c:pt>
                <c:pt idx="8">
                  <c:v>15.241600000000002</c:v>
                </c:pt>
                <c:pt idx="9">
                  <c:v>14.50626391059512</c:v>
                </c:pt>
                <c:pt idx="10">
                  <c:v>14.946032150610838</c:v>
                </c:pt>
                <c:pt idx="11">
                  <c:v>14.804280740401582</c:v>
                </c:pt>
                <c:pt idx="12">
                  <c:v>15.546375798629477</c:v>
                </c:pt>
                <c:pt idx="13">
                  <c:v>15.806375798629475</c:v>
                </c:pt>
                <c:pt idx="14">
                  <c:v>15.744280740401583</c:v>
                </c:pt>
                <c:pt idx="15">
                  <c:v>16.273642459914498</c:v>
                </c:pt>
                <c:pt idx="16">
                  <c:v>17.122976042622767</c:v>
                </c:pt>
                <c:pt idx="17">
                  <c:v>17.0646564760393</c:v>
                </c:pt>
                <c:pt idx="18">
                  <c:v>16.75170804195353</c:v>
                </c:pt>
                <c:pt idx="19">
                  <c:v>17.22626391059512</c:v>
                </c:pt>
                <c:pt idx="20">
                  <c:v>18.453826232144653</c:v>
                </c:pt>
                <c:pt idx="21">
                  <c:v>17.60428074040158</c:v>
                </c:pt>
                <c:pt idx="22">
                  <c:v>18.00927989427217</c:v>
                </c:pt>
                <c:pt idx="23">
                  <c:v>18.971849141223608</c:v>
                </c:pt>
                <c:pt idx="24">
                  <c:v>19.344391883205823</c:v>
                </c:pt>
                <c:pt idx="25">
                  <c:v>18.13016777677731</c:v>
                </c:pt>
                <c:pt idx="26">
                  <c:v>19.09603215061084</c:v>
                </c:pt>
                <c:pt idx="27">
                  <c:v>18.631708041953534</c:v>
                </c:pt>
                <c:pt idx="28">
                  <c:v>18.41640146923849</c:v>
                </c:pt>
                <c:pt idx="29">
                  <c:v>18.13654986590286</c:v>
                </c:pt>
                <c:pt idx="30">
                  <c:v>20.1636424599145</c:v>
                </c:pt>
                <c:pt idx="31">
                  <c:v>20.198015117599383</c:v>
                </c:pt>
                <c:pt idx="32">
                  <c:v>20.849064133810664</c:v>
                </c:pt>
                <c:pt idx="33">
                  <c:v>21.889145123885005</c:v>
                </c:pt>
                <c:pt idx="34">
                  <c:v>20.654360491308367</c:v>
                </c:pt>
                <c:pt idx="35">
                  <c:v>20.7060704012768</c:v>
                </c:pt>
                <c:pt idx="36">
                  <c:v>20.727900013250398</c:v>
                </c:pt>
                <c:pt idx="37">
                  <c:v>22.12045311040153</c:v>
                </c:pt>
                <c:pt idx="38">
                  <c:v>21.06016777677731</c:v>
                </c:pt>
                <c:pt idx="39">
                  <c:v>21.38132624729006</c:v>
                </c:pt>
                <c:pt idx="40">
                  <c:v>22.106401469238488</c:v>
                </c:pt>
                <c:pt idx="41">
                  <c:v>22.858182952878003</c:v>
                </c:pt>
                <c:pt idx="42">
                  <c:v>23.746669705183958</c:v>
                </c:pt>
                <c:pt idx="43">
                  <c:v>23.44654986590286</c:v>
                </c:pt>
                <c:pt idx="44">
                  <c:v>24.169018037671073</c:v>
                </c:pt>
                <c:pt idx="45">
                  <c:v>24.54132624729006</c:v>
                </c:pt>
                <c:pt idx="46">
                  <c:v>24.994885</c:v>
                </c:pt>
                <c:pt idx="47">
                  <c:v>26.89978463768417</c:v>
                </c:pt>
                <c:pt idx="48">
                  <c:v>28.09284620541473</c:v>
                </c:pt>
                <c:pt idx="49">
                  <c:v>30.189784637684173</c:v>
                </c:pt>
                <c:pt idx="50">
                  <c:v>35.48420662841285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'OK-Data'!$P$4:$P$54</c:f>
              <c:numCache>
                <c:ptCount val="51"/>
                <c:pt idx="0">
                  <c:v>14.913179103747822</c:v>
                </c:pt>
                <c:pt idx="1">
                  <c:v>16.001204704135706</c:v>
                </c:pt>
                <c:pt idx="2">
                  <c:v>17.02751291229561</c:v>
                </c:pt>
                <c:pt idx="3">
                  <c:v>18.200314769457567</c:v>
                </c:pt>
                <c:pt idx="4">
                  <c:v>18.966718775908603</c:v>
                </c:pt>
                <c:pt idx="5">
                  <c:v>19.15629961940452</c:v>
                </c:pt>
                <c:pt idx="6">
                  <c:v>18.580854876114994</c:v>
                </c:pt>
                <c:pt idx="7">
                  <c:v>19.397023957377233</c:v>
                </c:pt>
                <c:pt idx="8">
                  <c:v>19.3184</c:v>
                </c:pt>
                <c:pt idx="9">
                  <c:v>20.13373608940488</c:v>
                </c:pt>
                <c:pt idx="10">
                  <c:v>19.933967849389163</c:v>
                </c:pt>
                <c:pt idx="11">
                  <c:v>21.19571925959842</c:v>
                </c:pt>
                <c:pt idx="12">
                  <c:v>21.553624201370525</c:v>
                </c:pt>
                <c:pt idx="13">
                  <c:v>21.813624201370523</c:v>
                </c:pt>
                <c:pt idx="14">
                  <c:v>22.13571925959842</c:v>
                </c:pt>
                <c:pt idx="15">
                  <c:v>22.226357540085502</c:v>
                </c:pt>
                <c:pt idx="16">
                  <c:v>21.437023957377235</c:v>
                </c:pt>
                <c:pt idx="17">
                  <c:v>21.635343523960703</c:v>
                </c:pt>
                <c:pt idx="18">
                  <c:v>22.868291958046466</c:v>
                </c:pt>
                <c:pt idx="19">
                  <c:v>22.85373608940488</c:v>
                </c:pt>
                <c:pt idx="20">
                  <c:v>22.666173767855344</c:v>
                </c:pt>
                <c:pt idx="21">
                  <c:v>23.99571925959842</c:v>
                </c:pt>
                <c:pt idx="22">
                  <c:v>23.690720105727834</c:v>
                </c:pt>
                <c:pt idx="23">
                  <c:v>23.38815085877639</c:v>
                </c:pt>
                <c:pt idx="24">
                  <c:v>23.455608116794174</c:v>
                </c:pt>
                <c:pt idx="25">
                  <c:v>24.90983222322269</c:v>
                </c:pt>
                <c:pt idx="26">
                  <c:v>24.08396784938916</c:v>
                </c:pt>
                <c:pt idx="27">
                  <c:v>24.74829195804647</c:v>
                </c:pt>
                <c:pt idx="28">
                  <c:v>25.36359853076151</c:v>
                </c:pt>
                <c:pt idx="29">
                  <c:v>25.703450134097142</c:v>
                </c:pt>
                <c:pt idx="30">
                  <c:v>26.116357540085502</c:v>
                </c:pt>
                <c:pt idx="31">
                  <c:v>26.921984882400615</c:v>
                </c:pt>
                <c:pt idx="32">
                  <c:v>26.910935866189334</c:v>
                </c:pt>
                <c:pt idx="33">
                  <c:v>26.050854876114993</c:v>
                </c:pt>
                <c:pt idx="34">
                  <c:v>27.545639508691636</c:v>
                </c:pt>
                <c:pt idx="35">
                  <c:v>27.9339295987232</c:v>
                </c:pt>
                <c:pt idx="36">
                  <c:v>28.012099986749604</c:v>
                </c:pt>
                <c:pt idx="37">
                  <c:v>26.639546889598467</c:v>
                </c:pt>
                <c:pt idx="38">
                  <c:v>27.83983222322269</c:v>
                </c:pt>
                <c:pt idx="39">
                  <c:v>27.938673752709942</c:v>
                </c:pt>
                <c:pt idx="40">
                  <c:v>29.05359853076151</c:v>
                </c:pt>
                <c:pt idx="41">
                  <c:v>30.481817047122</c:v>
                </c:pt>
                <c:pt idx="42">
                  <c:v>30.19333029481604</c:v>
                </c:pt>
                <c:pt idx="43">
                  <c:v>31.01345013409714</c:v>
                </c:pt>
                <c:pt idx="44">
                  <c:v>30.67098196232893</c:v>
                </c:pt>
                <c:pt idx="45">
                  <c:v>31.098673752709942</c:v>
                </c:pt>
                <c:pt idx="46">
                  <c:v>32.505114999999996</c:v>
                </c:pt>
                <c:pt idx="47">
                  <c:v>34.580215362315826</c:v>
                </c:pt>
                <c:pt idx="48">
                  <c:v>36.287153794585265</c:v>
                </c:pt>
                <c:pt idx="49">
                  <c:v>37.87021536231583</c:v>
                </c:pt>
                <c:pt idx="50">
                  <c:v>42.65579337158715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54794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Wisconsin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1"/>
          <c:w val="0.9695"/>
          <c:h val="0.83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'OK-Data'!$DA$4:$DA$54</c:f>
              <c:numCache>
                <c:ptCount val="51"/>
                <c:pt idx="0">
                  <c:v>10.21119506765464</c:v>
                </c:pt>
                <c:pt idx="1">
                  <c:v>11.792785327435038</c:v>
                </c:pt>
                <c:pt idx="2">
                  <c:v>14.206066610331785</c:v>
                </c:pt>
                <c:pt idx="3">
                  <c:v>13.59811091586036</c:v>
                </c:pt>
                <c:pt idx="4">
                  <c:v>14.314689172936792</c:v>
                </c:pt>
                <c:pt idx="5">
                  <c:v>14.202665544067923</c:v>
                </c:pt>
                <c:pt idx="6">
                  <c:v>14.804426854345339</c:v>
                </c:pt>
                <c:pt idx="7">
                  <c:v>15.477968935828349</c:v>
                </c:pt>
                <c:pt idx="8">
                  <c:v>16.1821714760393</c:v>
                </c:pt>
                <c:pt idx="9">
                  <c:v>14.976615084829476</c:v>
                </c:pt>
                <c:pt idx="10">
                  <c:v>15.381459524158064</c:v>
                </c:pt>
                <c:pt idx="11">
                  <c:v>15.312512337939705</c:v>
                </c:pt>
                <c:pt idx="12">
                  <c:v>16.036046127581116</c:v>
                </c:pt>
                <c:pt idx="13">
                  <c:v>16.296046127581114</c:v>
                </c:pt>
                <c:pt idx="14">
                  <c:v>16.252512337939706</c:v>
                </c:pt>
                <c:pt idx="15">
                  <c:v>16.760599726846976</c:v>
                </c:pt>
                <c:pt idx="16">
                  <c:v>17.51796893582835</c:v>
                </c:pt>
                <c:pt idx="17">
                  <c:v>16.5864</c:v>
                </c:pt>
                <c:pt idx="18">
                  <c:v>17.24675812620508</c:v>
                </c:pt>
                <c:pt idx="19">
                  <c:v>17.696615084829475</c:v>
                </c:pt>
                <c:pt idx="20">
                  <c:v>18.842360606459867</c:v>
                </c:pt>
                <c:pt idx="21">
                  <c:v>18.112512337939705</c:v>
                </c:pt>
                <c:pt idx="22">
                  <c:v>18.482437994612184</c:v>
                </c:pt>
                <c:pt idx="23">
                  <c:v>19.373237761102263</c:v>
                </c:pt>
                <c:pt idx="24">
                  <c:v>19.726405479309953</c:v>
                </c:pt>
                <c:pt idx="25">
                  <c:v>18.65622259910658</c:v>
                </c:pt>
                <c:pt idx="26">
                  <c:v>19.531459524158063</c:v>
                </c:pt>
                <c:pt idx="27">
                  <c:v>19.126758126205083</c:v>
                </c:pt>
                <c:pt idx="28">
                  <c:v>18.94987446981257</c:v>
                </c:pt>
                <c:pt idx="29">
                  <c:v>18.69613052584344</c:v>
                </c:pt>
                <c:pt idx="30">
                  <c:v>20.650599726846977</c:v>
                </c:pt>
                <c:pt idx="31">
                  <c:v>20.72156811080373</c:v>
                </c:pt>
                <c:pt idx="32">
                  <c:v>21.341432050702345</c:v>
                </c:pt>
                <c:pt idx="33">
                  <c:v>22.274426854345336</c:v>
                </c:pt>
                <c:pt idx="34">
                  <c:v>21.185375246234223</c:v>
                </c:pt>
                <c:pt idx="35">
                  <c:v>21.251620331989038</c:v>
                </c:pt>
                <c:pt idx="36">
                  <c:v>21.275822989247036</c:v>
                </c:pt>
                <c:pt idx="37">
                  <c:v>22.52817422633809</c:v>
                </c:pt>
                <c:pt idx="38">
                  <c:v>21.58622259910658</c:v>
                </c:pt>
                <c:pt idx="39">
                  <c:v>21.897285466374356</c:v>
                </c:pt>
                <c:pt idx="40">
                  <c:v>22.63987446981257</c:v>
                </c:pt>
                <c:pt idx="41">
                  <c:v>23.420054179351045</c:v>
                </c:pt>
                <c:pt idx="42">
                  <c:v>24.257492158401128</c:v>
                </c:pt>
                <c:pt idx="43">
                  <c:v>24.00613052584344</c:v>
                </c:pt>
                <c:pt idx="44">
                  <c:v>24.68241634312306</c:v>
                </c:pt>
                <c:pt idx="45">
                  <c:v>25.057285466374356</c:v>
                </c:pt>
                <c:pt idx="46">
                  <c:v>25.55216153974192</c:v>
                </c:pt>
                <c:pt idx="47">
                  <c:v>27.463932954836604</c:v>
                </c:pt>
                <c:pt idx="48">
                  <c:v>28.67689485766934</c:v>
                </c:pt>
                <c:pt idx="49">
                  <c:v>30.753932954836607</c:v>
                </c:pt>
                <c:pt idx="50">
                  <c:v>36.027369500039654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'OK-Data'!$DB$4:$DB$54</c:f>
              <c:numCache>
                <c:ptCount val="51"/>
                <c:pt idx="0">
                  <c:v>14.46880493234536</c:v>
                </c:pt>
                <c:pt idx="1">
                  <c:v>15.587214672564961</c:v>
                </c:pt>
                <c:pt idx="2">
                  <c:v>16.713933389668217</c:v>
                </c:pt>
                <c:pt idx="3">
                  <c:v>17.76188908413964</c:v>
                </c:pt>
                <c:pt idx="4">
                  <c:v>18.525310827063212</c:v>
                </c:pt>
                <c:pt idx="5">
                  <c:v>18.697334455932076</c:v>
                </c:pt>
                <c:pt idx="6">
                  <c:v>18.195573145654663</c:v>
                </c:pt>
                <c:pt idx="7">
                  <c:v>19.00203106417165</c:v>
                </c:pt>
                <c:pt idx="8">
                  <c:v>18.3778285239607</c:v>
                </c:pt>
                <c:pt idx="9">
                  <c:v>19.663384915170525</c:v>
                </c:pt>
                <c:pt idx="10">
                  <c:v>19.49854047584194</c:v>
                </c:pt>
                <c:pt idx="11">
                  <c:v>20.687487662060295</c:v>
                </c:pt>
                <c:pt idx="12">
                  <c:v>21.063953872418885</c:v>
                </c:pt>
                <c:pt idx="13">
                  <c:v>21.323953872418883</c:v>
                </c:pt>
                <c:pt idx="14">
                  <c:v>21.627487662060297</c:v>
                </c:pt>
                <c:pt idx="15">
                  <c:v>21.739400273153024</c:v>
                </c:pt>
                <c:pt idx="16">
                  <c:v>21.042031064171653</c:v>
                </c:pt>
                <c:pt idx="17">
                  <c:v>22.1136</c:v>
                </c:pt>
                <c:pt idx="18">
                  <c:v>22.373241873794917</c:v>
                </c:pt>
                <c:pt idx="19">
                  <c:v>22.383384915170524</c:v>
                </c:pt>
                <c:pt idx="20">
                  <c:v>22.27763939354013</c:v>
                </c:pt>
                <c:pt idx="21">
                  <c:v>23.487487662060296</c:v>
                </c:pt>
                <c:pt idx="22">
                  <c:v>23.21756200538782</c:v>
                </c:pt>
                <c:pt idx="23">
                  <c:v>22.986762238897736</c:v>
                </c:pt>
                <c:pt idx="24">
                  <c:v>23.073594520690044</c:v>
                </c:pt>
                <c:pt idx="25">
                  <c:v>24.38377740089342</c:v>
                </c:pt>
                <c:pt idx="26">
                  <c:v>23.648540475841937</c:v>
                </c:pt>
                <c:pt idx="27">
                  <c:v>24.25324187379492</c:v>
                </c:pt>
                <c:pt idx="28">
                  <c:v>24.83012553018743</c:v>
                </c:pt>
                <c:pt idx="29">
                  <c:v>25.143869474156563</c:v>
                </c:pt>
                <c:pt idx="30">
                  <c:v>25.629400273153024</c:v>
                </c:pt>
                <c:pt idx="31">
                  <c:v>26.398431889196267</c:v>
                </c:pt>
                <c:pt idx="32">
                  <c:v>26.418567949297653</c:v>
                </c:pt>
                <c:pt idx="33">
                  <c:v>25.665573145654662</c:v>
                </c:pt>
                <c:pt idx="34">
                  <c:v>27.01462475376578</c:v>
                </c:pt>
                <c:pt idx="35">
                  <c:v>27.388379668010963</c:v>
                </c:pt>
                <c:pt idx="36">
                  <c:v>27.464177010752966</c:v>
                </c:pt>
                <c:pt idx="37">
                  <c:v>26.231825773661907</c:v>
                </c:pt>
                <c:pt idx="38">
                  <c:v>27.313777400893418</c:v>
                </c:pt>
                <c:pt idx="39">
                  <c:v>27.422714533625644</c:v>
                </c:pt>
                <c:pt idx="40">
                  <c:v>28.52012553018743</c:v>
                </c:pt>
                <c:pt idx="41">
                  <c:v>29.91994582064896</c:v>
                </c:pt>
                <c:pt idx="42">
                  <c:v>29.68250784159887</c:v>
                </c:pt>
                <c:pt idx="43">
                  <c:v>30.453869474156562</c:v>
                </c:pt>
                <c:pt idx="44">
                  <c:v>30.157583656876945</c:v>
                </c:pt>
                <c:pt idx="45">
                  <c:v>30.582714533625644</c:v>
                </c:pt>
                <c:pt idx="46">
                  <c:v>31.94783846025808</c:v>
                </c:pt>
                <c:pt idx="47">
                  <c:v>34.01606704516339</c:v>
                </c:pt>
                <c:pt idx="48">
                  <c:v>35.70310514233066</c:v>
                </c:pt>
                <c:pt idx="49">
                  <c:v>37.306067045163395</c:v>
                </c:pt>
                <c:pt idx="50">
                  <c:v>42.112630499960346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629536"/>
        <c:axId val="24448097"/>
      </c:lineChart>
      <c:catAx>
        <c:axId val="1762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4448097"/>
        <c:crosses val="autoZero"/>
        <c:auto val="1"/>
        <c:lblOffset val="100"/>
        <c:tickLblSkip val="1"/>
        <c:noMultiLvlLbl val="0"/>
      </c:catAx>
      <c:valAx>
        <c:axId val="2444809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Wyoming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971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'OK-Data'!$DC$4:$DC$54</c:f>
              <c:numCache>
                <c:ptCount val="51"/>
                <c:pt idx="0">
                  <c:v>10.59291666574564</c:v>
                </c:pt>
                <c:pt idx="1">
                  <c:v>12.142555829635437</c:v>
                </c:pt>
                <c:pt idx="2">
                  <c:v>14.45666485721433</c:v>
                </c:pt>
                <c:pt idx="3">
                  <c:v>13.973505406967437</c:v>
                </c:pt>
                <c:pt idx="4">
                  <c:v>14.693251367764082</c:v>
                </c:pt>
                <c:pt idx="5">
                  <c:v>14.600055416856081</c:v>
                </c:pt>
                <c:pt idx="6">
                  <c:v>15.124843523742308</c:v>
                </c:pt>
                <c:pt idx="7">
                  <c:v>15.808224724227717</c:v>
                </c:pt>
                <c:pt idx="8">
                  <c:v>16.406096469238488</c:v>
                </c:pt>
                <c:pt idx="9">
                  <c:v>15.386378490088054</c:v>
                </c:pt>
                <c:pt idx="10">
                  <c:v>15.753678140476651</c:v>
                </c:pt>
                <c:pt idx="11">
                  <c:v>15.764370409923352</c:v>
                </c:pt>
                <c:pt idx="12">
                  <c:v>16.467099358105376</c:v>
                </c:pt>
                <c:pt idx="13">
                  <c:v>16.727099358105374</c:v>
                </c:pt>
                <c:pt idx="14">
                  <c:v>16.704370409923353</c:v>
                </c:pt>
                <c:pt idx="15">
                  <c:v>17.188640714806127</c:v>
                </c:pt>
                <c:pt idx="16">
                  <c:v>17.84822472422772</c:v>
                </c:pt>
                <c:pt idx="17">
                  <c:v>17.82205446981257</c:v>
                </c:pt>
                <c:pt idx="18">
                  <c:v>17.683806048503126</c:v>
                </c:pt>
                <c:pt idx="19">
                  <c:v>18.10637849008805</c:v>
                </c:pt>
                <c:pt idx="20">
                  <c:v>19.166062508465597</c:v>
                </c:pt>
                <c:pt idx="21">
                  <c:v>18.564370409923352</c:v>
                </c:pt>
                <c:pt idx="22">
                  <c:v>18.895271581306254</c:v>
                </c:pt>
                <c:pt idx="23">
                  <c:v>19.710023969279725</c:v>
                </c:pt>
                <c:pt idx="24">
                  <c:v>20.043531673269275</c:v>
                </c:pt>
                <c:pt idx="25">
                  <c:v>19.128381416901753</c:v>
                </c:pt>
                <c:pt idx="26">
                  <c:v>19.90367814047665</c:v>
                </c:pt>
                <c:pt idx="27">
                  <c:v>19.563806048503128</c:v>
                </c:pt>
                <c:pt idx="28">
                  <c:v>19.43057590739257</c:v>
                </c:pt>
                <c:pt idx="29">
                  <c:v>19.207332410047684</c:v>
                </c:pt>
                <c:pt idx="30">
                  <c:v>21.078640714806127</c:v>
                </c:pt>
                <c:pt idx="31">
                  <c:v>21.190858234114092</c:v>
                </c:pt>
                <c:pt idx="32">
                  <c:v>21.77548761402551</c:v>
                </c:pt>
                <c:pt idx="33">
                  <c:v>22.59484352374231</c:v>
                </c:pt>
                <c:pt idx="34">
                  <c:v>21.663239748111348</c:v>
                </c:pt>
                <c:pt idx="35">
                  <c:v>21.74634649389555</c:v>
                </c:pt>
                <c:pt idx="36">
                  <c:v>21.77332198045283</c:v>
                </c:pt>
                <c:pt idx="37">
                  <c:v>22.871465830062654</c:v>
                </c:pt>
                <c:pt idx="38">
                  <c:v>22.058381416901753</c:v>
                </c:pt>
                <c:pt idx="39">
                  <c:v>22.35790646608888</c:v>
                </c:pt>
                <c:pt idx="40">
                  <c:v>21.953999999999997</c:v>
                </c:pt>
                <c:pt idx="41">
                  <c:v>23.9339643416957</c:v>
                </c:pt>
                <c:pt idx="42">
                  <c:v>24.71228156297012</c:v>
                </c:pt>
                <c:pt idx="43">
                  <c:v>24.517332410047683</c:v>
                </c:pt>
                <c:pt idx="44">
                  <c:v>25.140126737622563</c:v>
                </c:pt>
                <c:pt idx="45">
                  <c:v>25.51790646608888</c:v>
                </c:pt>
                <c:pt idx="46">
                  <c:v>26.060644372236148</c:v>
                </c:pt>
                <c:pt idx="47">
                  <c:v>27.980540619435263</c:v>
                </c:pt>
                <c:pt idx="48">
                  <c:v>29.217295458209517</c:v>
                </c:pt>
                <c:pt idx="49">
                  <c:v>31.270540619435266</c:v>
                </c:pt>
                <c:pt idx="50">
                  <c:v>36.519312106884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'OK-Data'!$DD$4:$DD$54</c:f>
              <c:numCache>
                <c:ptCount val="51"/>
                <c:pt idx="0">
                  <c:v>14.087083334254359</c:v>
                </c:pt>
                <c:pt idx="1">
                  <c:v>15.237444170364562</c:v>
                </c:pt>
                <c:pt idx="2">
                  <c:v>16.46333514278567</c:v>
                </c:pt>
                <c:pt idx="3">
                  <c:v>17.386494593032563</c:v>
                </c:pt>
                <c:pt idx="4">
                  <c:v>18.146748632235923</c:v>
                </c:pt>
                <c:pt idx="5">
                  <c:v>18.299944583143915</c:v>
                </c:pt>
                <c:pt idx="6">
                  <c:v>17.87515647625769</c:v>
                </c:pt>
                <c:pt idx="7">
                  <c:v>18.67177527577228</c:v>
                </c:pt>
                <c:pt idx="8">
                  <c:v>18.153903530761514</c:v>
                </c:pt>
                <c:pt idx="9">
                  <c:v>19.253621509911948</c:v>
                </c:pt>
                <c:pt idx="10">
                  <c:v>19.12632185952335</c:v>
                </c:pt>
                <c:pt idx="11">
                  <c:v>20.23562959007665</c:v>
                </c:pt>
                <c:pt idx="12">
                  <c:v>20.632900641894626</c:v>
                </c:pt>
                <c:pt idx="13">
                  <c:v>20.892900641894624</c:v>
                </c:pt>
                <c:pt idx="14">
                  <c:v>21.17562959007665</c:v>
                </c:pt>
                <c:pt idx="15">
                  <c:v>21.311359285193873</c:v>
                </c:pt>
                <c:pt idx="16">
                  <c:v>20.711775275772283</c:v>
                </c:pt>
                <c:pt idx="17">
                  <c:v>20.877945530187432</c:v>
                </c:pt>
                <c:pt idx="18">
                  <c:v>21.936193951496872</c:v>
                </c:pt>
                <c:pt idx="19">
                  <c:v>21.973621509911947</c:v>
                </c:pt>
                <c:pt idx="20">
                  <c:v>21.9539374915344</c:v>
                </c:pt>
                <c:pt idx="21">
                  <c:v>23.03562959007665</c:v>
                </c:pt>
                <c:pt idx="22">
                  <c:v>22.80472841869375</c:v>
                </c:pt>
                <c:pt idx="23">
                  <c:v>22.649976030720275</c:v>
                </c:pt>
                <c:pt idx="24">
                  <c:v>22.756468326730722</c:v>
                </c:pt>
                <c:pt idx="25">
                  <c:v>23.911618583098246</c:v>
                </c:pt>
                <c:pt idx="26">
                  <c:v>23.27632185952335</c:v>
                </c:pt>
                <c:pt idx="27">
                  <c:v>23.816193951496874</c:v>
                </c:pt>
                <c:pt idx="28">
                  <c:v>24.349424092607432</c:v>
                </c:pt>
                <c:pt idx="29">
                  <c:v>24.63266758995232</c:v>
                </c:pt>
                <c:pt idx="30">
                  <c:v>25.201359285193874</c:v>
                </c:pt>
                <c:pt idx="31">
                  <c:v>25.929141765885905</c:v>
                </c:pt>
                <c:pt idx="32">
                  <c:v>25.984512385974487</c:v>
                </c:pt>
                <c:pt idx="33">
                  <c:v>25.34515647625769</c:v>
                </c:pt>
                <c:pt idx="34">
                  <c:v>26.536760251888655</c:v>
                </c:pt>
                <c:pt idx="35">
                  <c:v>26.89365350610445</c:v>
                </c:pt>
                <c:pt idx="36">
                  <c:v>26.96667801954717</c:v>
                </c:pt>
                <c:pt idx="37">
                  <c:v>25.888534169937344</c:v>
                </c:pt>
                <c:pt idx="38">
                  <c:v>26.841618583098246</c:v>
                </c:pt>
                <c:pt idx="39">
                  <c:v>26.96209353391112</c:v>
                </c:pt>
                <c:pt idx="40">
                  <c:v>29.206</c:v>
                </c:pt>
                <c:pt idx="41">
                  <c:v>29.406035658304305</c:v>
                </c:pt>
                <c:pt idx="42">
                  <c:v>29.22771843702988</c:v>
                </c:pt>
                <c:pt idx="43">
                  <c:v>29.94266758995232</c:v>
                </c:pt>
                <c:pt idx="44">
                  <c:v>29.69987326237744</c:v>
                </c:pt>
                <c:pt idx="45">
                  <c:v>30.12209353391112</c:v>
                </c:pt>
                <c:pt idx="46">
                  <c:v>31.439355627763852</c:v>
                </c:pt>
                <c:pt idx="47">
                  <c:v>33.49945938056473</c:v>
                </c:pt>
                <c:pt idx="48">
                  <c:v>35.16270454179048</c:v>
                </c:pt>
                <c:pt idx="49">
                  <c:v>36.789459380564736</c:v>
                </c:pt>
                <c:pt idx="50">
                  <c:v>41.620687893116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706282"/>
        <c:axId val="34138811"/>
      </c:line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34138811"/>
        <c:crosses val="autoZero"/>
        <c:auto val="1"/>
        <c:lblOffset val="100"/>
        <c:tickLblSkip val="1"/>
        <c:noMultiLvlLbl val="0"/>
      </c:catAx>
      <c:valAx>
        <c:axId val="3413881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7062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Colorado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075"/>
          <c:w val="0.9705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'OK-Data'!$Q$4:$Q$54</c:f>
              <c:numCache>
                <c:ptCount val="51"/>
                <c:pt idx="0">
                  <c:v>10.290743485706267</c:v>
                </c:pt>
                <c:pt idx="1">
                  <c:v>11.866118249865696</c:v>
                </c:pt>
                <c:pt idx="2">
                  <c:v>14.259643556331465</c:v>
                </c:pt>
                <c:pt idx="3">
                  <c:v>13.676433998770653</c:v>
                </c:pt>
                <c:pt idx="4">
                  <c:v>14.393626061745426</c:v>
                </c:pt>
                <c:pt idx="5">
                  <c:v>14.285236919206906</c:v>
                </c:pt>
                <c:pt idx="6">
                  <c:v>14.871987201318753</c:v>
                </c:pt>
                <c:pt idx="7">
                  <c:v>15.547470988372481</c:v>
                </c:pt>
                <c:pt idx="8">
                  <c:v>16.230307150610837</c:v>
                </c:pt>
                <c:pt idx="9">
                  <c:v>15.061562406968502</c:v>
                </c:pt>
                <c:pt idx="10">
                  <c:v>14.5196</c:v>
                </c:pt>
                <c:pt idx="11">
                  <c:v>15.405469915583694</c:v>
                </c:pt>
                <c:pt idx="12">
                  <c:v>16.125058560682362</c:v>
                </c:pt>
                <c:pt idx="13">
                  <c:v>16.38505856068236</c:v>
                </c:pt>
                <c:pt idx="14">
                  <c:v>16.345469915583696</c:v>
                </c:pt>
                <c:pt idx="15">
                  <c:v>16.849038735992433</c:v>
                </c:pt>
                <c:pt idx="16">
                  <c:v>17.587470988372484</c:v>
                </c:pt>
                <c:pt idx="17">
                  <c:v>17.548219524158064</c:v>
                </c:pt>
                <c:pt idx="18">
                  <c:v>17.336910051238792</c:v>
                </c:pt>
                <c:pt idx="19">
                  <c:v>17.7815624069685</c:v>
                </c:pt>
                <c:pt idx="20">
                  <c:v>18.91057004938907</c:v>
                </c:pt>
                <c:pt idx="21">
                  <c:v>18.205469915583695</c:v>
                </c:pt>
                <c:pt idx="22">
                  <c:v>18.567973319428287</c:v>
                </c:pt>
                <c:pt idx="23">
                  <c:v>19.444024759192825</c:v>
                </c:pt>
                <c:pt idx="24">
                  <c:v>19.79331491625827</c:v>
                </c:pt>
                <c:pt idx="25">
                  <c:v>18.753004365118947</c:v>
                </c:pt>
                <c:pt idx="26">
                  <c:v>19.60916654162969</c:v>
                </c:pt>
                <c:pt idx="27">
                  <c:v>19.216910051238795</c:v>
                </c:pt>
                <c:pt idx="28">
                  <c:v>19.04825814047665</c:v>
                </c:pt>
                <c:pt idx="29">
                  <c:v>18.80019913904855</c:v>
                </c:pt>
                <c:pt idx="30">
                  <c:v>20.739038735992434</c:v>
                </c:pt>
                <c:pt idx="31">
                  <c:v>20.817810975963752</c:v>
                </c:pt>
                <c:pt idx="32">
                  <c:v>21.431015457227367</c:v>
                </c:pt>
                <c:pt idx="33">
                  <c:v>22.34198720131875</c:v>
                </c:pt>
                <c:pt idx="34">
                  <c:v>21.28322741287134</c:v>
                </c:pt>
                <c:pt idx="35">
                  <c:v>21.352624675746473</c:v>
                </c:pt>
                <c:pt idx="36">
                  <c:v>21.377344123518824</c:v>
                </c:pt>
                <c:pt idx="37">
                  <c:v>22.600238257612528</c:v>
                </c:pt>
                <c:pt idx="38">
                  <c:v>21.683004365118947</c:v>
                </c:pt>
                <c:pt idx="39">
                  <c:v>21.991896809029367</c:v>
                </c:pt>
                <c:pt idx="40">
                  <c:v>22.73825814047665</c:v>
                </c:pt>
                <c:pt idx="41">
                  <c:v>23.524625030630602</c:v>
                </c:pt>
                <c:pt idx="42">
                  <c:v>24.35100346240634</c:v>
                </c:pt>
                <c:pt idx="43">
                  <c:v>24.11019913904855</c:v>
                </c:pt>
                <c:pt idx="44">
                  <c:v>24.77647890228001</c:v>
                </c:pt>
                <c:pt idx="45">
                  <c:v>25.151896809029367</c:v>
                </c:pt>
                <c:pt idx="46">
                  <c:v>25.655725503099138</c:v>
                </c:pt>
                <c:pt idx="47">
                  <c:v>27.569003638424828</c:v>
                </c:pt>
                <c:pt idx="48">
                  <c:v>28.78635686687639</c:v>
                </c:pt>
                <c:pt idx="49">
                  <c:v>30.85900363842483</c:v>
                </c:pt>
                <c:pt idx="50">
                  <c:v>36.12785461057637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'OK-Data'!$R$4:$R$54</c:f>
              <c:numCache>
                <c:ptCount val="51"/>
                <c:pt idx="0">
                  <c:v>14.389256514293733</c:v>
                </c:pt>
                <c:pt idx="1">
                  <c:v>15.513881750134303</c:v>
                </c:pt>
                <c:pt idx="2">
                  <c:v>16.660356443668537</c:v>
                </c:pt>
                <c:pt idx="3">
                  <c:v>17.683566001229348</c:v>
                </c:pt>
                <c:pt idx="4">
                  <c:v>18.446373938254577</c:v>
                </c:pt>
                <c:pt idx="5">
                  <c:v>18.614763080793093</c:v>
                </c:pt>
                <c:pt idx="6">
                  <c:v>18.128012798681247</c:v>
                </c:pt>
                <c:pt idx="7">
                  <c:v>18.932529011627516</c:v>
                </c:pt>
                <c:pt idx="8">
                  <c:v>18.329692849389165</c:v>
                </c:pt>
                <c:pt idx="9">
                  <c:v>19.5784375930315</c:v>
                </c:pt>
                <c:pt idx="10">
                  <c:v>20.360400000000002</c:v>
                </c:pt>
                <c:pt idx="11">
                  <c:v>20.594530084416306</c:v>
                </c:pt>
                <c:pt idx="12">
                  <c:v>20.97494143931764</c:v>
                </c:pt>
                <c:pt idx="13">
                  <c:v>21.234941439317637</c:v>
                </c:pt>
                <c:pt idx="14">
                  <c:v>21.534530084416307</c:v>
                </c:pt>
                <c:pt idx="15">
                  <c:v>21.650961264007567</c:v>
                </c:pt>
                <c:pt idx="16">
                  <c:v>20.97252901162752</c:v>
                </c:pt>
                <c:pt idx="17">
                  <c:v>21.15178047584194</c:v>
                </c:pt>
                <c:pt idx="18">
                  <c:v>22.283089948761205</c:v>
                </c:pt>
                <c:pt idx="19">
                  <c:v>22.298437593031498</c:v>
                </c:pt>
                <c:pt idx="20">
                  <c:v>22.20942995061093</c:v>
                </c:pt>
                <c:pt idx="21">
                  <c:v>23.394530084416306</c:v>
                </c:pt>
                <c:pt idx="22">
                  <c:v>23.132026680571716</c:v>
                </c:pt>
                <c:pt idx="23">
                  <c:v>22.915975240807175</c:v>
                </c:pt>
                <c:pt idx="24">
                  <c:v>23.006685083741726</c:v>
                </c:pt>
                <c:pt idx="25">
                  <c:v>24.286995634881052</c:v>
                </c:pt>
                <c:pt idx="26">
                  <c:v>23.57083345837031</c:v>
                </c:pt>
                <c:pt idx="27">
                  <c:v>24.163089948761208</c:v>
                </c:pt>
                <c:pt idx="28">
                  <c:v>24.73174185952335</c:v>
                </c:pt>
                <c:pt idx="29">
                  <c:v>25.039800860951452</c:v>
                </c:pt>
                <c:pt idx="30">
                  <c:v>25.540961264007567</c:v>
                </c:pt>
                <c:pt idx="31">
                  <c:v>26.302189024036245</c:v>
                </c:pt>
                <c:pt idx="32">
                  <c:v>26.32898454277263</c:v>
                </c:pt>
                <c:pt idx="33">
                  <c:v>25.598012798681246</c:v>
                </c:pt>
                <c:pt idx="34">
                  <c:v>26.916772587128662</c:v>
                </c:pt>
                <c:pt idx="35">
                  <c:v>27.287375324253528</c:v>
                </c:pt>
                <c:pt idx="36">
                  <c:v>27.362655876481178</c:v>
                </c:pt>
                <c:pt idx="37">
                  <c:v>26.15976174238747</c:v>
                </c:pt>
                <c:pt idx="38">
                  <c:v>27.21699563488105</c:v>
                </c:pt>
                <c:pt idx="39">
                  <c:v>27.328103190970634</c:v>
                </c:pt>
                <c:pt idx="40">
                  <c:v>28.421741859523348</c:v>
                </c:pt>
                <c:pt idx="41">
                  <c:v>29.8153749693694</c:v>
                </c:pt>
                <c:pt idx="42">
                  <c:v>29.58899653759366</c:v>
                </c:pt>
                <c:pt idx="43">
                  <c:v>30.34980086095145</c:v>
                </c:pt>
                <c:pt idx="44">
                  <c:v>30.063521097719992</c:v>
                </c:pt>
                <c:pt idx="45">
                  <c:v>30.488103190970634</c:v>
                </c:pt>
                <c:pt idx="46">
                  <c:v>31.844274496900862</c:v>
                </c:pt>
                <c:pt idx="47">
                  <c:v>33.91099636157517</c:v>
                </c:pt>
                <c:pt idx="48">
                  <c:v>35.59364313312361</c:v>
                </c:pt>
                <c:pt idx="49">
                  <c:v>37.20099636157517</c:v>
                </c:pt>
                <c:pt idx="50">
                  <c:v>42.01214538942363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99545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Connecticut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875"/>
          <c:w val="0.96825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'OK-Data'!$S$4:$S$54</c:f>
              <c:numCache>
                <c:ptCount val="51"/>
                <c:pt idx="0">
                  <c:v>10.683393959767162</c:v>
                </c:pt>
                <c:pt idx="1">
                  <c:v>12.224686904025104</c:v>
                </c:pt>
                <c:pt idx="2">
                  <c:v>14.513779465500095</c:v>
                </c:pt>
                <c:pt idx="3">
                  <c:v>14.062318971557259</c:v>
                </c:pt>
                <c:pt idx="4">
                  <c:v>14.782897212993063</c:v>
                </c:pt>
                <c:pt idx="5">
                  <c:v>14.694675937401218</c:v>
                </c:pt>
                <c:pt idx="6">
                  <c:v>15.199429219181518</c:v>
                </c:pt>
                <c:pt idx="7">
                  <c:v>15.885326441258856</c:v>
                </c:pt>
                <c:pt idx="8">
                  <c:v>16.456714637684172</c:v>
                </c:pt>
                <c:pt idx="9">
                  <c:v>15.484294280393268</c:v>
                </c:pt>
                <c:pt idx="10">
                  <c:v>15.841658638424832</c:v>
                </c:pt>
                <c:pt idx="11">
                  <c:v>15.873649317244071</c:v>
                </c:pt>
                <c:pt idx="12">
                  <c:v>16.570732799871603</c:v>
                </c:pt>
                <c:pt idx="13">
                  <c:v>16.8307327998716</c:v>
                </c:pt>
                <c:pt idx="14">
                  <c:v>16.81364931724407</c:v>
                </c:pt>
                <c:pt idx="15">
                  <c:v>17.291461519734963</c:v>
                </c:pt>
                <c:pt idx="16">
                  <c:v>17.925326441258857</c:v>
                </c:pt>
                <c:pt idx="17">
                  <c:v>17.903347954836608</c:v>
                </c:pt>
                <c:pt idx="18">
                  <c:v>17.78906030468317</c:v>
                </c:pt>
                <c:pt idx="19">
                  <c:v>18.204294280393267</c:v>
                </c:pt>
                <c:pt idx="20">
                  <c:v>19.241486817115025</c:v>
                </c:pt>
                <c:pt idx="21">
                  <c:v>18.67364931724407</c:v>
                </c:pt>
                <c:pt idx="22">
                  <c:v>18.994008181164034</c:v>
                </c:pt>
                <c:pt idx="23">
                  <c:v>19.78880293001872</c:v>
                </c:pt>
                <c:pt idx="24">
                  <c:v>20.117278899722894</c:v>
                </c:pt>
                <c:pt idx="25">
                  <c:v>19.243223876916943</c:v>
                </c:pt>
                <c:pt idx="26">
                  <c:v>19.99165863842483</c:v>
                </c:pt>
                <c:pt idx="27">
                  <c:v>19.66906030468317</c:v>
                </c:pt>
                <c:pt idx="28">
                  <c:v>19.547775619435267</c:v>
                </c:pt>
                <c:pt idx="29">
                  <c:v>19.333025495746952</c:v>
                </c:pt>
                <c:pt idx="30">
                  <c:v>21.181461519734963</c:v>
                </c:pt>
                <c:pt idx="31">
                  <c:v>21.30491123845088</c:v>
                </c:pt>
                <c:pt idx="32">
                  <c:v>21.879932216386106</c:v>
                </c:pt>
                <c:pt idx="33">
                  <c:v>22.669429219181517</c:v>
                </c:pt>
                <c:pt idx="34">
                  <c:v>21.779655582555893</c:v>
                </c:pt>
                <c:pt idx="35">
                  <c:v>21.867436728780028</c:v>
                </c:pt>
                <c:pt idx="36">
                  <c:v>21.89518442146469</c:v>
                </c:pt>
                <c:pt idx="37">
                  <c:v>22.951921395754145</c:v>
                </c:pt>
                <c:pt idx="38">
                  <c:v>22.173223876916943</c:v>
                </c:pt>
                <c:pt idx="39">
                  <c:v>22.46958028955921</c:v>
                </c:pt>
                <c:pt idx="40">
                  <c:v>23.237775619435265</c:v>
                </c:pt>
                <c:pt idx="41">
                  <c:v>24.06041737655222</c:v>
                </c:pt>
                <c:pt idx="42">
                  <c:v>24.822360483860546</c:v>
                </c:pt>
                <c:pt idx="43">
                  <c:v>24.64302549574695</c:v>
                </c:pt>
                <c:pt idx="44">
                  <c:v>25.251003972155104</c:v>
                </c:pt>
                <c:pt idx="45">
                  <c:v>25.629580289559208</c:v>
                </c:pt>
                <c:pt idx="46">
                  <c:v>26.185575430165827</c:v>
                </c:pt>
                <c:pt idx="47">
                  <c:v>26.859199999999998</c:v>
                </c:pt>
                <c:pt idx="48">
                  <c:v>29.351231003312964</c:v>
                </c:pt>
                <c:pt idx="49">
                  <c:v>31.397751511695834</c:v>
                </c:pt>
                <c:pt idx="50">
                  <c:v>36.63962814655354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'OK-Data'!$T$4:$T$54</c:f>
              <c:numCache>
                <c:ptCount val="51"/>
                <c:pt idx="0">
                  <c:v>13.996606040232837</c:v>
                </c:pt>
                <c:pt idx="1">
                  <c:v>15.155313095974895</c:v>
                </c:pt>
                <c:pt idx="2">
                  <c:v>16.40622053449991</c:v>
                </c:pt>
                <c:pt idx="3">
                  <c:v>17.297681028442742</c:v>
                </c:pt>
                <c:pt idx="4">
                  <c:v>18.05710278700694</c:v>
                </c:pt>
                <c:pt idx="5">
                  <c:v>18.20532406259878</c:v>
                </c:pt>
                <c:pt idx="6">
                  <c:v>17.800570780818482</c:v>
                </c:pt>
                <c:pt idx="7">
                  <c:v>18.594673558741142</c:v>
                </c:pt>
                <c:pt idx="8">
                  <c:v>18.10328536231583</c:v>
                </c:pt>
                <c:pt idx="9">
                  <c:v>19.155705719606733</c:v>
                </c:pt>
                <c:pt idx="10">
                  <c:v>19.03834136157517</c:v>
                </c:pt>
                <c:pt idx="11">
                  <c:v>20.126350682755927</c:v>
                </c:pt>
                <c:pt idx="12">
                  <c:v>20.5292672001284</c:v>
                </c:pt>
                <c:pt idx="13">
                  <c:v>20.789267200128396</c:v>
                </c:pt>
                <c:pt idx="14">
                  <c:v>21.06635068275593</c:v>
                </c:pt>
                <c:pt idx="15">
                  <c:v>21.208538480265037</c:v>
                </c:pt>
                <c:pt idx="16">
                  <c:v>20.634673558741145</c:v>
                </c:pt>
                <c:pt idx="17">
                  <c:v>20.796652045163395</c:v>
                </c:pt>
                <c:pt idx="18">
                  <c:v>21.83093969531683</c:v>
                </c:pt>
                <c:pt idx="19">
                  <c:v>21.87570571960673</c:v>
                </c:pt>
                <c:pt idx="20">
                  <c:v>21.878513182884973</c:v>
                </c:pt>
                <c:pt idx="21">
                  <c:v>22.92635068275593</c:v>
                </c:pt>
                <c:pt idx="22">
                  <c:v>22.70599181883597</c:v>
                </c:pt>
                <c:pt idx="23">
                  <c:v>22.57119706998128</c:v>
                </c:pt>
                <c:pt idx="24">
                  <c:v>22.682721100277103</c:v>
                </c:pt>
                <c:pt idx="25">
                  <c:v>23.796776123083056</c:v>
                </c:pt>
                <c:pt idx="26">
                  <c:v>23.18834136157517</c:v>
                </c:pt>
                <c:pt idx="27">
                  <c:v>23.71093969531683</c:v>
                </c:pt>
                <c:pt idx="28">
                  <c:v>24.232224380564734</c:v>
                </c:pt>
                <c:pt idx="29">
                  <c:v>24.50697450425305</c:v>
                </c:pt>
                <c:pt idx="30">
                  <c:v>25.098538480265038</c:v>
                </c:pt>
                <c:pt idx="31">
                  <c:v>25.815088761549116</c:v>
                </c:pt>
                <c:pt idx="32">
                  <c:v>25.880067783613892</c:v>
                </c:pt>
                <c:pt idx="33">
                  <c:v>25.27057078081848</c:v>
                </c:pt>
                <c:pt idx="34">
                  <c:v>26.42034441744411</c:v>
                </c:pt>
                <c:pt idx="35">
                  <c:v>26.772563271219973</c:v>
                </c:pt>
                <c:pt idx="36">
                  <c:v>26.84481557853531</c:v>
                </c:pt>
                <c:pt idx="37">
                  <c:v>25.808078604245853</c:v>
                </c:pt>
                <c:pt idx="38">
                  <c:v>26.726776123083056</c:v>
                </c:pt>
                <c:pt idx="39">
                  <c:v>26.85041971044079</c:v>
                </c:pt>
                <c:pt idx="40">
                  <c:v>27.92222438056473</c:v>
                </c:pt>
                <c:pt idx="41">
                  <c:v>29.279582623447784</c:v>
                </c:pt>
                <c:pt idx="42">
                  <c:v>29.11763951613945</c:v>
                </c:pt>
                <c:pt idx="43">
                  <c:v>29.81697450425305</c:v>
                </c:pt>
                <c:pt idx="44">
                  <c:v>29.5889960278449</c:v>
                </c:pt>
                <c:pt idx="45">
                  <c:v>30.010419710440793</c:v>
                </c:pt>
                <c:pt idx="46">
                  <c:v>31.314424569834173</c:v>
                </c:pt>
                <c:pt idx="47">
                  <c:v>34.620799999999996</c:v>
                </c:pt>
                <c:pt idx="48">
                  <c:v>35.028768996687035</c:v>
                </c:pt>
                <c:pt idx="49">
                  <c:v>36.66224848830417</c:v>
                </c:pt>
                <c:pt idx="50">
                  <c:v>41.50037185344646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8986371"/>
        <c:crosses val="autoZero"/>
        <c:auto val="1"/>
        <c:lblOffset val="100"/>
        <c:tickLblSkip val="1"/>
        <c:noMultiLvlLbl val="0"/>
      </c:catAx>
      <c:valAx>
        <c:axId val="18986371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44792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Delaware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"/>
          <c:w val="0.969"/>
          <c:h val="0.8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'OK-Data'!$U$4:$U$54</c:f>
              <c:numCache>
                <c:ptCount val="51"/>
                <c:pt idx="0">
                  <c:v>10.563292062206438</c:v>
                </c:pt>
                <c:pt idx="1">
                  <c:v>12.115600912556879</c:v>
                </c:pt>
                <c:pt idx="2">
                  <c:v>14.437783485706268</c:v>
                </c:pt>
                <c:pt idx="3">
                  <c:v>13.944412060078866</c:v>
                </c:pt>
                <c:pt idx="4">
                  <c:v>14.663892203214536</c:v>
                </c:pt>
                <c:pt idx="5">
                  <c:v>14.569109764760405</c:v>
                </c:pt>
                <c:pt idx="6">
                  <c:v>15.10031219395786</c:v>
                </c:pt>
                <c:pt idx="7">
                  <c:v>15.782884164753202</c:v>
                </c:pt>
                <c:pt idx="8">
                  <c:v>16.389330117599386</c:v>
                </c:pt>
                <c:pt idx="9">
                  <c:v>15.354384123518823</c:v>
                </c:pt>
                <c:pt idx="10">
                  <c:v>15.724850975963754</c:v>
                </c:pt>
                <c:pt idx="11">
                  <c:v>15.728772799480401</c:v>
                </c:pt>
                <c:pt idx="12">
                  <c:v>16.43328942463355</c:v>
                </c:pt>
                <c:pt idx="13">
                  <c:v>16.693289424633548</c:v>
                </c:pt>
                <c:pt idx="14">
                  <c:v>16.668772799480404</c:v>
                </c:pt>
                <c:pt idx="15">
                  <c:v>17.155088512467714</c:v>
                </c:pt>
                <c:pt idx="16">
                  <c:v>17.822884164753205</c:v>
                </c:pt>
                <c:pt idx="17">
                  <c:v>17.795368110803732</c:v>
                </c:pt>
                <c:pt idx="18">
                  <c:v>17.64948237214917</c:v>
                </c:pt>
                <c:pt idx="19">
                  <c:v>18.074384123518822</c:v>
                </c:pt>
                <c:pt idx="20">
                  <c:v>19.141261333942666</c:v>
                </c:pt>
                <c:pt idx="21">
                  <c:v>18.528772799480404</c:v>
                </c:pt>
                <c:pt idx="22">
                  <c:v>18.863016261661265</c:v>
                </c:pt>
                <c:pt idx="23">
                  <c:v>19.684144559371614</c:v>
                </c:pt>
                <c:pt idx="24">
                  <c:v>20.019270263285087</c:v>
                </c:pt>
                <c:pt idx="25">
                  <c:v>19.091026792678363</c:v>
                </c:pt>
                <c:pt idx="26">
                  <c:v>19.874850975963753</c:v>
                </c:pt>
                <c:pt idx="27">
                  <c:v>19.52948237214917</c:v>
                </c:pt>
                <c:pt idx="28">
                  <c:v>19.392478234114094</c:v>
                </c:pt>
                <c:pt idx="29">
                  <c:v>19.16656418158765</c:v>
                </c:pt>
                <c:pt idx="30">
                  <c:v>21.045088512467714</c:v>
                </c:pt>
                <c:pt idx="31">
                  <c:v>20.0124</c:v>
                </c:pt>
                <c:pt idx="32">
                  <c:v>21.74142051961557</c:v>
                </c:pt>
                <c:pt idx="33">
                  <c:v>22.57031219395786</c:v>
                </c:pt>
                <c:pt idx="34">
                  <c:v>21.62538907648725</c:v>
                </c:pt>
                <c:pt idx="35">
                  <c:v>21.707024237629707</c:v>
                </c:pt>
                <c:pt idx="36">
                  <c:v>21.73375692556893</c:v>
                </c:pt>
                <c:pt idx="37">
                  <c:v>22.845048253234587</c:v>
                </c:pt>
                <c:pt idx="38">
                  <c:v>22.021026792678363</c:v>
                </c:pt>
                <c:pt idx="39">
                  <c:v>22.32155195331926</c:v>
                </c:pt>
                <c:pt idx="40">
                  <c:v>23.08247823411409</c:v>
                </c:pt>
                <c:pt idx="41">
                  <c:v>23.892957668126975</c:v>
                </c:pt>
                <c:pt idx="42">
                  <c:v>24.67643101562868</c:v>
                </c:pt>
                <c:pt idx="43">
                  <c:v>24.476564181587648</c:v>
                </c:pt>
                <c:pt idx="44">
                  <c:v>25.104023887201823</c:v>
                </c:pt>
                <c:pt idx="45">
                  <c:v>25.48155195331926</c:v>
                </c:pt>
                <c:pt idx="46">
                  <c:v>26.020115323380864</c:v>
                </c:pt>
                <c:pt idx="47">
                  <c:v>27.939296238450883</c:v>
                </c:pt>
                <c:pt idx="48">
                  <c:v>29.173945361590327</c:v>
                </c:pt>
                <c:pt idx="49">
                  <c:v>31.229296238450885</c:v>
                </c:pt>
                <c:pt idx="50">
                  <c:v>36.48023336119905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'OK-Data'!$V$4:$V$54</c:f>
              <c:numCache>
                <c:ptCount val="51"/>
                <c:pt idx="0">
                  <c:v>14.116707937793562</c:v>
                </c:pt>
                <c:pt idx="1">
                  <c:v>15.26439908744312</c:v>
                </c:pt>
                <c:pt idx="2">
                  <c:v>16.482216514293732</c:v>
                </c:pt>
                <c:pt idx="3">
                  <c:v>17.415587939921135</c:v>
                </c:pt>
                <c:pt idx="4">
                  <c:v>18.17610779678547</c:v>
                </c:pt>
                <c:pt idx="5">
                  <c:v>18.330890235239593</c:v>
                </c:pt>
                <c:pt idx="6">
                  <c:v>17.899687806042138</c:v>
                </c:pt>
                <c:pt idx="7">
                  <c:v>18.697115835246795</c:v>
                </c:pt>
                <c:pt idx="8">
                  <c:v>18.170669882400617</c:v>
                </c:pt>
                <c:pt idx="9">
                  <c:v>19.285615876481177</c:v>
                </c:pt>
                <c:pt idx="10">
                  <c:v>19.15514902403625</c:v>
                </c:pt>
                <c:pt idx="11">
                  <c:v>20.271227200519597</c:v>
                </c:pt>
                <c:pt idx="12">
                  <c:v>20.66671057536645</c:v>
                </c:pt>
                <c:pt idx="13">
                  <c:v>20.92671057536645</c:v>
                </c:pt>
                <c:pt idx="14">
                  <c:v>21.2112272005196</c:v>
                </c:pt>
                <c:pt idx="15">
                  <c:v>21.344911487532286</c:v>
                </c:pt>
                <c:pt idx="16">
                  <c:v>20.737115835246797</c:v>
                </c:pt>
                <c:pt idx="17">
                  <c:v>20.90463188919627</c:v>
                </c:pt>
                <c:pt idx="18">
                  <c:v>21.97051762785083</c:v>
                </c:pt>
                <c:pt idx="19">
                  <c:v>22.005615876481176</c:v>
                </c:pt>
                <c:pt idx="20">
                  <c:v>21.978738666057332</c:v>
                </c:pt>
                <c:pt idx="21">
                  <c:v>23.071227200519598</c:v>
                </c:pt>
                <c:pt idx="22">
                  <c:v>22.836983738338738</c:v>
                </c:pt>
                <c:pt idx="23">
                  <c:v>22.675855440628386</c:v>
                </c:pt>
                <c:pt idx="24">
                  <c:v>22.78072973671491</c:v>
                </c:pt>
                <c:pt idx="25">
                  <c:v>23.948973207321636</c:v>
                </c:pt>
                <c:pt idx="26">
                  <c:v>23.305149024036247</c:v>
                </c:pt>
                <c:pt idx="27">
                  <c:v>23.85051762785083</c:v>
                </c:pt>
                <c:pt idx="28">
                  <c:v>24.387521765885907</c:v>
                </c:pt>
                <c:pt idx="29">
                  <c:v>24.673435818412354</c:v>
                </c:pt>
                <c:pt idx="30">
                  <c:v>25.234911487532287</c:v>
                </c:pt>
                <c:pt idx="31">
                  <c:v>27.107599999999998</c:v>
                </c:pt>
                <c:pt idx="32">
                  <c:v>26.018579480384428</c:v>
                </c:pt>
                <c:pt idx="33">
                  <c:v>25.369687806042137</c:v>
                </c:pt>
                <c:pt idx="34">
                  <c:v>26.574610923512754</c:v>
                </c:pt>
                <c:pt idx="35">
                  <c:v>26.932975762370294</c:v>
                </c:pt>
                <c:pt idx="36">
                  <c:v>27.006243074431072</c:v>
                </c:pt>
                <c:pt idx="37">
                  <c:v>25.91495174676541</c:v>
                </c:pt>
                <c:pt idx="38">
                  <c:v>26.878973207321636</c:v>
                </c:pt>
                <c:pt idx="39">
                  <c:v>26.99844804668074</c:v>
                </c:pt>
                <c:pt idx="40">
                  <c:v>28.077521765885905</c:v>
                </c:pt>
                <c:pt idx="41">
                  <c:v>29.44704233187303</c:v>
                </c:pt>
                <c:pt idx="42">
                  <c:v>29.263568984371318</c:v>
                </c:pt>
                <c:pt idx="43">
                  <c:v>29.983435818412353</c:v>
                </c:pt>
                <c:pt idx="44">
                  <c:v>29.73597611279818</c:v>
                </c:pt>
                <c:pt idx="45">
                  <c:v>30.15844804668074</c:v>
                </c:pt>
                <c:pt idx="46">
                  <c:v>31.479884676619136</c:v>
                </c:pt>
                <c:pt idx="47">
                  <c:v>33.54070376154912</c:v>
                </c:pt>
                <c:pt idx="48">
                  <c:v>35.20605463840967</c:v>
                </c:pt>
                <c:pt idx="49">
                  <c:v>36.83070376154912</c:v>
                </c:pt>
                <c:pt idx="50">
                  <c:v>41.65976663880095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auto val="1"/>
        <c:lblOffset val="100"/>
        <c:tickLblSkip val="1"/>
        <c:noMultiLvlLbl val="0"/>
      </c:catAx>
      <c:valAx>
        <c:axId val="61501053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6596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 of Children* Receiving All Vaccinations** 
as Recommended or Acceptably Early***
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Reference State: </a:t>
            </a:r>
            <a:r>
              <a:rPr lang="en-US" cap="none" sz="8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DC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63"/>
          <c:h val="0.832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'OK-Data'!$W$4:$W$54</c:f>
              <c:numCache>
                <c:ptCount val="51"/>
                <c:pt idx="0">
                  <c:v>10.460618344211847</c:v>
                </c:pt>
                <c:pt idx="1">
                  <c:v>12.021935372443805</c:v>
                </c:pt>
                <c:pt idx="2">
                  <c:v>14.371630581583062</c:v>
                </c:pt>
                <c:pt idx="3">
                  <c:v>13.84352754862439</c:v>
                </c:pt>
                <c:pt idx="4">
                  <c:v>14.562112242934687</c:v>
                </c:pt>
                <c:pt idx="5">
                  <c:v>14.461994077394056</c:v>
                </c:pt>
                <c:pt idx="6">
                  <c:v>15.014861963413274</c:v>
                </c:pt>
                <c:pt idx="7">
                  <c:v>15.694686814662694</c:v>
                </c:pt>
                <c:pt idx="8">
                  <c:v>16.330455798629476</c:v>
                </c:pt>
                <c:pt idx="9">
                  <c:v>15.243749353625262</c:v>
                </c:pt>
                <c:pt idx="10">
                  <c:v>15.62486356068236</c:v>
                </c:pt>
                <c:pt idx="11">
                  <c:v>15.606094021688724</c:v>
                </c:pt>
                <c:pt idx="12">
                  <c:v>16.31657704022677</c:v>
                </c:pt>
                <c:pt idx="13">
                  <c:v>15.517199999999999</c:v>
                </c:pt>
                <c:pt idx="14">
                  <c:v>16.546094021688727</c:v>
                </c:pt>
                <c:pt idx="15">
                  <c:v>17.03923775991882</c:v>
                </c:pt>
                <c:pt idx="16">
                  <c:v>17.734686814662698</c:v>
                </c:pt>
                <c:pt idx="17">
                  <c:v>17.702611127581118</c:v>
                </c:pt>
                <c:pt idx="18">
                  <c:v>17.531053569590355</c:v>
                </c:pt>
                <c:pt idx="19">
                  <c:v>17.96374935362526</c:v>
                </c:pt>
                <c:pt idx="20">
                  <c:v>19.054894596910074</c:v>
                </c:pt>
                <c:pt idx="21">
                  <c:v>18.406094021688727</c:v>
                </c:pt>
                <c:pt idx="22">
                  <c:v>18.751506808523533</c:v>
                </c:pt>
                <c:pt idx="23">
                  <c:v>19.594120217252048</c:v>
                </c:pt>
                <c:pt idx="24">
                  <c:v>19.934737252181463</c:v>
                </c:pt>
                <c:pt idx="25">
                  <c:v>18.96250080419932</c:v>
                </c:pt>
                <c:pt idx="26">
                  <c:v>19.77486356068236</c:v>
                </c:pt>
                <c:pt idx="27">
                  <c:v>19.411053569590358</c:v>
                </c:pt>
                <c:pt idx="28">
                  <c:v>19.261484358105374</c:v>
                </c:pt>
                <c:pt idx="29">
                  <c:v>19.026724178009175</c:v>
                </c:pt>
                <c:pt idx="30">
                  <c:v>20.92923775991882</c:v>
                </c:pt>
                <c:pt idx="31">
                  <c:v>21.026054424633546</c:v>
                </c:pt>
                <c:pt idx="32">
                  <c:v>21.62384877665701</c:v>
                </c:pt>
                <c:pt idx="33">
                  <c:v>22.484861963413273</c:v>
                </c:pt>
                <c:pt idx="34">
                  <c:v>21.49521524528887</c:v>
                </c:pt>
                <c:pt idx="35">
                  <c:v>21.571969432186055</c:v>
                </c:pt>
                <c:pt idx="36">
                  <c:v>21.597897876116754</c:v>
                </c:pt>
                <c:pt idx="37">
                  <c:v>22.753201026249727</c:v>
                </c:pt>
                <c:pt idx="38">
                  <c:v>21.89250080419932</c:v>
                </c:pt>
                <c:pt idx="39">
                  <c:v>22.196352238044213</c:v>
                </c:pt>
                <c:pt idx="40">
                  <c:v>22.951484358105372</c:v>
                </c:pt>
                <c:pt idx="41">
                  <c:v>23.75232958626769</c:v>
                </c:pt>
                <c:pt idx="42">
                  <c:v>24.552909463603147</c:v>
                </c:pt>
                <c:pt idx="43">
                  <c:v>24.336724178009174</c:v>
                </c:pt>
                <c:pt idx="44">
                  <c:v>24.97966201627741</c:v>
                </c:pt>
                <c:pt idx="45">
                  <c:v>25.356352238044213</c:v>
                </c:pt>
                <c:pt idx="46">
                  <c:v>25.881066112700335</c:v>
                </c:pt>
                <c:pt idx="47">
                  <c:v>27.7978827998716</c:v>
                </c:pt>
                <c:pt idx="48">
                  <c:v>29.0255870959112</c:v>
                </c:pt>
                <c:pt idx="49">
                  <c:v>31.087882799871604</c:v>
                </c:pt>
                <c:pt idx="50">
                  <c:v>36.34598546186689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'OK-Data'!$C$4:$C$54</c:f>
              <c:strCache>
                <c:ptCount val="51"/>
                <c:pt idx="0">
                  <c:v>MS</c:v>
                </c:pt>
                <c:pt idx="1">
                  <c:v>NE</c:v>
                </c:pt>
                <c:pt idx="2">
                  <c:v>NY</c:v>
                </c:pt>
                <c:pt idx="3">
                  <c:v>MT</c:v>
                </c:pt>
                <c:pt idx="4">
                  <c:v>NJ</c:v>
                </c:pt>
                <c:pt idx="5">
                  <c:v>OK</c:v>
                </c:pt>
                <c:pt idx="6">
                  <c:v>IN</c:v>
                </c:pt>
                <c:pt idx="7">
                  <c:v>FL</c:v>
                </c:pt>
                <c:pt idx="8">
                  <c:v>CA</c:v>
                </c:pt>
                <c:pt idx="9">
                  <c:v>NM</c:v>
                </c:pt>
                <c:pt idx="10">
                  <c:v>CO</c:v>
                </c:pt>
                <c:pt idx="11">
                  <c:v>HI</c:v>
                </c:pt>
                <c:pt idx="12">
                  <c:v>OR</c:v>
                </c:pt>
                <c:pt idx="13">
                  <c:v>DC</c:v>
                </c:pt>
                <c:pt idx="14">
                  <c:v>NC</c:v>
                </c:pt>
                <c:pt idx="15">
                  <c:v>MN</c:v>
                </c:pt>
                <c:pt idx="16">
                  <c:v>IL</c:v>
                </c:pt>
                <c:pt idx="17">
                  <c:v>WI</c:v>
                </c:pt>
                <c:pt idx="18">
                  <c:v>KY</c:v>
                </c:pt>
                <c:pt idx="19">
                  <c:v>LA</c:v>
                </c:pt>
                <c:pt idx="20">
                  <c:v>OH</c:v>
                </c:pt>
                <c:pt idx="21">
                  <c:v>IA</c:v>
                </c:pt>
                <c:pt idx="22">
                  <c:v>MI</c:v>
                </c:pt>
                <c:pt idx="23">
                  <c:v>TN</c:v>
                </c:pt>
                <c:pt idx="24">
                  <c:v>AZ</c:v>
                </c:pt>
                <c:pt idx="25">
                  <c:v>KS</c:v>
                </c:pt>
                <c:pt idx="26">
                  <c:v>GA</c:v>
                </c:pt>
                <c:pt idx="27">
                  <c:v>VT</c:v>
                </c:pt>
                <c:pt idx="28">
                  <c:v>WV</c:v>
                </c:pt>
                <c:pt idx="29">
                  <c:v>VA</c:v>
                </c:pt>
                <c:pt idx="30">
                  <c:v>PA</c:v>
                </c:pt>
                <c:pt idx="31">
                  <c:v>DE</c:v>
                </c:pt>
                <c:pt idx="32">
                  <c:v>ID</c:v>
                </c:pt>
                <c:pt idx="33">
                  <c:v>TX</c:v>
                </c:pt>
                <c:pt idx="34">
                  <c:v>ME</c:v>
                </c:pt>
                <c:pt idx="35">
                  <c:v>AK</c:v>
                </c:pt>
                <c:pt idx="36">
                  <c:v>MO</c:v>
                </c:pt>
                <c:pt idx="37">
                  <c:v>WA</c:v>
                </c:pt>
                <c:pt idx="38">
                  <c:v>AR</c:v>
                </c:pt>
                <c:pt idx="39">
                  <c:v>ND</c:v>
                </c:pt>
                <c:pt idx="40">
                  <c:v>WY</c:v>
                </c:pt>
                <c:pt idx="41">
                  <c:v>UT</c:v>
                </c:pt>
                <c:pt idx="42">
                  <c:v>AL</c:v>
                </c:pt>
                <c:pt idx="43">
                  <c:v>SD</c:v>
                </c:pt>
                <c:pt idx="44">
                  <c:v>MD</c:v>
                </c:pt>
                <c:pt idx="45">
                  <c:v>RI</c:v>
                </c:pt>
                <c:pt idx="46">
                  <c:v>NV</c:v>
                </c:pt>
                <c:pt idx="47">
                  <c:v>CT</c:v>
                </c:pt>
                <c:pt idx="48">
                  <c:v>SC</c:v>
                </c:pt>
                <c:pt idx="49">
                  <c:v>NH</c:v>
                </c:pt>
                <c:pt idx="50">
                  <c:v>MA</c:v>
                </c:pt>
              </c:strCache>
            </c:strRef>
          </c:cat>
          <c:val>
            <c:numRef>
              <c:f>'OK-Data'!$X$4:$X$54</c:f>
              <c:numCache>
                <c:ptCount val="51"/>
                <c:pt idx="0">
                  <c:v>14.219381655788153</c:v>
                </c:pt>
                <c:pt idx="1">
                  <c:v>15.358064627556194</c:v>
                </c:pt>
                <c:pt idx="2">
                  <c:v>16.54836941841694</c:v>
                </c:pt>
                <c:pt idx="3">
                  <c:v>17.51647245137561</c:v>
                </c:pt>
                <c:pt idx="4">
                  <c:v>18.27788775706532</c:v>
                </c:pt>
                <c:pt idx="5">
                  <c:v>18.438005922605942</c:v>
                </c:pt>
                <c:pt idx="6">
                  <c:v>17.985138036586726</c:v>
                </c:pt>
                <c:pt idx="7">
                  <c:v>18.7853131853373</c:v>
                </c:pt>
                <c:pt idx="8">
                  <c:v>18.229544201370526</c:v>
                </c:pt>
                <c:pt idx="9">
                  <c:v>19.39625064637474</c:v>
                </c:pt>
                <c:pt idx="10">
                  <c:v>19.255136439317642</c:v>
                </c:pt>
                <c:pt idx="11">
                  <c:v>20.393905978311274</c:v>
                </c:pt>
                <c:pt idx="12">
                  <c:v>20.783422959773233</c:v>
                </c:pt>
                <c:pt idx="13">
                  <c:v>22.1028</c:v>
                </c:pt>
                <c:pt idx="14">
                  <c:v>21.333905978311275</c:v>
                </c:pt>
                <c:pt idx="15">
                  <c:v>21.46076224008118</c:v>
                </c:pt>
                <c:pt idx="16">
                  <c:v>20.825313185337304</c:v>
                </c:pt>
                <c:pt idx="17">
                  <c:v>20.997388872418885</c:v>
                </c:pt>
                <c:pt idx="18">
                  <c:v>22.088946430409642</c:v>
                </c:pt>
                <c:pt idx="19">
                  <c:v>22.116250646374738</c:v>
                </c:pt>
                <c:pt idx="20">
                  <c:v>22.065105403089923</c:v>
                </c:pt>
                <c:pt idx="21">
                  <c:v>23.193905978311275</c:v>
                </c:pt>
                <c:pt idx="22">
                  <c:v>22.94849319147647</c:v>
                </c:pt>
                <c:pt idx="23">
                  <c:v>22.76587978274795</c:v>
                </c:pt>
                <c:pt idx="24">
                  <c:v>22.865262747818534</c:v>
                </c:pt>
                <c:pt idx="25">
                  <c:v>24.07749919580068</c:v>
                </c:pt>
                <c:pt idx="26">
                  <c:v>23.40513643931764</c:v>
                </c:pt>
                <c:pt idx="27">
                  <c:v>23.968946430409645</c:v>
                </c:pt>
                <c:pt idx="28">
                  <c:v>24.518515641894627</c:v>
                </c:pt>
                <c:pt idx="29">
                  <c:v>24.81327582199083</c:v>
                </c:pt>
                <c:pt idx="30">
                  <c:v>25.35076224008118</c:v>
                </c:pt>
                <c:pt idx="31">
                  <c:v>26.09394557536645</c:v>
                </c:pt>
                <c:pt idx="32">
                  <c:v>26.13615122334299</c:v>
                </c:pt>
                <c:pt idx="33">
                  <c:v>25.455138036586725</c:v>
                </c:pt>
                <c:pt idx="34">
                  <c:v>26.704784754711135</c:v>
                </c:pt>
                <c:pt idx="35">
                  <c:v>27.068030567813945</c:v>
                </c:pt>
                <c:pt idx="36">
                  <c:v>27.142102123883248</c:v>
                </c:pt>
                <c:pt idx="37">
                  <c:v>26.00679897375027</c:v>
                </c:pt>
                <c:pt idx="38">
                  <c:v>27.00749919580068</c:v>
                </c:pt>
                <c:pt idx="39">
                  <c:v>27.123647761955787</c:v>
                </c:pt>
                <c:pt idx="40">
                  <c:v>28.208515641894625</c:v>
                </c:pt>
                <c:pt idx="41">
                  <c:v>29.58767041373231</c:v>
                </c:pt>
                <c:pt idx="42">
                  <c:v>29.38709053639685</c:v>
                </c:pt>
                <c:pt idx="43">
                  <c:v>30.123275821990827</c:v>
                </c:pt>
                <c:pt idx="44">
                  <c:v>29.860337983722594</c:v>
                </c:pt>
                <c:pt idx="45">
                  <c:v>30.283647761955788</c:v>
                </c:pt>
                <c:pt idx="46">
                  <c:v>31.618933887299665</c:v>
                </c:pt>
                <c:pt idx="47">
                  <c:v>33.682117200128395</c:v>
                </c:pt>
                <c:pt idx="48">
                  <c:v>35.3544129040888</c:v>
                </c:pt>
                <c:pt idx="49">
                  <c:v>36.9721172001284</c:v>
                </c:pt>
                <c:pt idx="50">
                  <c:v>41.79401453813311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  <c:max val="45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66385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0.50275</cdr:y>
    </cdr:from>
    <cdr:to>
      <cdr:x>0.98175</cdr:x>
      <cdr:y>0.64225</cdr:y>
    </cdr:to>
    <cdr:sp>
      <cdr:nvSpPr>
        <cdr:cNvPr id="1" name="Rectangle 1"/>
        <cdr:cNvSpPr>
          <a:spLocks/>
        </cdr:cNvSpPr>
      </cdr:nvSpPr>
      <cdr:spPr>
        <a:xfrm>
          <a:off x="247650" y="11525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0.716</cdr:y>
    </cdr:from>
    <cdr:to>
      <cdr:x>0.98425</cdr:x>
      <cdr:y>0.825</cdr:y>
    </cdr:to>
    <cdr:sp>
      <cdr:nvSpPr>
        <cdr:cNvPr id="1" name="Rectangle 1"/>
        <cdr:cNvSpPr>
          <a:spLocks/>
        </cdr:cNvSpPr>
      </cdr:nvSpPr>
      <cdr:spPr>
        <a:xfrm>
          <a:off x="295275" y="1638300"/>
          <a:ext cx="51911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0.62075</cdr:y>
    </cdr:from>
    <cdr:to>
      <cdr:x>0.9845</cdr:x>
      <cdr:y>0.743</cdr:y>
    </cdr:to>
    <cdr:sp>
      <cdr:nvSpPr>
        <cdr:cNvPr id="1" name="Rectangle 1"/>
        <cdr:cNvSpPr>
          <a:spLocks/>
        </cdr:cNvSpPr>
      </cdr:nvSpPr>
      <cdr:spPr>
        <a:xfrm>
          <a:off x="266700" y="1419225"/>
          <a:ext cx="5210175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0.68525</cdr:y>
    </cdr:from>
    <cdr:to>
      <cdr:x>0.9845</cdr:x>
      <cdr:y>0.827</cdr:y>
    </cdr:to>
    <cdr:sp>
      <cdr:nvSpPr>
        <cdr:cNvPr id="1" name="Rectangle 1"/>
        <cdr:cNvSpPr>
          <a:spLocks/>
        </cdr:cNvSpPr>
      </cdr:nvSpPr>
      <cdr:spPr>
        <a:xfrm>
          <a:off x="266700" y="1571625"/>
          <a:ext cx="52101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0.5695</cdr:y>
    </cdr:from>
    <cdr:to>
      <cdr:x>0.9845</cdr:x>
      <cdr:y>0.705</cdr:y>
    </cdr:to>
    <cdr:sp>
      <cdr:nvSpPr>
        <cdr:cNvPr id="1" name="Rectangle 1"/>
        <cdr:cNvSpPr>
          <a:spLocks/>
        </cdr:cNvSpPr>
      </cdr:nvSpPr>
      <cdr:spPr>
        <a:xfrm>
          <a:off x="266700" y="1304925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0.68225</cdr:y>
    </cdr:from>
    <cdr:to>
      <cdr:x>0.98575</cdr:x>
      <cdr:y>0.79</cdr:y>
    </cdr:to>
    <cdr:sp>
      <cdr:nvSpPr>
        <cdr:cNvPr id="1" name="Rectangle 1"/>
        <cdr:cNvSpPr>
          <a:spLocks/>
        </cdr:cNvSpPr>
      </cdr:nvSpPr>
      <cdr:spPr>
        <a:xfrm>
          <a:off x="266700" y="1562100"/>
          <a:ext cx="52197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0.7325</cdr:y>
    </cdr:from>
    <cdr:to>
      <cdr:x>0.98675</cdr:x>
      <cdr:y>0.83925</cdr:y>
    </cdr:to>
    <cdr:sp>
      <cdr:nvSpPr>
        <cdr:cNvPr id="1" name="Rectangle 1"/>
        <cdr:cNvSpPr>
          <a:spLocks/>
        </cdr:cNvSpPr>
      </cdr:nvSpPr>
      <cdr:spPr>
        <a:xfrm>
          <a:off x="285750" y="1676400"/>
          <a:ext cx="52101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0.62275</cdr:y>
    </cdr:from>
    <cdr:to>
      <cdr:x>0.9875</cdr:x>
      <cdr:y>0.76475</cdr:y>
    </cdr:to>
    <cdr:sp>
      <cdr:nvSpPr>
        <cdr:cNvPr id="1" name="Rectangle 1"/>
        <cdr:cNvSpPr>
          <a:spLocks/>
        </cdr:cNvSpPr>
      </cdr:nvSpPr>
      <cdr:spPr>
        <a:xfrm>
          <a:off x="276225" y="1428750"/>
          <a:ext cx="52292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0.498</cdr:y>
    </cdr:from>
    <cdr:to>
      <cdr:x>0.985</cdr:x>
      <cdr:y>0.6365</cdr:y>
    </cdr:to>
    <cdr:sp>
      <cdr:nvSpPr>
        <cdr:cNvPr id="1" name="Rectangle 1"/>
        <cdr:cNvSpPr>
          <a:spLocks/>
        </cdr:cNvSpPr>
      </cdr:nvSpPr>
      <cdr:spPr>
        <a:xfrm>
          <a:off x="276225" y="1143000"/>
          <a:ext cx="52101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0.554</cdr:y>
    </cdr:from>
    <cdr:to>
      <cdr:x>0.98975</cdr:x>
      <cdr:y>0.70325</cdr:y>
    </cdr:to>
    <cdr:sp>
      <cdr:nvSpPr>
        <cdr:cNvPr id="1" name="Rectangle 1"/>
        <cdr:cNvSpPr>
          <a:spLocks/>
        </cdr:cNvSpPr>
      </cdr:nvSpPr>
      <cdr:spPr>
        <a:xfrm>
          <a:off x="228600" y="1266825"/>
          <a:ext cx="52863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0.5565</cdr:y>
    </cdr:from>
    <cdr:to>
      <cdr:x>0.985</cdr:x>
      <cdr:y>0.703</cdr:y>
    </cdr:to>
    <cdr:sp>
      <cdr:nvSpPr>
        <cdr:cNvPr id="1" name="Rectangle 1"/>
        <cdr:cNvSpPr>
          <a:spLocks/>
        </cdr:cNvSpPr>
      </cdr:nvSpPr>
      <cdr:spPr>
        <a:xfrm>
          <a:off x="266700" y="12763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0.53075</cdr:y>
    </cdr:from>
    <cdr:to>
      <cdr:x>0.98375</cdr:x>
      <cdr:y>0.67575</cdr:y>
    </cdr:to>
    <cdr:sp>
      <cdr:nvSpPr>
        <cdr:cNvPr id="1" name="Rectangle 2"/>
        <cdr:cNvSpPr>
          <a:spLocks/>
        </cdr:cNvSpPr>
      </cdr:nvSpPr>
      <cdr:spPr>
        <a:xfrm>
          <a:off x="257175" y="1209675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0.6075</cdr:y>
    </cdr:from>
    <cdr:to>
      <cdr:x>0.986</cdr:x>
      <cdr:y>0.753</cdr:y>
    </cdr:to>
    <cdr:sp>
      <cdr:nvSpPr>
        <cdr:cNvPr id="1" name="Rectangle 1"/>
        <cdr:cNvSpPr>
          <a:spLocks/>
        </cdr:cNvSpPr>
      </cdr:nvSpPr>
      <cdr:spPr>
        <a:xfrm>
          <a:off x="276225" y="1390650"/>
          <a:ext cx="5219700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0.7855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0.64775</cdr:y>
    </cdr:from>
    <cdr:to>
      <cdr:x>0.985</cdr:x>
      <cdr:y>0.77675</cdr:y>
    </cdr:to>
    <cdr:sp>
      <cdr:nvSpPr>
        <cdr:cNvPr id="1" name="Rectangle 1"/>
        <cdr:cNvSpPr>
          <a:spLocks/>
        </cdr:cNvSpPr>
      </cdr:nvSpPr>
      <cdr:spPr>
        <a:xfrm>
          <a:off x="266700" y="1485900"/>
          <a:ext cx="52197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0.2465</cdr:y>
    </cdr:from>
    <cdr:to>
      <cdr:x>0.98425</cdr:x>
      <cdr:y>0.39875</cdr:y>
    </cdr:to>
    <cdr:sp>
      <cdr:nvSpPr>
        <cdr:cNvPr id="1" name="Rectangle 1"/>
        <cdr:cNvSpPr>
          <a:spLocks/>
        </cdr:cNvSpPr>
      </cdr:nvSpPr>
      <cdr:spPr>
        <a:xfrm>
          <a:off x="247650" y="561975"/>
          <a:ext cx="5238750" cy="3524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0.62975</cdr:y>
    </cdr:from>
    <cdr:to>
      <cdr:x>0.9835</cdr:x>
      <cdr:y>0.761</cdr:y>
    </cdr:to>
    <cdr:sp>
      <cdr:nvSpPr>
        <cdr:cNvPr id="1" name="Rectangle 1"/>
        <cdr:cNvSpPr>
          <a:spLocks/>
        </cdr:cNvSpPr>
      </cdr:nvSpPr>
      <cdr:spPr>
        <a:xfrm>
          <a:off x="238125" y="1438275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0.6685</cdr:y>
    </cdr:from>
    <cdr:to>
      <cdr:x>0.98575</cdr:x>
      <cdr:y>0.8035</cdr:y>
    </cdr:to>
    <cdr:sp>
      <cdr:nvSpPr>
        <cdr:cNvPr id="1" name="Rectangle 1"/>
        <cdr:cNvSpPr>
          <a:spLocks/>
        </cdr:cNvSpPr>
      </cdr:nvSpPr>
      <cdr:spPr>
        <a:xfrm>
          <a:off x="247650" y="1562100"/>
          <a:ext cx="5248275" cy="3143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0.8085</cdr:y>
    </cdr:from>
    <cdr:to>
      <cdr:x>0.98975</cdr:x>
      <cdr:y>0.91825</cdr:y>
    </cdr:to>
    <cdr:sp>
      <cdr:nvSpPr>
        <cdr:cNvPr id="1" name="Rectangle 1"/>
        <cdr:cNvSpPr>
          <a:spLocks/>
        </cdr:cNvSpPr>
      </cdr:nvSpPr>
      <cdr:spPr>
        <a:xfrm>
          <a:off x="228600" y="1847850"/>
          <a:ext cx="529590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0.74075</cdr:y>
    </cdr:from>
    <cdr:to>
      <cdr:x>0.9875</cdr:x>
      <cdr:y>0.86075</cdr:y>
    </cdr:to>
    <cdr:sp>
      <cdr:nvSpPr>
        <cdr:cNvPr id="1" name="Rectangle 1"/>
        <cdr:cNvSpPr>
          <a:spLocks/>
        </cdr:cNvSpPr>
      </cdr:nvSpPr>
      <cdr:spPr>
        <a:xfrm>
          <a:off x="238125" y="1695450"/>
          <a:ext cx="5257800" cy="2762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0.70275</cdr:y>
    </cdr:from>
    <cdr:to>
      <cdr:x>0.9875</cdr:x>
      <cdr:y>0.8335</cdr:y>
    </cdr:to>
    <cdr:sp>
      <cdr:nvSpPr>
        <cdr:cNvPr id="1" name="Rectangle 1"/>
        <cdr:cNvSpPr>
          <a:spLocks/>
        </cdr:cNvSpPr>
      </cdr:nvSpPr>
      <cdr:spPr>
        <a:xfrm>
          <a:off x="238125" y="1609725"/>
          <a:ext cx="5257800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0.784</cdr:y>
    </cdr:from>
    <cdr:to>
      <cdr:x>0.9875</cdr:x>
      <cdr:y>0.9005</cdr:y>
    </cdr:to>
    <cdr:sp>
      <cdr:nvSpPr>
        <cdr:cNvPr id="1" name="Rectangle 1"/>
        <cdr:cNvSpPr>
          <a:spLocks/>
        </cdr:cNvSpPr>
      </cdr:nvSpPr>
      <cdr:spPr>
        <a:xfrm>
          <a:off x="247650" y="1790700"/>
          <a:ext cx="5248275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0.61175</cdr:y>
    </cdr:from>
    <cdr:to>
      <cdr:x>0.9805</cdr:x>
      <cdr:y>0.7115</cdr:y>
    </cdr:to>
    <cdr:sp>
      <cdr:nvSpPr>
        <cdr:cNvPr id="1" name="Rectangle 2"/>
        <cdr:cNvSpPr>
          <a:spLocks/>
        </cdr:cNvSpPr>
      </cdr:nvSpPr>
      <cdr:spPr>
        <a:xfrm>
          <a:off x="276225" y="1400175"/>
          <a:ext cx="5191125" cy="2286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0.4545</cdr:y>
    </cdr:from>
    <cdr:to>
      <cdr:x>0.9865</cdr:x>
      <cdr:y>0.61075</cdr:y>
    </cdr:to>
    <cdr:sp>
      <cdr:nvSpPr>
        <cdr:cNvPr id="1" name="Rectangle 1"/>
        <cdr:cNvSpPr>
          <a:spLocks/>
        </cdr:cNvSpPr>
      </cdr:nvSpPr>
      <cdr:spPr>
        <a:xfrm>
          <a:off x="238125" y="1038225"/>
          <a:ext cx="52578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0.7695</cdr:y>
    </cdr:from>
    <cdr:to>
      <cdr:x>0.9875</cdr:x>
      <cdr:y>0.85575</cdr:y>
    </cdr:to>
    <cdr:sp>
      <cdr:nvSpPr>
        <cdr:cNvPr id="1" name="Rectangle 1"/>
        <cdr:cNvSpPr>
          <a:spLocks/>
        </cdr:cNvSpPr>
      </cdr:nvSpPr>
      <cdr:spPr>
        <a:xfrm>
          <a:off x="238125" y="1762125"/>
          <a:ext cx="5257800" cy="2000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0.66375</cdr:y>
    </cdr:from>
    <cdr:to>
      <cdr:x>0.9875</cdr:x>
      <cdr:y>0.80325</cdr:y>
    </cdr:to>
    <cdr:sp>
      <cdr:nvSpPr>
        <cdr:cNvPr id="1" name="Rectangle 1"/>
        <cdr:cNvSpPr>
          <a:spLocks/>
        </cdr:cNvSpPr>
      </cdr:nvSpPr>
      <cdr:spPr>
        <a:xfrm>
          <a:off x="238125" y="1514475"/>
          <a:ext cx="5257800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0.35425</cdr:y>
    </cdr:from>
    <cdr:to>
      <cdr:x>0.99325</cdr:x>
      <cdr:y>0.51225</cdr:y>
    </cdr:to>
    <cdr:sp>
      <cdr:nvSpPr>
        <cdr:cNvPr id="1" name="Rectangle 1"/>
        <cdr:cNvSpPr>
          <a:spLocks/>
        </cdr:cNvSpPr>
      </cdr:nvSpPr>
      <cdr:spPr>
        <a:xfrm>
          <a:off x="238125" y="809625"/>
          <a:ext cx="5295900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0.725</cdr:y>
    </cdr:from>
    <cdr:to>
      <cdr:x>0.99325</cdr:x>
      <cdr:y>0.84725</cdr:y>
    </cdr:to>
    <cdr:sp>
      <cdr:nvSpPr>
        <cdr:cNvPr id="1" name="Rectangle 1"/>
        <cdr:cNvSpPr>
          <a:spLocks/>
        </cdr:cNvSpPr>
      </cdr:nvSpPr>
      <cdr:spPr>
        <a:xfrm>
          <a:off x="228600" y="1666875"/>
          <a:ext cx="5314950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0.54375</cdr:y>
    </cdr:from>
    <cdr:to>
      <cdr:x>0.9865</cdr:x>
      <cdr:y>0.6865</cdr:y>
    </cdr:to>
    <cdr:sp>
      <cdr:nvSpPr>
        <cdr:cNvPr id="1" name="Rectangle 1"/>
        <cdr:cNvSpPr>
          <a:spLocks/>
        </cdr:cNvSpPr>
      </cdr:nvSpPr>
      <cdr:spPr>
        <a:xfrm>
          <a:off x="247650" y="124777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0.64725</cdr:y>
    </cdr:from>
    <cdr:to>
      <cdr:x>0.99075</cdr:x>
      <cdr:y>0.756</cdr:y>
    </cdr:to>
    <cdr:sp>
      <cdr:nvSpPr>
        <cdr:cNvPr id="1" name="Rectangle 1"/>
        <cdr:cNvSpPr>
          <a:spLocks/>
        </cdr:cNvSpPr>
      </cdr:nvSpPr>
      <cdr:spPr>
        <a:xfrm>
          <a:off x="257175" y="1485900"/>
          <a:ext cx="52673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0.72225</cdr:y>
    </cdr:from>
    <cdr:to>
      <cdr:x>0.9835</cdr:x>
      <cdr:y>0.8485</cdr:y>
    </cdr:to>
    <cdr:sp>
      <cdr:nvSpPr>
        <cdr:cNvPr id="1" name="Rectangle 1"/>
        <cdr:cNvSpPr>
          <a:spLocks/>
        </cdr:cNvSpPr>
      </cdr:nvSpPr>
      <cdr:spPr>
        <a:xfrm>
          <a:off x="238125" y="1657350"/>
          <a:ext cx="5248275" cy="2857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0.6775</cdr:y>
    </cdr:from>
    <cdr:to>
      <cdr:x>0.98625</cdr:x>
      <cdr:y>0.8115</cdr:y>
    </cdr:to>
    <cdr:sp>
      <cdr:nvSpPr>
        <cdr:cNvPr id="1" name="Rectangle 1"/>
        <cdr:cNvSpPr>
          <a:spLocks/>
        </cdr:cNvSpPr>
      </cdr:nvSpPr>
      <cdr:spPr>
        <a:xfrm>
          <a:off x="228600" y="1552575"/>
          <a:ext cx="526732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0.57925</cdr:y>
    </cdr:from>
    <cdr:to>
      <cdr:x>0.9835</cdr:x>
      <cdr:y>0.7125</cdr:y>
    </cdr:to>
    <cdr:sp>
      <cdr:nvSpPr>
        <cdr:cNvPr id="1" name="Rectangle 1"/>
        <cdr:cNvSpPr>
          <a:spLocks/>
        </cdr:cNvSpPr>
      </cdr:nvSpPr>
      <cdr:spPr>
        <a:xfrm>
          <a:off x="238125" y="1333500"/>
          <a:ext cx="52482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0.56175</cdr:y>
    </cdr:from>
    <cdr:to>
      <cdr:x>0.987</cdr:x>
      <cdr:y>0.70325</cdr:y>
    </cdr:to>
    <cdr:sp>
      <cdr:nvSpPr>
        <cdr:cNvPr id="1" name="Rectangle 2"/>
        <cdr:cNvSpPr>
          <a:spLocks/>
        </cdr:cNvSpPr>
      </cdr:nvSpPr>
      <cdr:spPr>
        <a:xfrm>
          <a:off x="238125" y="1285875"/>
          <a:ext cx="526732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0.47925</cdr:y>
    </cdr:from>
    <cdr:to>
      <cdr:x>0.983</cdr:x>
      <cdr:y>0.624</cdr:y>
    </cdr:to>
    <cdr:sp>
      <cdr:nvSpPr>
        <cdr:cNvPr id="1" name="Rectangle 1"/>
        <cdr:cNvSpPr>
          <a:spLocks/>
        </cdr:cNvSpPr>
      </cdr:nvSpPr>
      <cdr:spPr>
        <a:xfrm>
          <a:off x="247650" y="1104900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0.37825</cdr:y>
    </cdr:from>
    <cdr:to>
      <cdr:x>0.98625</cdr:x>
      <cdr:y>0.544</cdr:y>
    </cdr:to>
    <cdr:sp>
      <cdr:nvSpPr>
        <cdr:cNvPr id="1" name="Rectangle 1"/>
        <cdr:cNvSpPr>
          <a:spLocks/>
        </cdr:cNvSpPr>
      </cdr:nvSpPr>
      <cdr:spPr>
        <a:xfrm>
          <a:off x="247650" y="866775"/>
          <a:ext cx="5267325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0.482</cdr:y>
    </cdr:from>
    <cdr:to>
      <cdr:x>0.9835</cdr:x>
      <cdr:y>0.64075</cdr:y>
    </cdr:to>
    <cdr:sp>
      <cdr:nvSpPr>
        <cdr:cNvPr id="1" name="Rectangle 1"/>
        <cdr:cNvSpPr>
          <a:spLocks/>
        </cdr:cNvSpPr>
      </cdr:nvSpPr>
      <cdr:spPr>
        <a:xfrm>
          <a:off x="238125" y="110490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0.6315</cdr:y>
    </cdr:from>
    <cdr:to>
      <cdr:x>0.989</cdr:x>
      <cdr:y>0.74375</cdr:y>
    </cdr:to>
    <cdr:sp>
      <cdr:nvSpPr>
        <cdr:cNvPr id="1" name="Rectangle 1"/>
        <cdr:cNvSpPr>
          <a:spLocks/>
        </cdr:cNvSpPr>
      </cdr:nvSpPr>
      <cdr:spPr>
        <a:xfrm>
          <a:off x="247650" y="1447800"/>
          <a:ext cx="526732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0.574</cdr:y>
    </cdr:from>
    <cdr:to>
      <cdr:x>0.98425</cdr:x>
      <cdr:y>0.6835</cdr:y>
    </cdr:to>
    <cdr:sp>
      <cdr:nvSpPr>
        <cdr:cNvPr id="1" name="Rectangle 1"/>
        <cdr:cNvSpPr>
          <a:spLocks/>
        </cdr:cNvSpPr>
      </cdr:nvSpPr>
      <cdr:spPr>
        <a:xfrm>
          <a:off x="247650" y="1314450"/>
          <a:ext cx="52482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0.493</cdr:y>
    </cdr:from>
    <cdr:to>
      <cdr:x>0.98425</cdr:x>
      <cdr:y>0.65375</cdr:y>
    </cdr:to>
    <cdr:sp>
      <cdr:nvSpPr>
        <cdr:cNvPr id="1" name="Rectangle 1"/>
        <cdr:cNvSpPr>
          <a:spLocks/>
        </cdr:cNvSpPr>
      </cdr:nvSpPr>
      <cdr:spPr>
        <a:xfrm>
          <a:off x="238125" y="1133475"/>
          <a:ext cx="5248275" cy="3714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0.60675</cdr:y>
    </cdr:from>
    <cdr:to>
      <cdr:x>0.98425</cdr:x>
      <cdr:y>0.7465</cdr:y>
    </cdr:to>
    <cdr:sp>
      <cdr:nvSpPr>
        <cdr:cNvPr id="1" name="Rectangle 1"/>
        <cdr:cNvSpPr>
          <a:spLocks/>
        </cdr:cNvSpPr>
      </cdr:nvSpPr>
      <cdr:spPr>
        <a:xfrm>
          <a:off x="238125" y="1390650"/>
          <a:ext cx="5248275" cy="3238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0.59075</cdr:y>
    </cdr:from>
    <cdr:to>
      <cdr:x>0.9835</cdr:x>
      <cdr:y>0.74875</cdr:y>
    </cdr:to>
    <cdr:sp>
      <cdr:nvSpPr>
        <cdr:cNvPr id="1" name="Rectangle 1"/>
        <cdr:cNvSpPr>
          <a:spLocks/>
        </cdr:cNvSpPr>
      </cdr:nvSpPr>
      <cdr:spPr>
        <a:xfrm>
          <a:off x="238125" y="1352550"/>
          <a:ext cx="5248275" cy="3619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0.5655</cdr:y>
    </cdr:from>
    <cdr:to>
      <cdr:x>0.98425</cdr:x>
      <cdr:y>0.6785</cdr:y>
    </cdr:to>
    <cdr:sp>
      <cdr:nvSpPr>
        <cdr:cNvPr id="1" name="Rectangle 1"/>
        <cdr:cNvSpPr>
          <a:spLocks/>
        </cdr:cNvSpPr>
      </cdr:nvSpPr>
      <cdr:spPr>
        <a:xfrm>
          <a:off x="238125" y="1295400"/>
          <a:ext cx="5248275" cy="2571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0.59725</cdr:y>
    </cdr:from>
    <cdr:to>
      <cdr:x>0.98425</cdr:x>
      <cdr:y>0.74725</cdr:y>
    </cdr:to>
    <cdr:sp>
      <cdr:nvSpPr>
        <cdr:cNvPr id="1" name="Rectangle 1"/>
        <cdr:cNvSpPr>
          <a:spLocks/>
        </cdr:cNvSpPr>
      </cdr:nvSpPr>
      <cdr:spPr>
        <a:xfrm>
          <a:off x="238125" y="1371600"/>
          <a:ext cx="5248275" cy="342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0.73075</cdr:y>
    </cdr:from>
    <cdr:to>
      <cdr:x>0.98625</cdr:x>
      <cdr:y>0.81475</cdr:y>
    </cdr:to>
    <cdr:sp>
      <cdr:nvSpPr>
        <cdr:cNvPr id="1" name="Rectangle 2"/>
        <cdr:cNvSpPr>
          <a:spLocks/>
        </cdr:cNvSpPr>
      </cdr:nvSpPr>
      <cdr:spPr>
        <a:xfrm>
          <a:off x="238125" y="1676400"/>
          <a:ext cx="5257800" cy="1905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0.66825</cdr:y>
    </cdr:from>
    <cdr:to>
      <cdr:x>0.9835</cdr:x>
      <cdr:y>0.782</cdr:y>
    </cdr:to>
    <cdr:sp>
      <cdr:nvSpPr>
        <cdr:cNvPr id="1" name="Rectangle 1"/>
        <cdr:cNvSpPr>
          <a:spLocks/>
        </cdr:cNvSpPr>
      </cdr:nvSpPr>
      <cdr:spPr>
        <a:xfrm>
          <a:off x="228600" y="1533525"/>
          <a:ext cx="5257800" cy="2667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0.518</cdr:y>
    </cdr:from>
    <cdr:to>
      <cdr:x>0.96725</cdr:x>
      <cdr:y>0.66275</cdr:y>
    </cdr:to>
    <cdr:sp>
      <cdr:nvSpPr>
        <cdr:cNvPr id="1" name="Rectangle 1"/>
        <cdr:cNvSpPr>
          <a:spLocks/>
        </cdr:cNvSpPr>
      </cdr:nvSpPr>
      <cdr:spPr>
        <a:xfrm>
          <a:off x="142875" y="11906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9</xdr:col>
      <xdr:colOff>85725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0" y="152400"/>
        <a:ext cx="5572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95250</xdr:colOff>
      <xdr:row>36</xdr:row>
      <xdr:rowOff>38100</xdr:rowOff>
    </xdr:to>
    <xdr:graphicFrame>
      <xdr:nvGraphicFramePr>
        <xdr:cNvPr id="2" name="Chart 5"/>
        <xdr:cNvGraphicFramePr/>
      </xdr:nvGraphicFramePr>
      <xdr:xfrm>
        <a:off x="0" y="3571875"/>
        <a:ext cx="55816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9</xdr:col>
      <xdr:colOff>95250</xdr:colOff>
      <xdr:row>57</xdr:row>
      <xdr:rowOff>47625</xdr:rowOff>
    </xdr:to>
    <xdr:graphicFrame>
      <xdr:nvGraphicFramePr>
        <xdr:cNvPr id="3" name="Chart 6"/>
        <xdr:cNvGraphicFramePr/>
      </xdr:nvGraphicFramePr>
      <xdr:xfrm>
        <a:off x="0" y="6981825"/>
        <a:ext cx="5581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9</xdr:col>
      <xdr:colOff>95250</xdr:colOff>
      <xdr:row>78</xdr:row>
      <xdr:rowOff>38100</xdr:rowOff>
    </xdr:to>
    <xdr:graphicFrame>
      <xdr:nvGraphicFramePr>
        <xdr:cNvPr id="4" name="Chart 7"/>
        <xdr:cNvGraphicFramePr/>
      </xdr:nvGraphicFramePr>
      <xdr:xfrm>
        <a:off x="0" y="10372725"/>
        <a:ext cx="558165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9525</xdr:rowOff>
    </xdr:from>
    <xdr:to>
      <xdr:col>9</xdr:col>
      <xdr:colOff>95250</xdr:colOff>
      <xdr:row>99</xdr:row>
      <xdr:rowOff>47625</xdr:rowOff>
    </xdr:to>
    <xdr:graphicFrame>
      <xdr:nvGraphicFramePr>
        <xdr:cNvPr id="5" name="Chart 8"/>
        <xdr:cNvGraphicFramePr/>
      </xdr:nvGraphicFramePr>
      <xdr:xfrm>
        <a:off x="0" y="13773150"/>
        <a:ext cx="55816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9525</xdr:rowOff>
    </xdr:from>
    <xdr:to>
      <xdr:col>19</xdr:col>
      <xdr:colOff>95250</xdr:colOff>
      <xdr:row>15</xdr:row>
      <xdr:rowOff>38100</xdr:rowOff>
    </xdr:to>
    <xdr:graphicFrame>
      <xdr:nvGraphicFramePr>
        <xdr:cNvPr id="6" name="Chart 9"/>
        <xdr:cNvGraphicFramePr/>
      </xdr:nvGraphicFramePr>
      <xdr:xfrm>
        <a:off x="6105525" y="171450"/>
        <a:ext cx="55721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22</xdr:row>
      <xdr:rowOff>9525</xdr:rowOff>
    </xdr:from>
    <xdr:to>
      <xdr:col>19</xdr:col>
      <xdr:colOff>95250</xdr:colOff>
      <xdr:row>36</xdr:row>
      <xdr:rowOff>38100</xdr:rowOff>
    </xdr:to>
    <xdr:graphicFrame>
      <xdr:nvGraphicFramePr>
        <xdr:cNvPr id="7" name="Chart 10"/>
        <xdr:cNvGraphicFramePr/>
      </xdr:nvGraphicFramePr>
      <xdr:xfrm>
        <a:off x="6105525" y="3571875"/>
        <a:ext cx="5572125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9525</xdr:colOff>
      <xdr:row>43</xdr:row>
      <xdr:rowOff>9525</xdr:rowOff>
    </xdr:from>
    <xdr:to>
      <xdr:col>19</xdr:col>
      <xdr:colOff>95250</xdr:colOff>
      <xdr:row>57</xdr:row>
      <xdr:rowOff>38100</xdr:rowOff>
    </xdr:to>
    <xdr:graphicFrame>
      <xdr:nvGraphicFramePr>
        <xdr:cNvPr id="8" name="Chart 11"/>
        <xdr:cNvGraphicFramePr/>
      </xdr:nvGraphicFramePr>
      <xdr:xfrm>
        <a:off x="6105525" y="6972300"/>
        <a:ext cx="5572125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64</xdr:row>
      <xdr:rowOff>9525</xdr:rowOff>
    </xdr:from>
    <xdr:to>
      <xdr:col>19</xdr:col>
      <xdr:colOff>95250</xdr:colOff>
      <xdr:row>78</xdr:row>
      <xdr:rowOff>38100</xdr:rowOff>
    </xdr:to>
    <xdr:graphicFrame>
      <xdr:nvGraphicFramePr>
        <xdr:cNvPr id="9" name="Chart 12"/>
        <xdr:cNvGraphicFramePr/>
      </xdr:nvGraphicFramePr>
      <xdr:xfrm>
        <a:off x="6105525" y="10372725"/>
        <a:ext cx="55721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85</xdr:row>
      <xdr:rowOff>9525</xdr:rowOff>
    </xdr:from>
    <xdr:to>
      <xdr:col>19</xdr:col>
      <xdr:colOff>95250</xdr:colOff>
      <xdr:row>99</xdr:row>
      <xdr:rowOff>38100</xdr:rowOff>
    </xdr:to>
    <xdr:graphicFrame>
      <xdr:nvGraphicFramePr>
        <xdr:cNvPr id="10" name="Chart 13"/>
        <xdr:cNvGraphicFramePr/>
      </xdr:nvGraphicFramePr>
      <xdr:xfrm>
        <a:off x="6105525" y="13773150"/>
        <a:ext cx="557212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</xdr:colOff>
      <xdr:row>1</xdr:row>
      <xdr:rowOff>9525</xdr:rowOff>
    </xdr:from>
    <xdr:to>
      <xdr:col>29</xdr:col>
      <xdr:colOff>95250</xdr:colOff>
      <xdr:row>15</xdr:row>
      <xdr:rowOff>38100</xdr:rowOff>
    </xdr:to>
    <xdr:graphicFrame>
      <xdr:nvGraphicFramePr>
        <xdr:cNvPr id="11" name="Chart 14"/>
        <xdr:cNvGraphicFramePr/>
      </xdr:nvGraphicFramePr>
      <xdr:xfrm>
        <a:off x="12201525" y="171450"/>
        <a:ext cx="5572125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9525</xdr:colOff>
      <xdr:row>22</xdr:row>
      <xdr:rowOff>9525</xdr:rowOff>
    </xdr:from>
    <xdr:to>
      <xdr:col>29</xdr:col>
      <xdr:colOff>95250</xdr:colOff>
      <xdr:row>36</xdr:row>
      <xdr:rowOff>38100</xdr:rowOff>
    </xdr:to>
    <xdr:graphicFrame>
      <xdr:nvGraphicFramePr>
        <xdr:cNvPr id="12" name="Chart 15"/>
        <xdr:cNvGraphicFramePr/>
      </xdr:nvGraphicFramePr>
      <xdr:xfrm>
        <a:off x="12201525" y="3571875"/>
        <a:ext cx="5572125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9525</xdr:colOff>
      <xdr:row>43</xdr:row>
      <xdr:rowOff>9525</xdr:rowOff>
    </xdr:from>
    <xdr:to>
      <xdr:col>29</xdr:col>
      <xdr:colOff>95250</xdr:colOff>
      <xdr:row>57</xdr:row>
      <xdr:rowOff>38100</xdr:rowOff>
    </xdr:to>
    <xdr:graphicFrame>
      <xdr:nvGraphicFramePr>
        <xdr:cNvPr id="13" name="Chart 16"/>
        <xdr:cNvGraphicFramePr/>
      </xdr:nvGraphicFramePr>
      <xdr:xfrm>
        <a:off x="12201525" y="6972300"/>
        <a:ext cx="5572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9525</xdr:colOff>
      <xdr:row>64</xdr:row>
      <xdr:rowOff>9525</xdr:rowOff>
    </xdr:from>
    <xdr:to>
      <xdr:col>29</xdr:col>
      <xdr:colOff>95250</xdr:colOff>
      <xdr:row>78</xdr:row>
      <xdr:rowOff>38100</xdr:rowOff>
    </xdr:to>
    <xdr:graphicFrame>
      <xdr:nvGraphicFramePr>
        <xdr:cNvPr id="14" name="Chart 17"/>
        <xdr:cNvGraphicFramePr/>
      </xdr:nvGraphicFramePr>
      <xdr:xfrm>
        <a:off x="12201525" y="10372725"/>
        <a:ext cx="557212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9525</xdr:colOff>
      <xdr:row>85</xdr:row>
      <xdr:rowOff>9525</xdr:rowOff>
    </xdr:from>
    <xdr:to>
      <xdr:col>29</xdr:col>
      <xdr:colOff>95250</xdr:colOff>
      <xdr:row>99</xdr:row>
      <xdr:rowOff>38100</xdr:rowOff>
    </xdr:to>
    <xdr:graphicFrame>
      <xdr:nvGraphicFramePr>
        <xdr:cNvPr id="15" name="Chart 18"/>
        <xdr:cNvGraphicFramePr/>
      </xdr:nvGraphicFramePr>
      <xdr:xfrm>
        <a:off x="12201525" y="13773150"/>
        <a:ext cx="5572125" cy="2295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9525</xdr:colOff>
      <xdr:row>106</xdr:row>
      <xdr:rowOff>9525</xdr:rowOff>
    </xdr:from>
    <xdr:to>
      <xdr:col>29</xdr:col>
      <xdr:colOff>104775</xdr:colOff>
      <xdr:row>120</xdr:row>
      <xdr:rowOff>47625</xdr:rowOff>
    </xdr:to>
    <xdr:graphicFrame>
      <xdr:nvGraphicFramePr>
        <xdr:cNvPr id="16" name="Chart 19"/>
        <xdr:cNvGraphicFramePr/>
      </xdr:nvGraphicFramePr>
      <xdr:xfrm>
        <a:off x="12201525" y="17173575"/>
        <a:ext cx="5581650" cy="2305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30</xdr:col>
      <xdr:colOff>0</xdr:colOff>
      <xdr:row>85</xdr:row>
      <xdr:rowOff>9525</xdr:rowOff>
    </xdr:from>
    <xdr:to>
      <xdr:col>39</xdr:col>
      <xdr:colOff>95250</xdr:colOff>
      <xdr:row>99</xdr:row>
      <xdr:rowOff>38100</xdr:rowOff>
    </xdr:to>
    <xdr:graphicFrame>
      <xdr:nvGraphicFramePr>
        <xdr:cNvPr id="17" name="Chart 20"/>
        <xdr:cNvGraphicFramePr/>
      </xdr:nvGraphicFramePr>
      <xdr:xfrm>
        <a:off x="18288000" y="13773150"/>
        <a:ext cx="5581650" cy="2295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0</xdr:colOff>
      <xdr:row>85</xdr:row>
      <xdr:rowOff>9525</xdr:rowOff>
    </xdr:from>
    <xdr:to>
      <xdr:col>49</xdr:col>
      <xdr:colOff>95250</xdr:colOff>
      <xdr:row>99</xdr:row>
      <xdr:rowOff>38100</xdr:rowOff>
    </xdr:to>
    <xdr:graphicFrame>
      <xdr:nvGraphicFramePr>
        <xdr:cNvPr id="18" name="Chart 21"/>
        <xdr:cNvGraphicFramePr/>
      </xdr:nvGraphicFramePr>
      <xdr:xfrm>
        <a:off x="24384000" y="13773150"/>
        <a:ext cx="55816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64</xdr:row>
      <xdr:rowOff>9525</xdr:rowOff>
    </xdr:from>
    <xdr:to>
      <xdr:col>39</xdr:col>
      <xdr:colOff>95250</xdr:colOff>
      <xdr:row>78</xdr:row>
      <xdr:rowOff>38100</xdr:rowOff>
    </xdr:to>
    <xdr:graphicFrame>
      <xdr:nvGraphicFramePr>
        <xdr:cNvPr id="19" name="Chart 22"/>
        <xdr:cNvGraphicFramePr/>
      </xdr:nvGraphicFramePr>
      <xdr:xfrm>
        <a:off x="18288000" y="10372725"/>
        <a:ext cx="5581650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1</xdr:row>
      <xdr:rowOff>9525</xdr:rowOff>
    </xdr:from>
    <xdr:to>
      <xdr:col>39</xdr:col>
      <xdr:colOff>95250</xdr:colOff>
      <xdr:row>15</xdr:row>
      <xdr:rowOff>38100</xdr:rowOff>
    </xdr:to>
    <xdr:graphicFrame>
      <xdr:nvGraphicFramePr>
        <xdr:cNvPr id="20" name="Chart 23"/>
        <xdr:cNvGraphicFramePr/>
      </xdr:nvGraphicFramePr>
      <xdr:xfrm>
        <a:off x="18288000" y="171450"/>
        <a:ext cx="5581650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30</xdr:col>
      <xdr:colOff>0</xdr:colOff>
      <xdr:row>22</xdr:row>
      <xdr:rowOff>9525</xdr:rowOff>
    </xdr:from>
    <xdr:to>
      <xdr:col>39</xdr:col>
      <xdr:colOff>95250</xdr:colOff>
      <xdr:row>36</xdr:row>
      <xdr:rowOff>38100</xdr:rowOff>
    </xdr:to>
    <xdr:graphicFrame>
      <xdr:nvGraphicFramePr>
        <xdr:cNvPr id="21" name="Chart 24"/>
        <xdr:cNvGraphicFramePr/>
      </xdr:nvGraphicFramePr>
      <xdr:xfrm>
        <a:off x="18288000" y="3571875"/>
        <a:ext cx="5581650" cy="2295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30</xdr:col>
      <xdr:colOff>0</xdr:colOff>
      <xdr:row>43</xdr:row>
      <xdr:rowOff>9525</xdr:rowOff>
    </xdr:from>
    <xdr:to>
      <xdr:col>39</xdr:col>
      <xdr:colOff>95250</xdr:colOff>
      <xdr:row>57</xdr:row>
      <xdr:rowOff>38100</xdr:rowOff>
    </xdr:to>
    <xdr:graphicFrame>
      <xdr:nvGraphicFramePr>
        <xdr:cNvPr id="22" name="Chart 25"/>
        <xdr:cNvGraphicFramePr/>
      </xdr:nvGraphicFramePr>
      <xdr:xfrm>
        <a:off x="18288000" y="6972300"/>
        <a:ext cx="5581650" cy="2295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40</xdr:col>
      <xdr:colOff>0</xdr:colOff>
      <xdr:row>1</xdr:row>
      <xdr:rowOff>9525</xdr:rowOff>
    </xdr:from>
    <xdr:to>
      <xdr:col>49</xdr:col>
      <xdr:colOff>95250</xdr:colOff>
      <xdr:row>15</xdr:row>
      <xdr:rowOff>38100</xdr:rowOff>
    </xdr:to>
    <xdr:graphicFrame>
      <xdr:nvGraphicFramePr>
        <xdr:cNvPr id="23" name="Chart 26"/>
        <xdr:cNvGraphicFramePr/>
      </xdr:nvGraphicFramePr>
      <xdr:xfrm>
        <a:off x="24384000" y="171450"/>
        <a:ext cx="5581650" cy="2295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40</xdr:col>
      <xdr:colOff>0</xdr:colOff>
      <xdr:row>22</xdr:row>
      <xdr:rowOff>9525</xdr:rowOff>
    </xdr:from>
    <xdr:to>
      <xdr:col>49</xdr:col>
      <xdr:colOff>95250</xdr:colOff>
      <xdr:row>36</xdr:row>
      <xdr:rowOff>38100</xdr:rowOff>
    </xdr:to>
    <xdr:graphicFrame>
      <xdr:nvGraphicFramePr>
        <xdr:cNvPr id="24" name="Chart 27"/>
        <xdr:cNvGraphicFramePr/>
      </xdr:nvGraphicFramePr>
      <xdr:xfrm>
        <a:off x="24384000" y="3571875"/>
        <a:ext cx="5581650" cy="2295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40</xdr:col>
      <xdr:colOff>0</xdr:colOff>
      <xdr:row>42</xdr:row>
      <xdr:rowOff>123825</xdr:rowOff>
    </xdr:from>
    <xdr:to>
      <xdr:col>49</xdr:col>
      <xdr:colOff>95250</xdr:colOff>
      <xdr:row>57</xdr:row>
      <xdr:rowOff>38100</xdr:rowOff>
    </xdr:to>
    <xdr:graphicFrame>
      <xdr:nvGraphicFramePr>
        <xdr:cNvPr id="25" name="Chart 28"/>
        <xdr:cNvGraphicFramePr/>
      </xdr:nvGraphicFramePr>
      <xdr:xfrm>
        <a:off x="24384000" y="6924675"/>
        <a:ext cx="5581650" cy="2343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40</xdr:col>
      <xdr:colOff>0</xdr:colOff>
      <xdr:row>64</xdr:row>
      <xdr:rowOff>9525</xdr:rowOff>
    </xdr:from>
    <xdr:to>
      <xdr:col>49</xdr:col>
      <xdr:colOff>95250</xdr:colOff>
      <xdr:row>78</xdr:row>
      <xdr:rowOff>38100</xdr:rowOff>
    </xdr:to>
    <xdr:graphicFrame>
      <xdr:nvGraphicFramePr>
        <xdr:cNvPr id="26" name="Chart 29"/>
        <xdr:cNvGraphicFramePr/>
      </xdr:nvGraphicFramePr>
      <xdr:xfrm>
        <a:off x="24384000" y="10372725"/>
        <a:ext cx="5581650" cy="2295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9525</xdr:colOff>
      <xdr:row>0</xdr:row>
      <xdr:rowOff>152400</xdr:rowOff>
    </xdr:from>
    <xdr:to>
      <xdr:col>59</xdr:col>
      <xdr:colOff>95250</xdr:colOff>
      <xdr:row>15</xdr:row>
      <xdr:rowOff>19050</xdr:rowOff>
    </xdr:to>
    <xdr:graphicFrame>
      <xdr:nvGraphicFramePr>
        <xdr:cNvPr id="27" name="Chart 30"/>
        <xdr:cNvGraphicFramePr/>
      </xdr:nvGraphicFramePr>
      <xdr:xfrm>
        <a:off x="30489525" y="152400"/>
        <a:ext cx="5572125" cy="22955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60</xdr:col>
      <xdr:colOff>9525</xdr:colOff>
      <xdr:row>0</xdr:row>
      <xdr:rowOff>152400</xdr:rowOff>
    </xdr:from>
    <xdr:to>
      <xdr:col>69</xdr:col>
      <xdr:colOff>95250</xdr:colOff>
      <xdr:row>15</xdr:row>
      <xdr:rowOff>19050</xdr:rowOff>
    </xdr:to>
    <xdr:graphicFrame>
      <xdr:nvGraphicFramePr>
        <xdr:cNvPr id="28" name="Chart 31"/>
        <xdr:cNvGraphicFramePr/>
      </xdr:nvGraphicFramePr>
      <xdr:xfrm>
        <a:off x="36585525" y="152400"/>
        <a:ext cx="5572125" cy="2295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50</xdr:col>
      <xdr:colOff>9525</xdr:colOff>
      <xdr:row>21</xdr:row>
      <xdr:rowOff>152400</xdr:rowOff>
    </xdr:from>
    <xdr:to>
      <xdr:col>59</xdr:col>
      <xdr:colOff>95250</xdr:colOff>
      <xdr:row>36</xdr:row>
      <xdr:rowOff>19050</xdr:rowOff>
    </xdr:to>
    <xdr:graphicFrame>
      <xdr:nvGraphicFramePr>
        <xdr:cNvPr id="29" name="Chart 32"/>
        <xdr:cNvGraphicFramePr/>
      </xdr:nvGraphicFramePr>
      <xdr:xfrm>
        <a:off x="30489525" y="3552825"/>
        <a:ext cx="5572125" cy="2295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50</xdr:col>
      <xdr:colOff>9525</xdr:colOff>
      <xdr:row>42</xdr:row>
      <xdr:rowOff>152400</xdr:rowOff>
    </xdr:from>
    <xdr:to>
      <xdr:col>59</xdr:col>
      <xdr:colOff>95250</xdr:colOff>
      <xdr:row>57</xdr:row>
      <xdr:rowOff>19050</xdr:rowOff>
    </xdr:to>
    <xdr:graphicFrame>
      <xdr:nvGraphicFramePr>
        <xdr:cNvPr id="30" name="Chart 33"/>
        <xdr:cNvGraphicFramePr/>
      </xdr:nvGraphicFramePr>
      <xdr:xfrm>
        <a:off x="30489525" y="6953250"/>
        <a:ext cx="5572125" cy="22955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9525</xdr:colOff>
      <xdr:row>21</xdr:row>
      <xdr:rowOff>152400</xdr:rowOff>
    </xdr:from>
    <xdr:to>
      <xdr:col>69</xdr:col>
      <xdr:colOff>95250</xdr:colOff>
      <xdr:row>36</xdr:row>
      <xdr:rowOff>19050</xdr:rowOff>
    </xdr:to>
    <xdr:graphicFrame>
      <xdr:nvGraphicFramePr>
        <xdr:cNvPr id="31" name="Chart 34"/>
        <xdr:cNvGraphicFramePr/>
      </xdr:nvGraphicFramePr>
      <xdr:xfrm>
        <a:off x="36585525" y="3552825"/>
        <a:ext cx="5572125" cy="2295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60</xdr:col>
      <xdr:colOff>9525</xdr:colOff>
      <xdr:row>42</xdr:row>
      <xdr:rowOff>152400</xdr:rowOff>
    </xdr:from>
    <xdr:to>
      <xdr:col>69</xdr:col>
      <xdr:colOff>95250</xdr:colOff>
      <xdr:row>57</xdr:row>
      <xdr:rowOff>19050</xdr:rowOff>
    </xdr:to>
    <xdr:graphicFrame>
      <xdr:nvGraphicFramePr>
        <xdr:cNvPr id="32" name="Chart 35"/>
        <xdr:cNvGraphicFramePr/>
      </xdr:nvGraphicFramePr>
      <xdr:xfrm>
        <a:off x="36585525" y="6953250"/>
        <a:ext cx="5572125" cy="2295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50</xdr:col>
      <xdr:colOff>9525</xdr:colOff>
      <xdr:row>63</xdr:row>
      <xdr:rowOff>152400</xdr:rowOff>
    </xdr:from>
    <xdr:to>
      <xdr:col>59</xdr:col>
      <xdr:colOff>104775</xdr:colOff>
      <xdr:row>78</xdr:row>
      <xdr:rowOff>28575</xdr:rowOff>
    </xdr:to>
    <xdr:graphicFrame>
      <xdr:nvGraphicFramePr>
        <xdr:cNvPr id="33" name="Chart 36"/>
        <xdr:cNvGraphicFramePr/>
      </xdr:nvGraphicFramePr>
      <xdr:xfrm>
        <a:off x="30489525" y="10353675"/>
        <a:ext cx="5581650" cy="2305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50</xdr:col>
      <xdr:colOff>9525</xdr:colOff>
      <xdr:row>84</xdr:row>
      <xdr:rowOff>152400</xdr:rowOff>
    </xdr:from>
    <xdr:to>
      <xdr:col>59</xdr:col>
      <xdr:colOff>104775</xdr:colOff>
      <xdr:row>99</xdr:row>
      <xdr:rowOff>28575</xdr:rowOff>
    </xdr:to>
    <xdr:graphicFrame>
      <xdr:nvGraphicFramePr>
        <xdr:cNvPr id="34" name="Chart 37"/>
        <xdr:cNvGraphicFramePr/>
      </xdr:nvGraphicFramePr>
      <xdr:xfrm>
        <a:off x="30489525" y="13754100"/>
        <a:ext cx="5581650" cy="2305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60</xdr:col>
      <xdr:colOff>9525</xdr:colOff>
      <xdr:row>63</xdr:row>
      <xdr:rowOff>152400</xdr:rowOff>
    </xdr:from>
    <xdr:to>
      <xdr:col>69</xdr:col>
      <xdr:colOff>104775</xdr:colOff>
      <xdr:row>78</xdr:row>
      <xdr:rowOff>28575</xdr:rowOff>
    </xdr:to>
    <xdr:graphicFrame>
      <xdr:nvGraphicFramePr>
        <xdr:cNvPr id="35" name="Chart 38"/>
        <xdr:cNvGraphicFramePr/>
      </xdr:nvGraphicFramePr>
      <xdr:xfrm>
        <a:off x="36585525" y="10353675"/>
        <a:ext cx="5581650" cy="23050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60</xdr:col>
      <xdr:colOff>9525</xdr:colOff>
      <xdr:row>84</xdr:row>
      <xdr:rowOff>152400</xdr:rowOff>
    </xdr:from>
    <xdr:to>
      <xdr:col>69</xdr:col>
      <xdr:colOff>104775</xdr:colOff>
      <xdr:row>99</xdr:row>
      <xdr:rowOff>28575</xdr:rowOff>
    </xdr:to>
    <xdr:graphicFrame>
      <xdr:nvGraphicFramePr>
        <xdr:cNvPr id="36" name="Chart 39"/>
        <xdr:cNvGraphicFramePr/>
      </xdr:nvGraphicFramePr>
      <xdr:xfrm>
        <a:off x="36585525" y="13754100"/>
        <a:ext cx="5581650" cy="2305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70</xdr:col>
      <xdr:colOff>0</xdr:colOff>
      <xdr:row>1</xdr:row>
      <xdr:rowOff>9525</xdr:rowOff>
    </xdr:from>
    <xdr:to>
      <xdr:col>79</xdr:col>
      <xdr:colOff>95250</xdr:colOff>
      <xdr:row>15</xdr:row>
      <xdr:rowOff>38100</xdr:rowOff>
    </xdr:to>
    <xdr:graphicFrame>
      <xdr:nvGraphicFramePr>
        <xdr:cNvPr id="37" name="Chart 40"/>
        <xdr:cNvGraphicFramePr/>
      </xdr:nvGraphicFramePr>
      <xdr:xfrm>
        <a:off x="42672000" y="171450"/>
        <a:ext cx="5581650" cy="22955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69</xdr:col>
      <xdr:colOff>590550</xdr:colOff>
      <xdr:row>22</xdr:row>
      <xdr:rowOff>9525</xdr:rowOff>
    </xdr:from>
    <xdr:to>
      <xdr:col>79</xdr:col>
      <xdr:colOff>76200</xdr:colOff>
      <xdr:row>36</xdr:row>
      <xdr:rowOff>38100</xdr:rowOff>
    </xdr:to>
    <xdr:graphicFrame>
      <xdr:nvGraphicFramePr>
        <xdr:cNvPr id="38" name="Chart 41"/>
        <xdr:cNvGraphicFramePr/>
      </xdr:nvGraphicFramePr>
      <xdr:xfrm>
        <a:off x="42652950" y="3571875"/>
        <a:ext cx="5581650" cy="22955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70</xdr:col>
      <xdr:colOff>0</xdr:colOff>
      <xdr:row>43</xdr:row>
      <xdr:rowOff>0</xdr:rowOff>
    </xdr:from>
    <xdr:to>
      <xdr:col>79</xdr:col>
      <xdr:colOff>95250</xdr:colOff>
      <xdr:row>57</xdr:row>
      <xdr:rowOff>38100</xdr:rowOff>
    </xdr:to>
    <xdr:graphicFrame>
      <xdr:nvGraphicFramePr>
        <xdr:cNvPr id="39" name="Chart 44"/>
        <xdr:cNvGraphicFramePr/>
      </xdr:nvGraphicFramePr>
      <xdr:xfrm>
        <a:off x="42672000" y="6962775"/>
        <a:ext cx="5581650" cy="2305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70</xdr:col>
      <xdr:colOff>0</xdr:colOff>
      <xdr:row>64</xdr:row>
      <xdr:rowOff>0</xdr:rowOff>
    </xdr:from>
    <xdr:to>
      <xdr:col>79</xdr:col>
      <xdr:colOff>104775</xdr:colOff>
      <xdr:row>78</xdr:row>
      <xdr:rowOff>47625</xdr:rowOff>
    </xdr:to>
    <xdr:graphicFrame>
      <xdr:nvGraphicFramePr>
        <xdr:cNvPr id="40" name="Chart 45"/>
        <xdr:cNvGraphicFramePr/>
      </xdr:nvGraphicFramePr>
      <xdr:xfrm>
        <a:off x="42672000" y="10363200"/>
        <a:ext cx="5591175" cy="2314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70</xdr:col>
      <xdr:colOff>0</xdr:colOff>
      <xdr:row>85</xdr:row>
      <xdr:rowOff>0</xdr:rowOff>
    </xdr:from>
    <xdr:to>
      <xdr:col>79</xdr:col>
      <xdr:colOff>104775</xdr:colOff>
      <xdr:row>99</xdr:row>
      <xdr:rowOff>47625</xdr:rowOff>
    </xdr:to>
    <xdr:graphicFrame>
      <xdr:nvGraphicFramePr>
        <xdr:cNvPr id="41" name="Chart 46"/>
        <xdr:cNvGraphicFramePr/>
      </xdr:nvGraphicFramePr>
      <xdr:xfrm>
        <a:off x="42672000" y="13763625"/>
        <a:ext cx="5591175" cy="23145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80</xdr:col>
      <xdr:colOff>0</xdr:colOff>
      <xdr:row>1</xdr:row>
      <xdr:rowOff>0</xdr:rowOff>
    </xdr:from>
    <xdr:to>
      <xdr:col>89</xdr:col>
      <xdr:colOff>95250</xdr:colOff>
      <xdr:row>15</xdr:row>
      <xdr:rowOff>38100</xdr:rowOff>
    </xdr:to>
    <xdr:graphicFrame>
      <xdr:nvGraphicFramePr>
        <xdr:cNvPr id="42" name="Chart 48"/>
        <xdr:cNvGraphicFramePr/>
      </xdr:nvGraphicFramePr>
      <xdr:xfrm>
        <a:off x="48768000" y="161925"/>
        <a:ext cx="5581650" cy="23050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80</xdr:col>
      <xdr:colOff>0</xdr:colOff>
      <xdr:row>22</xdr:row>
      <xdr:rowOff>0</xdr:rowOff>
    </xdr:from>
    <xdr:to>
      <xdr:col>89</xdr:col>
      <xdr:colOff>95250</xdr:colOff>
      <xdr:row>36</xdr:row>
      <xdr:rowOff>38100</xdr:rowOff>
    </xdr:to>
    <xdr:graphicFrame>
      <xdr:nvGraphicFramePr>
        <xdr:cNvPr id="43" name="Chart 49"/>
        <xdr:cNvGraphicFramePr/>
      </xdr:nvGraphicFramePr>
      <xdr:xfrm>
        <a:off x="48768000" y="3562350"/>
        <a:ext cx="5581650" cy="23050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79</xdr:col>
      <xdr:colOff>600075</xdr:colOff>
      <xdr:row>43</xdr:row>
      <xdr:rowOff>0</xdr:rowOff>
    </xdr:from>
    <xdr:to>
      <xdr:col>89</xdr:col>
      <xdr:colOff>95250</xdr:colOff>
      <xdr:row>57</xdr:row>
      <xdr:rowOff>38100</xdr:rowOff>
    </xdr:to>
    <xdr:graphicFrame>
      <xdr:nvGraphicFramePr>
        <xdr:cNvPr id="44" name="Chart 50"/>
        <xdr:cNvGraphicFramePr/>
      </xdr:nvGraphicFramePr>
      <xdr:xfrm>
        <a:off x="48758475" y="6962775"/>
        <a:ext cx="5591175" cy="2305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80</xdr:col>
      <xdr:colOff>0</xdr:colOff>
      <xdr:row>64</xdr:row>
      <xdr:rowOff>0</xdr:rowOff>
    </xdr:from>
    <xdr:to>
      <xdr:col>89</xdr:col>
      <xdr:colOff>95250</xdr:colOff>
      <xdr:row>78</xdr:row>
      <xdr:rowOff>38100</xdr:rowOff>
    </xdr:to>
    <xdr:graphicFrame>
      <xdr:nvGraphicFramePr>
        <xdr:cNvPr id="45" name="Chart 51"/>
        <xdr:cNvGraphicFramePr/>
      </xdr:nvGraphicFramePr>
      <xdr:xfrm>
        <a:off x="48768000" y="10363200"/>
        <a:ext cx="5581650" cy="2305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80</xdr:col>
      <xdr:colOff>0</xdr:colOff>
      <xdr:row>85</xdr:row>
      <xdr:rowOff>0</xdr:rowOff>
    </xdr:from>
    <xdr:to>
      <xdr:col>89</xdr:col>
      <xdr:colOff>95250</xdr:colOff>
      <xdr:row>99</xdr:row>
      <xdr:rowOff>38100</xdr:rowOff>
    </xdr:to>
    <xdr:graphicFrame>
      <xdr:nvGraphicFramePr>
        <xdr:cNvPr id="46" name="Chart 52"/>
        <xdr:cNvGraphicFramePr/>
      </xdr:nvGraphicFramePr>
      <xdr:xfrm>
        <a:off x="48768000" y="13763625"/>
        <a:ext cx="5581650" cy="2305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90</xdr:col>
      <xdr:colOff>0</xdr:colOff>
      <xdr:row>1</xdr:row>
      <xdr:rowOff>0</xdr:rowOff>
    </xdr:from>
    <xdr:to>
      <xdr:col>99</xdr:col>
      <xdr:colOff>95250</xdr:colOff>
      <xdr:row>15</xdr:row>
      <xdr:rowOff>38100</xdr:rowOff>
    </xdr:to>
    <xdr:graphicFrame>
      <xdr:nvGraphicFramePr>
        <xdr:cNvPr id="47" name="Chart 53"/>
        <xdr:cNvGraphicFramePr/>
      </xdr:nvGraphicFramePr>
      <xdr:xfrm>
        <a:off x="54864000" y="161925"/>
        <a:ext cx="5581650" cy="2305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90</xdr:col>
      <xdr:colOff>0</xdr:colOff>
      <xdr:row>22</xdr:row>
      <xdr:rowOff>0</xdr:rowOff>
    </xdr:from>
    <xdr:to>
      <xdr:col>99</xdr:col>
      <xdr:colOff>95250</xdr:colOff>
      <xdr:row>36</xdr:row>
      <xdr:rowOff>38100</xdr:rowOff>
    </xdr:to>
    <xdr:graphicFrame>
      <xdr:nvGraphicFramePr>
        <xdr:cNvPr id="48" name="Chart 54"/>
        <xdr:cNvGraphicFramePr/>
      </xdr:nvGraphicFramePr>
      <xdr:xfrm>
        <a:off x="54864000" y="3562350"/>
        <a:ext cx="5581650" cy="23050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90</xdr:col>
      <xdr:colOff>0</xdr:colOff>
      <xdr:row>43</xdr:row>
      <xdr:rowOff>0</xdr:rowOff>
    </xdr:from>
    <xdr:to>
      <xdr:col>99</xdr:col>
      <xdr:colOff>95250</xdr:colOff>
      <xdr:row>57</xdr:row>
      <xdr:rowOff>38100</xdr:rowOff>
    </xdr:to>
    <xdr:graphicFrame>
      <xdr:nvGraphicFramePr>
        <xdr:cNvPr id="49" name="Chart 55"/>
        <xdr:cNvGraphicFramePr/>
      </xdr:nvGraphicFramePr>
      <xdr:xfrm>
        <a:off x="54864000" y="6962775"/>
        <a:ext cx="5581650" cy="2305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90</xdr:col>
      <xdr:colOff>0</xdr:colOff>
      <xdr:row>64</xdr:row>
      <xdr:rowOff>0</xdr:rowOff>
    </xdr:from>
    <xdr:to>
      <xdr:col>99</xdr:col>
      <xdr:colOff>95250</xdr:colOff>
      <xdr:row>78</xdr:row>
      <xdr:rowOff>38100</xdr:rowOff>
    </xdr:to>
    <xdr:graphicFrame>
      <xdr:nvGraphicFramePr>
        <xdr:cNvPr id="50" name="Chart 56"/>
        <xdr:cNvGraphicFramePr/>
      </xdr:nvGraphicFramePr>
      <xdr:xfrm>
        <a:off x="54864000" y="10363200"/>
        <a:ext cx="5581650" cy="2305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90</xdr:col>
      <xdr:colOff>0</xdr:colOff>
      <xdr:row>85</xdr:row>
      <xdr:rowOff>0</xdr:rowOff>
    </xdr:from>
    <xdr:to>
      <xdr:col>99</xdr:col>
      <xdr:colOff>95250</xdr:colOff>
      <xdr:row>99</xdr:row>
      <xdr:rowOff>38100</xdr:rowOff>
    </xdr:to>
    <xdr:graphicFrame>
      <xdr:nvGraphicFramePr>
        <xdr:cNvPr id="51" name="Chart 57"/>
        <xdr:cNvGraphicFramePr/>
      </xdr:nvGraphicFramePr>
      <xdr:xfrm>
        <a:off x="54864000" y="13763625"/>
        <a:ext cx="5581650" cy="2305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0.70475</cdr:y>
    </cdr:from>
    <cdr:to>
      <cdr:x>0.98425</cdr:x>
      <cdr:y>0.83275</cdr:y>
    </cdr:to>
    <cdr:sp>
      <cdr:nvSpPr>
        <cdr:cNvPr id="1" name="Rectangle 1"/>
        <cdr:cNvSpPr>
          <a:spLocks/>
        </cdr:cNvSpPr>
      </cdr:nvSpPr>
      <cdr:spPr>
        <a:xfrm>
          <a:off x="219075" y="1609725"/>
          <a:ext cx="5257800" cy="2952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0.40725</cdr:y>
    </cdr:from>
    <cdr:to>
      <cdr:x>0.98425</cdr:x>
      <cdr:y>0.572</cdr:y>
    </cdr:to>
    <cdr:sp>
      <cdr:nvSpPr>
        <cdr:cNvPr id="1" name="Rectangle 1"/>
        <cdr:cNvSpPr>
          <a:spLocks/>
        </cdr:cNvSpPr>
      </cdr:nvSpPr>
      <cdr:spPr>
        <a:xfrm>
          <a:off x="238125" y="933450"/>
          <a:ext cx="5238750" cy="3810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0.57075</cdr:y>
    </cdr:from>
    <cdr:to>
      <cdr:x>0.98425</cdr:x>
      <cdr:y>0.715</cdr:y>
    </cdr:to>
    <cdr:sp>
      <cdr:nvSpPr>
        <cdr:cNvPr id="1" name="Rectangle 1"/>
        <cdr:cNvSpPr>
          <a:spLocks/>
        </cdr:cNvSpPr>
      </cdr:nvSpPr>
      <cdr:spPr>
        <a:xfrm>
          <a:off x="228600" y="1304925"/>
          <a:ext cx="5248275" cy="3333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0.66925</cdr:y>
    </cdr:from>
    <cdr:to>
      <cdr:x>0.98525</cdr:x>
      <cdr:y>0.80325</cdr:y>
    </cdr:to>
    <cdr:sp>
      <cdr:nvSpPr>
        <cdr:cNvPr id="1" name="Rectangle 1"/>
        <cdr:cNvSpPr>
          <a:spLocks/>
        </cdr:cNvSpPr>
      </cdr:nvSpPr>
      <cdr:spPr>
        <a:xfrm>
          <a:off x="276225" y="1533525"/>
          <a:ext cx="5210175" cy="304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CM126"/>
  <sheetViews>
    <sheetView tabSelected="1" view="pageBreakPreview" zoomScale="75" zoomScaleSheetLayoutView="75" workbookViewId="0" topLeftCell="A1">
      <selection activeCell="K1" sqref="K1"/>
    </sheetView>
  </sheetViews>
  <sheetFormatPr defaultColWidth="9.140625" defaultRowHeight="12.75"/>
  <sheetData>
    <row r="17" spans="1:91" ht="12.75">
      <c r="A17" s="17" t="s">
        <v>109</v>
      </c>
      <c r="K17" s="17" t="s">
        <v>109</v>
      </c>
      <c r="U17" s="17" t="s">
        <v>109</v>
      </c>
      <c r="AE17" s="17" t="s">
        <v>109</v>
      </c>
      <c r="AO17" s="17" t="s">
        <v>109</v>
      </c>
      <c r="AY17" s="17" t="s">
        <v>109</v>
      </c>
      <c r="BI17" s="17" t="s">
        <v>109</v>
      </c>
      <c r="BS17" s="17" t="s">
        <v>109</v>
      </c>
      <c r="CC17" s="17" t="s">
        <v>109</v>
      </c>
      <c r="CM17" s="17" t="s">
        <v>109</v>
      </c>
    </row>
    <row r="18" spans="1:91" ht="12.75">
      <c r="A18" s="17" t="s">
        <v>110</v>
      </c>
      <c r="K18" s="17" t="s">
        <v>110</v>
      </c>
      <c r="U18" s="17" t="s">
        <v>110</v>
      </c>
      <c r="AE18" s="17" t="s">
        <v>110</v>
      </c>
      <c r="AO18" s="17" t="s">
        <v>110</v>
      </c>
      <c r="AY18" s="17" t="s">
        <v>110</v>
      </c>
      <c r="BI18" s="17" t="s">
        <v>110</v>
      </c>
      <c r="BS18" s="17" t="s">
        <v>110</v>
      </c>
      <c r="CC18" s="17" t="s">
        <v>110</v>
      </c>
      <c r="CM18" s="17" t="s">
        <v>110</v>
      </c>
    </row>
    <row r="19" spans="1:91" ht="12.75">
      <c r="A19" s="17" t="s">
        <v>113</v>
      </c>
      <c r="K19" s="17" t="s">
        <v>113</v>
      </c>
      <c r="U19" s="17" t="s">
        <v>113</v>
      </c>
      <c r="AE19" s="17" t="s">
        <v>113</v>
      </c>
      <c r="AO19" s="17" t="s">
        <v>113</v>
      </c>
      <c r="AY19" s="17" t="s">
        <v>113</v>
      </c>
      <c r="BI19" s="17" t="s">
        <v>113</v>
      </c>
      <c r="BS19" s="17" t="s">
        <v>113</v>
      </c>
      <c r="CC19" s="17" t="s">
        <v>113</v>
      </c>
      <c r="CM19" s="17" t="s">
        <v>113</v>
      </c>
    </row>
    <row r="20" spans="1:91" ht="12.75">
      <c r="A20" s="17" t="s">
        <v>112</v>
      </c>
      <c r="K20" s="17" t="s">
        <v>112</v>
      </c>
      <c r="U20" s="17" t="s">
        <v>112</v>
      </c>
      <c r="AE20" s="17" t="s">
        <v>112</v>
      </c>
      <c r="AO20" s="17" t="s">
        <v>112</v>
      </c>
      <c r="AY20" s="17" t="s">
        <v>112</v>
      </c>
      <c r="BI20" s="17" t="s">
        <v>112</v>
      </c>
      <c r="BS20" s="17" t="s">
        <v>112</v>
      </c>
      <c r="CC20" s="17" t="s">
        <v>112</v>
      </c>
      <c r="CM20" s="17" t="s">
        <v>112</v>
      </c>
    </row>
    <row r="21" spans="1:91" ht="12.75">
      <c r="A21" s="17" t="s">
        <v>111</v>
      </c>
      <c r="K21" s="17" t="s">
        <v>111</v>
      </c>
      <c r="U21" s="17" t="s">
        <v>111</v>
      </c>
      <c r="AE21" s="17" t="s">
        <v>111</v>
      </c>
      <c r="AO21" s="17" t="s">
        <v>111</v>
      </c>
      <c r="AY21" s="17" t="s">
        <v>111</v>
      </c>
      <c r="BI21" s="17" t="s">
        <v>111</v>
      </c>
      <c r="BS21" s="17" t="s">
        <v>111</v>
      </c>
      <c r="CC21" s="17" t="s">
        <v>111</v>
      </c>
      <c r="CM21" s="17" t="s">
        <v>111</v>
      </c>
    </row>
    <row r="38" spans="1:91" ht="12.75">
      <c r="A38" s="17" t="s">
        <v>109</v>
      </c>
      <c r="K38" s="17" t="s">
        <v>109</v>
      </c>
      <c r="U38" s="17" t="s">
        <v>109</v>
      </c>
      <c r="AE38" s="17" t="s">
        <v>109</v>
      </c>
      <c r="AO38" s="17" t="s">
        <v>109</v>
      </c>
      <c r="AY38" s="17" t="s">
        <v>109</v>
      </c>
      <c r="BI38" s="17" t="s">
        <v>109</v>
      </c>
      <c r="BS38" s="17" t="s">
        <v>109</v>
      </c>
      <c r="CC38" s="17" t="s">
        <v>109</v>
      </c>
      <c r="CM38" s="17" t="s">
        <v>109</v>
      </c>
    </row>
    <row r="39" spans="1:91" ht="12.75">
      <c r="A39" s="17" t="s">
        <v>110</v>
      </c>
      <c r="K39" s="17" t="s">
        <v>110</v>
      </c>
      <c r="U39" s="17" t="s">
        <v>110</v>
      </c>
      <c r="AE39" s="17" t="s">
        <v>110</v>
      </c>
      <c r="AO39" s="17" t="s">
        <v>110</v>
      </c>
      <c r="AY39" s="17" t="s">
        <v>110</v>
      </c>
      <c r="BI39" s="17" t="s">
        <v>110</v>
      </c>
      <c r="BS39" s="17" t="s">
        <v>110</v>
      </c>
      <c r="CC39" s="17" t="s">
        <v>110</v>
      </c>
      <c r="CM39" s="17" t="s">
        <v>110</v>
      </c>
    </row>
    <row r="40" spans="1:91" ht="12.75">
      <c r="A40" s="17" t="s">
        <v>113</v>
      </c>
      <c r="K40" s="17" t="s">
        <v>113</v>
      </c>
      <c r="U40" s="17" t="s">
        <v>113</v>
      </c>
      <c r="AE40" s="17" t="s">
        <v>113</v>
      </c>
      <c r="AO40" s="17" t="s">
        <v>113</v>
      </c>
      <c r="AY40" s="17" t="s">
        <v>113</v>
      </c>
      <c r="BI40" s="17" t="s">
        <v>113</v>
      </c>
      <c r="BS40" s="17" t="s">
        <v>113</v>
      </c>
      <c r="CC40" s="17" t="s">
        <v>113</v>
      </c>
      <c r="CM40" s="17" t="s">
        <v>113</v>
      </c>
    </row>
    <row r="41" spans="1:91" ht="12.75">
      <c r="A41" s="17" t="s">
        <v>112</v>
      </c>
      <c r="K41" s="17" t="s">
        <v>112</v>
      </c>
      <c r="U41" s="17" t="s">
        <v>112</v>
      </c>
      <c r="AE41" s="17" t="s">
        <v>112</v>
      </c>
      <c r="AO41" s="17" t="s">
        <v>112</v>
      </c>
      <c r="AY41" s="17" t="s">
        <v>112</v>
      </c>
      <c r="BI41" s="17" t="s">
        <v>112</v>
      </c>
      <c r="BS41" s="17" t="s">
        <v>112</v>
      </c>
      <c r="CC41" s="17" t="s">
        <v>112</v>
      </c>
      <c r="CM41" s="17" t="s">
        <v>112</v>
      </c>
    </row>
    <row r="42" spans="1:91" ht="12.75">
      <c r="A42" s="17" t="s">
        <v>111</v>
      </c>
      <c r="K42" s="17" t="s">
        <v>111</v>
      </c>
      <c r="U42" s="17" t="s">
        <v>111</v>
      </c>
      <c r="AE42" s="17" t="s">
        <v>111</v>
      </c>
      <c r="AO42" s="17" t="s">
        <v>111</v>
      </c>
      <c r="AY42" s="17" t="s">
        <v>111</v>
      </c>
      <c r="BI42" s="17" t="s">
        <v>111</v>
      </c>
      <c r="BS42" s="17" t="s">
        <v>111</v>
      </c>
      <c r="CC42" s="17" t="s">
        <v>111</v>
      </c>
      <c r="CM42" s="17" t="s">
        <v>111</v>
      </c>
    </row>
    <row r="59" spans="1:91" ht="12.75">
      <c r="A59" s="17" t="s">
        <v>109</v>
      </c>
      <c r="K59" s="17" t="s">
        <v>109</v>
      </c>
      <c r="U59" s="17" t="s">
        <v>109</v>
      </c>
      <c r="AE59" s="17" t="s">
        <v>109</v>
      </c>
      <c r="AO59" s="17" t="s">
        <v>109</v>
      </c>
      <c r="AY59" s="17" t="s">
        <v>109</v>
      </c>
      <c r="BI59" s="17" t="s">
        <v>109</v>
      </c>
      <c r="BS59" s="17" t="s">
        <v>109</v>
      </c>
      <c r="CC59" s="17" t="s">
        <v>109</v>
      </c>
      <c r="CM59" s="17" t="s">
        <v>109</v>
      </c>
    </row>
    <row r="60" spans="1:91" ht="12.75">
      <c r="A60" s="17" t="s">
        <v>110</v>
      </c>
      <c r="K60" s="17" t="s">
        <v>110</v>
      </c>
      <c r="U60" s="17" t="s">
        <v>110</v>
      </c>
      <c r="AE60" s="17" t="s">
        <v>110</v>
      </c>
      <c r="AO60" s="17" t="s">
        <v>110</v>
      </c>
      <c r="AY60" s="17" t="s">
        <v>110</v>
      </c>
      <c r="BI60" s="17" t="s">
        <v>110</v>
      </c>
      <c r="BS60" s="17" t="s">
        <v>110</v>
      </c>
      <c r="CC60" s="17" t="s">
        <v>110</v>
      </c>
      <c r="CM60" s="17" t="s">
        <v>110</v>
      </c>
    </row>
    <row r="61" spans="1:91" ht="12.75">
      <c r="A61" s="17" t="s">
        <v>113</v>
      </c>
      <c r="K61" s="17" t="s">
        <v>113</v>
      </c>
      <c r="U61" s="17" t="s">
        <v>113</v>
      </c>
      <c r="AE61" s="17" t="s">
        <v>113</v>
      </c>
      <c r="AO61" s="17" t="s">
        <v>113</v>
      </c>
      <c r="AY61" s="17" t="s">
        <v>113</v>
      </c>
      <c r="BI61" s="17" t="s">
        <v>113</v>
      </c>
      <c r="BS61" s="17" t="s">
        <v>113</v>
      </c>
      <c r="CC61" s="17" t="s">
        <v>113</v>
      </c>
      <c r="CM61" s="17" t="s">
        <v>113</v>
      </c>
    </row>
    <row r="62" spans="1:91" ht="12.75">
      <c r="A62" s="17" t="s">
        <v>112</v>
      </c>
      <c r="K62" s="17" t="s">
        <v>112</v>
      </c>
      <c r="U62" s="17" t="s">
        <v>112</v>
      </c>
      <c r="AE62" s="17" t="s">
        <v>112</v>
      </c>
      <c r="AO62" s="17" t="s">
        <v>112</v>
      </c>
      <c r="AY62" s="17" t="s">
        <v>112</v>
      </c>
      <c r="BI62" s="17" t="s">
        <v>112</v>
      </c>
      <c r="BS62" s="17" t="s">
        <v>112</v>
      </c>
      <c r="CC62" s="17" t="s">
        <v>112</v>
      </c>
      <c r="CM62" s="17" t="s">
        <v>112</v>
      </c>
    </row>
    <row r="63" spans="1:91" ht="12.75">
      <c r="A63" s="17" t="s">
        <v>111</v>
      </c>
      <c r="K63" s="17" t="s">
        <v>111</v>
      </c>
      <c r="U63" s="17" t="s">
        <v>111</v>
      </c>
      <c r="AE63" s="17" t="s">
        <v>111</v>
      </c>
      <c r="AO63" s="17" t="s">
        <v>111</v>
      </c>
      <c r="AY63" s="17" t="s">
        <v>111</v>
      </c>
      <c r="BI63" s="17" t="s">
        <v>111</v>
      </c>
      <c r="BS63" s="17" t="s">
        <v>111</v>
      </c>
      <c r="CC63" s="17" t="s">
        <v>111</v>
      </c>
      <c r="CM63" s="17" t="s">
        <v>111</v>
      </c>
    </row>
    <row r="80" spans="1:91" ht="12.75">
      <c r="A80" s="17" t="s">
        <v>109</v>
      </c>
      <c r="K80" s="17" t="s">
        <v>109</v>
      </c>
      <c r="U80" s="17" t="s">
        <v>109</v>
      </c>
      <c r="AE80" s="17" t="s">
        <v>109</v>
      </c>
      <c r="AO80" s="17" t="s">
        <v>109</v>
      </c>
      <c r="AY80" s="17" t="s">
        <v>109</v>
      </c>
      <c r="BI80" s="17" t="s">
        <v>109</v>
      </c>
      <c r="BS80" s="17" t="s">
        <v>109</v>
      </c>
      <c r="CC80" s="17" t="s">
        <v>109</v>
      </c>
      <c r="CM80" s="17" t="s">
        <v>109</v>
      </c>
    </row>
    <row r="81" spans="1:91" ht="12.75">
      <c r="A81" s="17" t="s">
        <v>110</v>
      </c>
      <c r="K81" s="17" t="s">
        <v>110</v>
      </c>
      <c r="U81" s="17" t="s">
        <v>110</v>
      </c>
      <c r="AE81" s="17" t="s">
        <v>110</v>
      </c>
      <c r="AO81" s="17" t="s">
        <v>110</v>
      </c>
      <c r="AY81" s="17" t="s">
        <v>110</v>
      </c>
      <c r="BI81" s="17" t="s">
        <v>110</v>
      </c>
      <c r="BS81" s="17" t="s">
        <v>110</v>
      </c>
      <c r="CC81" s="17" t="s">
        <v>110</v>
      </c>
      <c r="CM81" s="17" t="s">
        <v>110</v>
      </c>
    </row>
    <row r="82" spans="1:91" ht="12.75">
      <c r="A82" s="17" t="s">
        <v>113</v>
      </c>
      <c r="K82" s="17" t="s">
        <v>113</v>
      </c>
      <c r="U82" s="17" t="s">
        <v>113</v>
      </c>
      <c r="AE82" s="17" t="s">
        <v>113</v>
      </c>
      <c r="AO82" s="17" t="s">
        <v>113</v>
      </c>
      <c r="AY82" s="17" t="s">
        <v>113</v>
      </c>
      <c r="BI82" s="17" t="s">
        <v>113</v>
      </c>
      <c r="BS82" s="17" t="s">
        <v>113</v>
      </c>
      <c r="CC82" s="17" t="s">
        <v>113</v>
      </c>
      <c r="CM82" s="17" t="s">
        <v>113</v>
      </c>
    </row>
    <row r="83" spans="1:91" ht="12.75">
      <c r="A83" s="17" t="s">
        <v>112</v>
      </c>
      <c r="K83" s="17" t="s">
        <v>112</v>
      </c>
      <c r="U83" s="17" t="s">
        <v>112</v>
      </c>
      <c r="AE83" s="17" t="s">
        <v>112</v>
      </c>
      <c r="AO83" s="17" t="s">
        <v>112</v>
      </c>
      <c r="AY83" s="17" t="s">
        <v>112</v>
      </c>
      <c r="BI83" s="17" t="s">
        <v>112</v>
      </c>
      <c r="BS83" s="17" t="s">
        <v>112</v>
      </c>
      <c r="CC83" s="17" t="s">
        <v>112</v>
      </c>
      <c r="CM83" s="17" t="s">
        <v>112</v>
      </c>
    </row>
    <row r="84" spans="1:91" ht="12.75">
      <c r="A84" s="17" t="s">
        <v>111</v>
      </c>
      <c r="K84" s="17" t="s">
        <v>111</v>
      </c>
      <c r="U84" s="17" t="s">
        <v>111</v>
      </c>
      <c r="AE84" s="17" t="s">
        <v>111</v>
      </c>
      <c r="AO84" s="17" t="s">
        <v>111</v>
      </c>
      <c r="AY84" s="17" t="s">
        <v>111</v>
      </c>
      <c r="BI84" s="17" t="s">
        <v>111</v>
      </c>
      <c r="BS84" s="17" t="s">
        <v>111</v>
      </c>
      <c r="CC84" s="17" t="s">
        <v>111</v>
      </c>
      <c r="CM84" s="17" t="s">
        <v>111</v>
      </c>
    </row>
    <row r="101" spans="1:91" ht="12.75">
      <c r="A101" s="17" t="s">
        <v>109</v>
      </c>
      <c r="K101" s="17" t="s">
        <v>109</v>
      </c>
      <c r="U101" s="17" t="s">
        <v>109</v>
      </c>
      <c r="AE101" s="17" t="s">
        <v>109</v>
      </c>
      <c r="AO101" s="17" t="s">
        <v>109</v>
      </c>
      <c r="AY101" s="17" t="s">
        <v>109</v>
      </c>
      <c r="BI101" s="17" t="s">
        <v>109</v>
      </c>
      <c r="BS101" s="17" t="s">
        <v>109</v>
      </c>
      <c r="CC101" s="17" t="s">
        <v>109</v>
      </c>
      <c r="CM101" s="17" t="s">
        <v>109</v>
      </c>
    </row>
    <row r="102" spans="1:91" ht="12.75">
      <c r="A102" s="17" t="s">
        <v>110</v>
      </c>
      <c r="K102" s="17" t="s">
        <v>110</v>
      </c>
      <c r="U102" s="17" t="s">
        <v>110</v>
      </c>
      <c r="AE102" s="17" t="s">
        <v>110</v>
      </c>
      <c r="AO102" s="17" t="s">
        <v>110</v>
      </c>
      <c r="AY102" s="17" t="s">
        <v>110</v>
      </c>
      <c r="BI102" s="17" t="s">
        <v>110</v>
      </c>
      <c r="BS102" s="17" t="s">
        <v>110</v>
      </c>
      <c r="CC102" s="17" t="s">
        <v>110</v>
      </c>
      <c r="CM102" s="17" t="s">
        <v>110</v>
      </c>
    </row>
    <row r="103" spans="1:91" ht="12.75">
      <c r="A103" s="17" t="s">
        <v>113</v>
      </c>
      <c r="K103" s="17" t="s">
        <v>113</v>
      </c>
      <c r="U103" s="17" t="s">
        <v>113</v>
      </c>
      <c r="AE103" s="17" t="s">
        <v>113</v>
      </c>
      <c r="AO103" s="17" t="s">
        <v>113</v>
      </c>
      <c r="AY103" s="17" t="s">
        <v>113</v>
      </c>
      <c r="BI103" s="17" t="s">
        <v>113</v>
      </c>
      <c r="BS103" s="17" t="s">
        <v>113</v>
      </c>
      <c r="CC103" s="17" t="s">
        <v>113</v>
      </c>
      <c r="CM103" s="17" t="s">
        <v>113</v>
      </c>
    </row>
    <row r="104" spans="1:91" ht="12.75">
      <c r="A104" s="17" t="s">
        <v>112</v>
      </c>
      <c r="K104" s="17" t="s">
        <v>112</v>
      </c>
      <c r="U104" s="17" t="s">
        <v>112</v>
      </c>
      <c r="AE104" s="17" t="s">
        <v>112</v>
      </c>
      <c r="AO104" s="17" t="s">
        <v>112</v>
      </c>
      <c r="AY104" s="17" t="s">
        <v>112</v>
      </c>
      <c r="BI104" s="17" t="s">
        <v>112</v>
      </c>
      <c r="BS104" s="17" t="s">
        <v>112</v>
      </c>
      <c r="CC104" s="17" t="s">
        <v>112</v>
      </c>
      <c r="CM104" s="17" t="s">
        <v>112</v>
      </c>
    </row>
    <row r="105" spans="1:91" ht="12.75">
      <c r="A105" s="17" t="s">
        <v>111</v>
      </c>
      <c r="K105" s="17" t="s">
        <v>111</v>
      </c>
      <c r="U105" s="17" t="s">
        <v>111</v>
      </c>
      <c r="AE105" s="17" t="s">
        <v>111</v>
      </c>
      <c r="AO105" s="17" t="s">
        <v>111</v>
      </c>
      <c r="AY105" s="17" t="s">
        <v>111</v>
      </c>
      <c r="BI105" s="17" t="s">
        <v>111</v>
      </c>
      <c r="BS105" s="17" t="s">
        <v>111</v>
      </c>
      <c r="CC105" s="17" t="s">
        <v>111</v>
      </c>
      <c r="CM105" s="17" t="s">
        <v>111</v>
      </c>
    </row>
    <row r="122" ht="12.75">
      <c r="U122" s="17" t="s">
        <v>109</v>
      </c>
    </row>
    <row r="123" ht="12.75">
      <c r="U123" s="17" t="s">
        <v>110</v>
      </c>
    </row>
    <row r="124" ht="12.75">
      <c r="U124" s="17" t="s">
        <v>113</v>
      </c>
    </row>
    <row r="125" ht="12.75">
      <c r="U125" s="17" t="s">
        <v>112</v>
      </c>
    </row>
    <row r="126" ht="12.75">
      <c r="U126" s="17" t="s">
        <v>111</v>
      </c>
    </row>
  </sheetData>
  <printOptions horizontalCentered="1" verticalCentered="1"/>
  <pageMargins left="1" right="0.5" top="1" bottom="1.5" header="0.5" footer="0.5"/>
  <pageSetup horizontalDpi="600" verticalDpi="600" orientation="landscape" scale="135" r:id="rId3"/>
  <headerFooter alignWithMargins="0">
    <oddFooter>&amp;L&amp;"Arial,Italic"&amp;6Luman ET, et al. Timeliness of Childhood Immunizations: a State-Specific Analysis.  AJPH August 2005. &amp;R&amp;G</oddFooter>
  </headerFooter>
  <rowBreaks count="5" manualBreakCount="5">
    <brk id="21" max="255" man="1"/>
    <brk id="42" max="255" man="1"/>
    <brk id="63" max="255" man="1"/>
    <brk id="84" max="255" man="1"/>
    <brk id="105" max="255" man="1"/>
  </rowBreaks>
  <colBreaks count="9" manualBreakCount="9">
    <brk id="10" max="125" man="1"/>
    <brk id="20" max="125" man="1"/>
    <brk id="30" max="125" man="1"/>
    <brk id="40" max="125" man="1"/>
    <brk id="50" max="125" man="1"/>
    <brk id="60" max="125" man="1"/>
    <brk id="70" max="125" man="1"/>
    <brk id="80" max="125" man="1"/>
    <brk id="90" max="12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4"/>
  <sheetViews>
    <sheetView workbookViewId="0" topLeftCell="A1">
      <pane xSplit="5" ySplit="3" topLeftCell="F1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6" sqref="B46"/>
    </sheetView>
  </sheetViews>
  <sheetFormatPr defaultColWidth="9.140625" defaultRowHeight="12.75"/>
  <cols>
    <col min="1" max="1" width="3.57421875" style="0" bestFit="1" customWidth="1"/>
    <col min="2" max="2" width="13.7109375" style="0" bestFit="1" customWidth="1"/>
    <col min="3" max="3" width="4.140625" style="0" bestFit="1" customWidth="1"/>
    <col min="4" max="4" width="6.7109375" style="3" customWidth="1"/>
    <col min="5" max="5" width="4.7109375" style="3" customWidth="1"/>
    <col min="6" max="6" width="4.7109375" style="9" customWidth="1"/>
  </cols>
  <sheetData>
    <row r="1" spans="7:107" ht="12.75">
      <c r="G1" s="2">
        <v>1.76</v>
      </c>
      <c r="I1" s="2">
        <v>1.9</v>
      </c>
      <c r="J1" s="2"/>
      <c r="K1" s="2">
        <v>1.32</v>
      </c>
      <c r="L1" s="2"/>
      <c r="M1" s="2">
        <v>1.82</v>
      </c>
      <c r="N1" s="2"/>
      <c r="O1" s="2">
        <v>1.04</v>
      </c>
      <c r="P1" s="2"/>
      <c r="Q1" s="2">
        <v>1.49</v>
      </c>
      <c r="R1" s="2"/>
      <c r="S1" s="2">
        <v>1.98</v>
      </c>
      <c r="T1" s="2"/>
      <c r="U1" s="2">
        <v>1.81</v>
      </c>
      <c r="V1" s="2"/>
      <c r="W1" s="2">
        <v>1.68</v>
      </c>
      <c r="X1" s="2"/>
      <c r="Y1" s="2">
        <v>1.36</v>
      </c>
      <c r="Z1" s="2"/>
      <c r="AA1" s="2">
        <v>1.49</v>
      </c>
      <c r="AB1" s="2"/>
      <c r="AC1" s="2">
        <v>1.75</v>
      </c>
      <c r="AD1" s="2"/>
      <c r="AE1" s="2">
        <v>1.69</v>
      </c>
      <c r="AF1" s="2"/>
      <c r="AG1" s="2">
        <v>1.36</v>
      </c>
      <c r="AH1" s="2"/>
      <c r="AI1" s="2">
        <v>1.33</v>
      </c>
      <c r="AJ1" s="2"/>
      <c r="AK1" s="2">
        <v>1.75</v>
      </c>
      <c r="AL1" s="2"/>
      <c r="AM1" s="2">
        <v>1.82</v>
      </c>
      <c r="AN1" s="2"/>
      <c r="AO1" s="2">
        <v>1.7</v>
      </c>
      <c r="AP1" s="2"/>
      <c r="AQ1" s="2">
        <v>1.61</v>
      </c>
      <c r="AR1" s="2"/>
      <c r="AS1" s="2">
        <v>1.84</v>
      </c>
      <c r="AT1" s="2"/>
      <c r="AU1" s="2">
        <v>1.77</v>
      </c>
      <c r="AV1" s="2"/>
      <c r="AW1" s="2">
        <v>1.89</v>
      </c>
      <c r="AX1" s="2"/>
      <c r="AY1" s="2">
        <v>1.62</v>
      </c>
      <c r="AZ1" s="2"/>
      <c r="BA1" s="2">
        <v>1.67</v>
      </c>
      <c r="BB1" s="2"/>
      <c r="BC1" s="2">
        <v>1.52</v>
      </c>
      <c r="BD1" s="2"/>
      <c r="BE1" s="2">
        <v>1.91</v>
      </c>
      <c r="BF1" s="2"/>
      <c r="BG1" s="2">
        <v>1.5</v>
      </c>
      <c r="BH1" s="2"/>
      <c r="BI1" s="2">
        <v>1.42</v>
      </c>
      <c r="BJ1" s="2"/>
      <c r="BK1" s="2">
        <v>1.95</v>
      </c>
      <c r="BL1" s="2"/>
      <c r="BM1" s="2">
        <v>1.98</v>
      </c>
      <c r="BN1" s="2"/>
      <c r="BO1" s="2">
        <v>1.51</v>
      </c>
      <c r="BP1" s="2"/>
      <c r="BQ1" s="2">
        <v>1.61</v>
      </c>
      <c r="BR1" s="2"/>
      <c r="BS1" s="2">
        <v>1.12</v>
      </c>
      <c r="BT1" s="2"/>
      <c r="BU1" s="2">
        <v>1.75</v>
      </c>
      <c r="BV1" s="2"/>
      <c r="BW1" s="2">
        <v>1.78</v>
      </c>
      <c r="BX1" s="2"/>
      <c r="BY1" s="2">
        <v>1.34</v>
      </c>
      <c r="BZ1" s="2"/>
      <c r="CA1" s="2">
        <v>1.57</v>
      </c>
      <c r="CB1" s="2"/>
      <c r="CC1" s="2">
        <v>1.68</v>
      </c>
      <c r="CD1" s="2"/>
      <c r="CE1" s="2">
        <v>1.67</v>
      </c>
      <c r="CF1" s="2"/>
      <c r="CG1" s="2">
        <v>1.78</v>
      </c>
      <c r="CH1" s="2"/>
      <c r="CI1" s="2">
        <v>2.07</v>
      </c>
      <c r="CJ1" s="2"/>
      <c r="CK1" s="2">
        <v>1.96</v>
      </c>
      <c r="CL1" s="2"/>
      <c r="CM1" s="2">
        <v>1.38</v>
      </c>
      <c r="CN1" s="2"/>
      <c r="CO1" s="2">
        <v>1.33</v>
      </c>
      <c r="CP1" s="2"/>
      <c r="CQ1" s="2">
        <v>1.97</v>
      </c>
      <c r="CR1" s="2"/>
      <c r="CS1" s="2">
        <v>1.7</v>
      </c>
      <c r="CT1" s="2"/>
      <c r="CU1" s="2">
        <v>1.96</v>
      </c>
      <c r="CV1" s="2"/>
      <c r="CW1" s="2">
        <v>1.4</v>
      </c>
      <c r="CX1" s="2"/>
      <c r="CY1" s="2">
        <v>1.85</v>
      </c>
      <c r="CZ1" s="2"/>
      <c r="DA1" s="2">
        <v>1.41</v>
      </c>
      <c r="DB1" s="2"/>
      <c r="DC1" s="2">
        <v>1.85</v>
      </c>
    </row>
    <row r="2" spans="1:108" s="16" customFormat="1" ht="56.25">
      <c r="A2" s="5" t="s">
        <v>2</v>
      </c>
      <c r="B2" s="5" t="s">
        <v>0</v>
      </c>
      <c r="C2" s="5"/>
      <c r="D2" s="6" t="s">
        <v>108</v>
      </c>
      <c r="E2" s="8"/>
      <c r="F2" s="7" t="s">
        <v>1</v>
      </c>
      <c r="G2" s="15" t="s">
        <v>3</v>
      </c>
      <c r="H2" s="15"/>
      <c r="I2" s="15" t="s">
        <v>4</v>
      </c>
      <c r="J2" s="15"/>
      <c r="K2" s="15" t="s">
        <v>5</v>
      </c>
      <c r="L2" s="15"/>
      <c r="M2" s="15" t="s">
        <v>6</v>
      </c>
      <c r="N2" s="15"/>
      <c r="O2" s="15" t="s">
        <v>7</v>
      </c>
      <c r="P2" s="15"/>
      <c r="Q2" s="15" t="s">
        <v>8</v>
      </c>
      <c r="R2" s="15"/>
      <c r="S2" s="15" t="s">
        <v>9</v>
      </c>
      <c r="T2" s="15"/>
      <c r="U2" s="15" t="s">
        <v>10</v>
      </c>
      <c r="V2" s="15"/>
      <c r="W2" s="15" t="s">
        <v>11</v>
      </c>
      <c r="X2" s="15"/>
      <c r="Y2" s="15" t="s">
        <v>12</v>
      </c>
      <c r="Z2" s="15"/>
      <c r="AA2" s="15" t="s">
        <v>13</v>
      </c>
      <c r="AB2" s="15"/>
      <c r="AC2" s="15" t="s">
        <v>14</v>
      </c>
      <c r="AD2" s="15"/>
      <c r="AE2" s="15" t="s">
        <v>15</v>
      </c>
      <c r="AF2" s="15"/>
      <c r="AG2" s="15" t="s">
        <v>16</v>
      </c>
      <c r="AH2" s="15"/>
      <c r="AI2" s="15" t="s">
        <v>17</v>
      </c>
      <c r="AJ2" s="15"/>
      <c r="AK2" s="15" t="s">
        <v>18</v>
      </c>
      <c r="AL2" s="15"/>
      <c r="AM2" s="15" t="s">
        <v>19</v>
      </c>
      <c r="AN2" s="15"/>
      <c r="AO2" s="15" t="s">
        <v>20</v>
      </c>
      <c r="AP2" s="15"/>
      <c r="AQ2" s="15" t="s">
        <v>21</v>
      </c>
      <c r="AR2" s="15"/>
      <c r="AS2" s="15" t="s">
        <v>22</v>
      </c>
      <c r="AT2" s="15"/>
      <c r="AU2" s="15" t="s">
        <v>23</v>
      </c>
      <c r="AV2" s="15"/>
      <c r="AW2" s="15" t="s">
        <v>24</v>
      </c>
      <c r="AX2" s="15"/>
      <c r="AY2" s="15" t="s">
        <v>25</v>
      </c>
      <c r="AZ2" s="15"/>
      <c r="BA2" s="15" t="s">
        <v>26</v>
      </c>
      <c r="BB2" s="15"/>
      <c r="BC2" s="15" t="s">
        <v>27</v>
      </c>
      <c r="BD2" s="15"/>
      <c r="BE2" s="15" t="s">
        <v>28</v>
      </c>
      <c r="BF2" s="15"/>
      <c r="BG2" s="15" t="s">
        <v>29</v>
      </c>
      <c r="BH2" s="15"/>
      <c r="BI2" s="15" t="s">
        <v>30</v>
      </c>
      <c r="BJ2" s="15"/>
      <c r="BK2" s="15" t="s">
        <v>31</v>
      </c>
      <c r="BL2" s="15"/>
      <c r="BM2" s="15" t="s">
        <v>32</v>
      </c>
      <c r="BN2" s="15"/>
      <c r="BO2" s="15" t="s">
        <v>33</v>
      </c>
      <c r="BP2" s="15"/>
      <c r="BQ2" s="15" t="s">
        <v>34</v>
      </c>
      <c r="BR2" s="15"/>
      <c r="BS2" s="15" t="s">
        <v>35</v>
      </c>
      <c r="BT2" s="15"/>
      <c r="BU2" s="15" t="s">
        <v>36</v>
      </c>
      <c r="BV2" s="15"/>
      <c r="BW2" s="15" t="s">
        <v>37</v>
      </c>
      <c r="BX2" s="15"/>
      <c r="BY2" s="15" t="s">
        <v>38</v>
      </c>
      <c r="BZ2" s="15"/>
      <c r="CA2" s="15" t="s">
        <v>39</v>
      </c>
      <c r="CB2" s="15"/>
      <c r="CC2" s="15" t="s">
        <v>40</v>
      </c>
      <c r="CD2" s="15"/>
      <c r="CE2" s="15" t="s">
        <v>41</v>
      </c>
      <c r="CF2" s="15"/>
      <c r="CG2" s="15" t="s">
        <v>42</v>
      </c>
      <c r="CH2" s="15"/>
      <c r="CI2" s="15" t="s">
        <v>43</v>
      </c>
      <c r="CJ2" s="15"/>
      <c r="CK2" s="15" t="s">
        <v>44</v>
      </c>
      <c r="CL2" s="15"/>
      <c r="CM2" s="15" t="s">
        <v>45</v>
      </c>
      <c r="CN2" s="15"/>
      <c r="CO2" s="15" t="s">
        <v>46</v>
      </c>
      <c r="CP2" s="15"/>
      <c r="CQ2" s="15" t="s">
        <v>47</v>
      </c>
      <c r="CR2" s="15"/>
      <c r="CS2" s="15" t="s">
        <v>48</v>
      </c>
      <c r="CT2" s="15"/>
      <c r="CU2" s="15" t="s">
        <v>49</v>
      </c>
      <c r="CV2" s="15"/>
      <c r="CW2" s="15" t="s">
        <v>50</v>
      </c>
      <c r="CX2" s="15"/>
      <c r="CY2" s="15" t="s">
        <v>51</v>
      </c>
      <c r="CZ2" s="15"/>
      <c r="DA2" s="15" t="s">
        <v>52</v>
      </c>
      <c r="DB2" s="15"/>
      <c r="DC2" s="15" t="s">
        <v>53</v>
      </c>
      <c r="DD2" s="15"/>
    </row>
    <row r="3" spans="1:108" s="16" customFormat="1" ht="22.5">
      <c r="A3" s="10"/>
      <c r="B3" s="10"/>
      <c r="C3" s="10"/>
      <c r="D3" s="11" t="s">
        <v>54</v>
      </c>
      <c r="E3" s="14" t="s">
        <v>55</v>
      </c>
      <c r="F3" s="12"/>
      <c r="G3" s="13" t="s">
        <v>56</v>
      </c>
      <c r="H3" s="13" t="s">
        <v>57</v>
      </c>
      <c r="I3" s="13" t="s">
        <v>56</v>
      </c>
      <c r="J3" s="13" t="s">
        <v>57</v>
      </c>
      <c r="K3" s="13" t="s">
        <v>56</v>
      </c>
      <c r="L3" s="13" t="s">
        <v>57</v>
      </c>
      <c r="M3" s="13" t="s">
        <v>56</v>
      </c>
      <c r="N3" s="13" t="s">
        <v>57</v>
      </c>
      <c r="O3" s="13" t="s">
        <v>56</v>
      </c>
      <c r="P3" s="13" t="s">
        <v>57</v>
      </c>
      <c r="Q3" s="13" t="s">
        <v>56</v>
      </c>
      <c r="R3" s="13" t="s">
        <v>57</v>
      </c>
      <c r="S3" s="13" t="s">
        <v>56</v>
      </c>
      <c r="T3" s="13" t="s">
        <v>57</v>
      </c>
      <c r="U3" s="13" t="s">
        <v>56</v>
      </c>
      <c r="V3" s="13" t="s">
        <v>57</v>
      </c>
      <c r="W3" s="13" t="s">
        <v>56</v>
      </c>
      <c r="X3" s="13" t="s">
        <v>57</v>
      </c>
      <c r="Y3" s="13" t="s">
        <v>56</v>
      </c>
      <c r="Z3" s="13" t="s">
        <v>57</v>
      </c>
      <c r="AA3" s="13" t="s">
        <v>56</v>
      </c>
      <c r="AB3" s="13" t="s">
        <v>57</v>
      </c>
      <c r="AC3" s="13" t="s">
        <v>56</v>
      </c>
      <c r="AD3" s="13" t="s">
        <v>57</v>
      </c>
      <c r="AE3" s="13" t="s">
        <v>56</v>
      </c>
      <c r="AF3" s="13" t="s">
        <v>57</v>
      </c>
      <c r="AG3" s="13" t="s">
        <v>56</v>
      </c>
      <c r="AH3" s="13" t="s">
        <v>57</v>
      </c>
      <c r="AI3" s="13" t="s">
        <v>56</v>
      </c>
      <c r="AJ3" s="13" t="s">
        <v>57</v>
      </c>
      <c r="AK3" s="13" t="s">
        <v>56</v>
      </c>
      <c r="AL3" s="13" t="s">
        <v>57</v>
      </c>
      <c r="AM3" s="13" t="s">
        <v>56</v>
      </c>
      <c r="AN3" s="13" t="s">
        <v>57</v>
      </c>
      <c r="AO3" s="13" t="s">
        <v>56</v>
      </c>
      <c r="AP3" s="13" t="s">
        <v>57</v>
      </c>
      <c r="AQ3" s="13" t="s">
        <v>56</v>
      </c>
      <c r="AR3" s="13" t="s">
        <v>57</v>
      </c>
      <c r="AS3" s="13" t="s">
        <v>56</v>
      </c>
      <c r="AT3" s="13" t="s">
        <v>57</v>
      </c>
      <c r="AU3" s="13" t="s">
        <v>56</v>
      </c>
      <c r="AV3" s="13" t="s">
        <v>57</v>
      </c>
      <c r="AW3" s="13" t="s">
        <v>56</v>
      </c>
      <c r="AX3" s="13" t="s">
        <v>57</v>
      </c>
      <c r="AY3" s="13" t="s">
        <v>56</v>
      </c>
      <c r="AZ3" s="13" t="s">
        <v>57</v>
      </c>
      <c r="BA3" s="13" t="s">
        <v>56</v>
      </c>
      <c r="BB3" s="13" t="s">
        <v>57</v>
      </c>
      <c r="BC3" s="13" t="s">
        <v>56</v>
      </c>
      <c r="BD3" s="13" t="s">
        <v>57</v>
      </c>
      <c r="BE3" s="13" t="s">
        <v>56</v>
      </c>
      <c r="BF3" s="13" t="s">
        <v>57</v>
      </c>
      <c r="BG3" s="13" t="s">
        <v>56</v>
      </c>
      <c r="BH3" s="13" t="s">
        <v>57</v>
      </c>
      <c r="BI3" s="13" t="s">
        <v>56</v>
      </c>
      <c r="BJ3" s="13" t="s">
        <v>57</v>
      </c>
      <c r="BK3" s="13" t="s">
        <v>56</v>
      </c>
      <c r="BL3" s="13" t="s">
        <v>57</v>
      </c>
      <c r="BM3" s="13" t="s">
        <v>56</v>
      </c>
      <c r="BN3" s="13" t="s">
        <v>57</v>
      </c>
      <c r="BO3" s="13" t="s">
        <v>56</v>
      </c>
      <c r="BP3" s="13" t="s">
        <v>57</v>
      </c>
      <c r="BQ3" s="13" t="s">
        <v>56</v>
      </c>
      <c r="BR3" s="13" t="s">
        <v>57</v>
      </c>
      <c r="BS3" s="13" t="s">
        <v>56</v>
      </c>
      <c r="BT3" s="13" t="s">
        <v>57</v>
      </c>
      <c r="BU3" s="13" t="s">
        <v>56</v>
      </c>
      <c r="BV3" s="13" t="s">
        <v>57</v>
      </c>
      <c r="BW3" s="13" t="s">
        <v>56</v>
      </c>
      <c r="BX3" s="13" t="s">
        <v>57</v>
      </c>
      <c r="BY3" s="13" t="s">
        <v>56</v>
      </c>
      <c r="BZ3" s="13" t="s">
        <v>57</v>
      </c>
      <c r="CA3" s="13" t="s">
        <v>56</v>
      </c>
      <c r="CB3" s="13" t="s">
        <v>57</v>
      </c>
      <c r="CC3" s="13" t="s">
        <v>56</v>
      </c>
      <c r="CD3" s="13" t="s">
        <v>57</v>
      </c>
      <c r="CE3" s="13" t="s">
        <v>56</v>
      </c>
      <c r="CF3" s="13" t="s">
        <v>57</v>
      </c>
      <c r="CG3" s="13" t="s">
        <v>56</v>
      </c>
      <c r="CH3" s="13" t="s">
        <v>57</v>
      </c>
      <c r="CI3" s="13" t="s">
        <v>56</v>
      </c>
      <c r="CJ3" s="13" t="s">
        <v>57</v>
      </c>
      <c r="CK3" s="13" t="s">
        <v>56</v>
      </c>
      <c r="CL3" s="13" t="s">
        <v>57</v>
      </c>
      <c r="CM3" s="13" t="s">
        <v>56</v>
      </c>
      <c r="CN3" s="13" t="s">
        <v>57</v>
      </c>
      <c r="CO3" s="13" t="s">
        <v>56</v>
      </c>
      <c r="CP3" s="13" t="s">
        <v>57</v>
      </c>
      <c r="CQ3" s="13" t="s">
        <v>56</v>
      </c>
      <c r="CR3" s="13" t="s">
        <v>57</v>
      </c>
      <c r="CS3" s="13" t="s">
        <v>56</v>
      </c>
      <c r="CT3" s="13" t="s">
        <v>57</v>
      </c>
      <c r="CU3" s="13" t="s">
        <v>56</v>
      </c>
      <c r="CV3" s="13" t="s">
        <v>57</v>
      </c>
      <c r="CW3" s="13" t="s">
        <v>56</v>
      </c>
      <c r="CX3" s="13" t="s">
        <v>57</v>
      </c>
      <c r="CY3" s="13" t="s">
        <v>56</v>
      </c>
      <c r="CZ3" s="13" t="s">
        <v>57</v>
      </c>
      <c r="DA3" s="13" t="s">
        <v>56</v>
      </c>
      <c r="DB3" s="13" t="s">
        <v>57</v>
      </c>
      <c r="DC3" s="13" t="s">
        <v>56</v>
      </c>
      <c r="DD3" s="13" t="s">
        <v>57</v>
      </c>
    </row>
    <row r="4" spans="1:108" ht="12.75">
      <c r="A4">
        <v>28</v>
      </c>
      <c r="B4" t="s">
        <v>27</v>
      </c>
      <c r="C4" t="s">
        <v>60</v>
      </c>
      <c r="D4" s="1">
        <v>12.34</v>
      </c>
      <c r="E4" s="2">
        <v>1.52</v>
      </c>
      <c r="F4" s="4"/>
      <c r="G4" s="1">
        <f aca="true" t="shared" si="0" ref="G4:G45">$D4-3.2095*(SQRT(G$1*G$1+$E4*$E4)-G$1)</f>
        <v>10.524993419263001</v>
      </c>
      <c r="H4" s="1">
        <f aca="true" t="shared" si="1" ref="H4:H45">$D4+3.2095*(SQRT(G$1*G$1+$E4*$E4)-G$1)</f>
        <v>14.155006580736998</v>
      </c>
      <c r="I4" s="1">
        <f aca="true" t="shared" si="2" ref="I4:I38">$D4-3.2095*(SQRT(I$1*I$1+$E4*$E4)-I$1)</f>
        <v>10.628735648784524</v>
      </c>
      <c r="J4" s="1">
        <f aca="true" t="shared" si="3" ref="J4:J38">$D4+3.2095*(SQRT(I$1*I$1+$E4*$E4)-I$1)</f>
        <v>14.051264351215476</v>
      </c>
      <c r="K4" s="1">
        <f aca="true" t="shared" si="4" ref="K4:K27">$D4-3.2095*(SQRT(K$1*K$1+$E4*$E4)-K$1)</f>
        <v>10.115313490644365</v>
      </c>
      <c r="L4" s="1">
        <f aca="true" t="shared" si="5" ref="L4:L27">$D4+3.2095*(SQRT(K$1*K$1+$E4*$E4)-K$1)</f>
        <v>14.564686509355635</v>
      </c>
      <c r="M4" s="1">
        <f aca="true" t="shared" si="6" ref="M4:M41">$D4-3.2095*(SQRT(M$1*M$1+$E4*$E4)-M$1)</f>
        <v>10.570781101266618</v>
      </c>
      <c r="N4" s="1">
        <f aca="true" t="shared" si="7" ref="N4:N41">$D4+3.2095*(SQRT(M$1*M$1+$E4*$E4)-M$1)</f>
        <v>14.109218898733381</v>
      </c>
      <c r="O4" s="1">
        <f aca="true" t="shared" si="8" ref="O4:O11">$D4-3.2095*(SQRT(O$1*O$1+$E4*$E4)-O$1)</f>
        <v>9.766820896252177</v>
      </c>
      <c r="P4" s="1">
        <f aca="true" t="shared" si="9" ref="P4:P11">$D4+3.2095*(SQRT(O$1*O$1+$E4*$E4)-O$1)</f>
        <v>14.913179103747822</v>
      </c>
      <c r="Q4" s="1">
        <f aca="true" t="shared" si="10" ref="Q4:Q13">$D4-3.2095*(SQRT(Q$1*Q$1+$E4*$E4)-Q$1)</f>
        <v>10.290743485706267</v>
      </c>
      <c r="R4" s="1">
        <f aca="true" t="shared" si="11" ref="R4:R13">$D4+3.2095*(SQRT(Q$1*Q$1+$E4*$E4)-Q$1)</f>
        <v>14.389256514293733</v>
      </c>
      <c r="S4" s="1">
        <f aca="true" t="shared" si="12" ref="S4:S50">$D4-3.2095*(SQRT(S$1*S$1+$E4*$E4)-S$1)</f>
        <v>10.683393959767162</v>
      </c>
      <c r="T4" s="1">
        <f aca="true" t="shared" si="13" ref="T4:T50">$D4+3.2095*(SQRT(S$1*S$1+$E4*$E4)-S$1)</f>
        <v>13.996606040232837</v>
      </c>
      <c r="U4" s="1">
        <f aca="true" t="shared" si="14" ref="U4:U34">$D4-3.2095*(SQRT(U$1*U$1+$E4*$E4)-U$1)</f>
        <v>10.563292062206438</v>
      </c>
      <c r="V4" s="1">
        <f aca="true" t="shared" si="15" ref="V4:V34">$D4+3.2095*(SQRT(U$1*U$1+$E4*$E4)-U$1)</f>
        <v>14.116707937793562</v>
      </c>
      <c r="W4" s="1">
        <f aca="true" t="shared" si="16" ref="W4:W16">$D4-3.2095*(SQRT(W$1*W$1+$E4*$E4)-W$1)</f>
        <v>10.460618344211847</v>
      </c>
      <c r="X4" s="1">
        <f aca="true" t="shared" si="17" ref="X4:X16">$D4+3.2095*(SQRT(W$1*W$1+$E4*$E4)-W$1)</f>
        <v>14.219381655788153</v>
      </c>
      <c r="Y4" s="1">
        <f aca="true" t="shared" si="18" ref="Y4:Y10">$D4-3.2095*(SQRT(Y$1*Y$1+$E4*$E4)-Y$1)</f>
        <v>10.158798748449582</v>
      </c>
      <c r="Z4" s="1">
        <f aca="true" t="shared" si="19" ref="Z4:Z10">$D4+3.2095*(SQRT(Y$1*Y$1+$E4*$E4)-Y$1)</f>
        <v>14.521201251550417</v>
      </c>
      <c r="AA4" s="1">
        <f aca="true" t="shared" si="20" ref="AA4:AA29">$D4-3.2095*(SQRT(AA$1*AA$1+$E4*$E4)-AA$1)</f>
        <v>10.290743485706267</v>
      </c>
      <c r="AB4" s="1">
        <f aca="true" t="shared" si="21" ref="AB4:AB29">$D4+3.2095*(SQRT(AA$1*AA$1+$E4*$E4)-AA$1)</f>
        <v>14.389256514293733</v>
      </c>
      <c r="AC4" s="1">
        <f aca="true" t="shared" si="22" ref="AC4:AC14">$D4-3.2095*(SQRT(AC$1*AC$1+$E4*$E4)-AC$1)</f>
        <v>10.517159076680974</v>
      </c>
      <c r="AD4" s="1">
        <f aca="true" t="shared" si="23" ref="AD4:AD14">$D4+3.2095*(SQRT(AC$1*AC$1+$E4*$E4)-AC$1)</f>
        <v>14.162840923319026</v>
      </c>
      <c r="AE4" s="1">
        <f aca="true" t="shared" si="24" ref="AE4:AE35">$D4-3.2095*(SQRT(AE$1*AE$1+$E4*$E4)-AE$1)</f>
        <v>10.468881974181834</v>
      </c>
      <c r="AF4" s="1">
        <f aca="true" t="shared" si="25" ref="AF4:AF35">$D4+3.2095*(SQRT(AE$1*AE$1+$E4*$E4)-AE$1)</f>
        <v>14.211118025818166</v>
      </c>
      <c r="AG4" s="1">
        <f aca="true" t="shared" si="26" ref="AG4:AG19">$D4-3.2095*(SQRT(AG$1*AG$1+$E4*$E4)-AG$1)</f>
        <v>10.158798748449582</v>
      </c>
      <c r="AH4" s="1">
        <f aca="true" t="shared" si="27" ref="AH4:AH19">$D4+3.2095*(SQRT(AG$1*AG$1+$E4*$E4)-AG$1)</f>
        <v>14.521201251550417</v>
      </c>
      <c r="AI4" s="1">
        <f aca="true" t="shared" si="28" ref="AI4:AI9">$D4-3.2095*(SQRT(AI$1*AI$1+$E4*$E4)-AI$1)</f>
        <v>10.126318932665349</v>
      </c>
      <c r="AJ4" s="1">
        <f aca="true" t="shared" si="29" ref="AJ4:AJ9">$D4+3.2095*(SQRT(AI$1*AI$1+$E4*$E4)-AI$1)</f>
        <v>14.55368106733465</v>
      </c>
      <c r="AK4" s="1">
        <f aca="true" t="shared" si="30" ref="AK4:AK24">$D4-3.2095*(SQRT(AK$1*AK$1+$E4*$E4)-AK$1)</f>
        <v>10.517159076680974</v>
      </c>
      <c r="AL4" s="1">
        <f aca="true" t="shared" si="31" ref="AL4:AL24">$D4+3.2095*(SQRT(AK$1*AK$1+$E4*$E4)-AK$1)</f>
        <v>14.162840923319026</v>
      </c>
      <c r="AM4" s="1">
        <f aca="true" t="shared" si="32" ref="AM4:AM28">$D4-3.2095*(SQRT(AM$1*AM$1+$E4*$E4)-AM$1)</f>
        <v>10.570781101266618</v>
      </c>
      <c r="AN4" s="1">
        <f aca="true" t="shared" si="33" ref="AN4:AN28">$D4+3.2095*(SQRT(AM$1*AM$1+$E4*$E4)-AM$1)</f>
        <v>14.109218898733381</v>
      </c>
      <c r="AO4" s="1">
        <f aca="true" t="shared" si="34" ref="AO4:AO21">$D4-3.2095*(SQRT(AO$1*AO$1+$E4*$E4)-AO$1)</f>
        <v>10.477082459930433</v>
      </c>
      <c r="AP4" s="1">
        <f aca="true" t="shared" si="35" ref="AP4:AP21">$D4+3.2095*(SQRT(AO$1*AO$1+$E4*$E4)-AO$1)</f>
        <v>14.202917540069567</v>
      </c>
      <c r="AQ4" s="1">
        <f aca="true" t="shared" si="36" ref="AQ4:AQ22">$D4-3.2095*(SQRT(AQ$1*AQ$1+$E4*$E4)-AQ$1)</f>
        <v>10.400951745510742</v>
      </c>
      <c r="AR4" s="1">
        <f aca="true" t="shared" si="37" ref="AR4:AR22">$D4+3.2095*(SQRT(AQ$1*AQ$1+$E4*$E4)-AQ$1)</f>
        <v>14.279048254489258</v>
      </c>
      <c r="AS4" s="1">
        <f aca="true" t="shared" si="38" ref="AS4:AS37">$D4-3.2095*(SQRT(AS$1*AS$1+$E4*$E4)-AS$1)</f>
        <v>10.585592868716668</v>
      </c>
      <c r="AT4" s="1">
        <f aca="true" t="shared" si="39" ref="AT4:AT37">$D4+3.2095*(SQRT(AS$1*AS$1+$E4*$E4)-AS$1)</f>
        <v>14.094407131283331</v>
      </c>
      <c r="AU4" s="1">
        <f aca="true" t="shared" si="40" ref="AU4:AU47">$D4-3.2095*(SQRT(AU$1*AU$1+$E4*$E4)-AU$1)</f>
        <v>10.532768799700152</v>
      </c>
      <c r="AV4" s="1">
        <f aca="true" t="shared" si="41" ref="AV4:AV47">$D4+3.2095*(SQRT(AU$1*AU$1+$E4*$E4)-AU$1)</f>
        <v>14.147231200299847</v>
      </c>
      <c r="AW4" s="1">
        <f aca="true" t="shared" si="42" ref="AW4:AW35">$D4-3.2095*(SQRT(AW$1*AW$1+$E4*$E4)-AW$1)</f>
        <v>10.621676812805955</v>
      </c>
      <c r="AX4" s="1">
        <f aca="true" t="shared" si="43" ref="AX4:AX35">$D4+3.2095*(SQRT(AW$1*AW$1+$E4*$E4)-AW$1)</f>
        <v>14.058323187194045</v>
      </c>
      <c r="AY4" s="1">
        <f aca="true" t="shared" si="44" ref="AY4:AY25">$D4-3.2095*(SQRT(AY$1*AY$1+$E4*$E4)-AY$1)</f>
        <v>10.40967519464488</v>
      </c>
      <c r="AZ4" s="1">
        <f aca="true" t="shared" si="45" ref="AZ4:AZ25">$D4+3.2095*(SQRT(AY$1*AY$1+$E4*$E4)-AY$1)</f>
        <v>14.27032480535512</v>
      </c>
      <c r="BA4" s="1">
        <f aca="true" t="shared" si="46" ref="BA4:BA18">$D4-3.2095*(SQRT(BA$1*BA$1+$E4*$E4)-BA$1)</f>
        <v>10.452290947130654</v>
      </c>
      <c r="BB4" s="1">
        <f aca="true" t="shared" si="47" ref="BB4:BB18">$D4+3.2095*(SQRT(BA$1*BA$1+$E4*$E4)-BA$1)</f>
        <v>14.227709052869345</v>
      </c>
      <c r="BC4" s="1">
        <f>$D4-1.96*$E4</f>
        <v>9.3608</v>
      </c>
      <c r="BD4" s="1">
        <f>$D4+1.96*$E4</f>
        <v>15.3192</v>
      </c>
      <c r="BE4" s="1">
        <f aca="true" t="shared" si="48" ref="BE4:BE39">$D4-3.2095*(SQRT(BE$1*BE$1+$E4*$E4)-BE$1)</f>
        <v>10.635743009125076</v>
      </c>
      <c r="BF4" s="1">
        <f aca="true" t="shared" si="49" ref="BF4:BF39">$D4+3.2095*(SQRT(BE$1*BE$1+$E4*$E4)-BE$1)</f>
        <v>14.044256990874924</v>
      </c>
      <c r="BG4" s="1">
        <f>$D4-3.2095*(SQRT(BG$1*BG$1+$E4*$E4)-BG$1)</f>
        <v>10.300332879396631</v>
      </c>
      <c r="BH4" s="1">
        <f>$D4+3.2095*(SQRT(BG$1*BG$1+$E4*$E4)-BG$1)</f>
        <v>14.379667120603369</v>
      </c>
      <c r="BI4" s="1">
        <f>$D4-3.2095*(SQRT(BI$1*BI$1+$E4*$E4)-BI$1)</f>
        <v>10.221421401363523</v>
      </c>
      <c r="BJ4" s="1">
        <f>$D4+3.2095*(SQRT(BI$1*BI$1+$E4*$E4)-BI$1)</f>
        <v>14.458578598636477</v>
      </c>
      <c r="BK4" s="1">
        <f aca="true" t="shared" si="50" ref="BK4:BK49">$D4-3.2095*(SQRT(BK$1*BK$1+$E4*$E4)-BK$1)</f>
        <v>10.66326747366697</v>
      </c>
      <c r="BL4" s="1">
        <f aca="true" t="shared" si="51" ref="BL4:BL49">$D4+3.2095*(SQRT(BK$1*BK$1+$E4*$E4)-BK$1)</f>
        <v>14.01673252633303</v>
      </c>
      <c r="BM4" s="1">
        <f aca="true" t="shared" si="52" ref="BM4:BM35">$D4-3.2095*(SQRT(BM$1*BM$1+$E4*$E4)-BM$1)</f>
        <v>10.683393959767162</v>
      </c>
      <c r="BN4" s="1">
        <f aca="true" t="shared" si="53" ref="BN4:BN35">$D4+3.2095*(SQRT(BM$1*BM$1+$E4*$E4)-BM$1)</f>
        <v>13.996606040232837</v>
      </c>
      <c r="BO4" s="1">
        <f>$D4-3.2095*(SQRT(BO$1*BO$1+$E4*$E4)-BO$1)</f>
        <v>10.309846131198741</v>
      </c>
      <c r="BP4" s="1">
        <f>$D4+3.2095*(SQRT(BO$1*BO$1+$E4*$E4)-BO$1)</f>
        <v>14.370153868801259</v>
      </c>
      <c r="BQ4" s="1">
        <f aca="true" t="shared" si="54" ref="BQ4:BQ12">$D4-3.2095*(SQRT(BQ$1*BQ$1+$E4*$E4)-BQ$1)</f>
        <v>10.400951745510742</v>
      </c>
      <c r="BR4" s="1">
        <f aca="true" t="shared" si="55" ref="BR4:BR12">$D4+3.2095*(SQRT(BQ$1*BQ$1+$E4*$E4)-BQ$1)</f>
        <v>14.279048254489258</v>
      </c>
      <c r="BS4" s="1">
        <f>$D4-3.2095*(SQRT(BS$1*BS$1+$E4*$E4)-BS$1)</f>
        <v>9.874886410686322</v>
      </c>
      <c r="BT4" s="1">
        <f>$D4+3.2095*(SQRT(BS$1*BS$1+$E4*$E4)-BS$1)</f>
        <v>14.805113589313677</v>
      </c>
      <c r="BU4" s="1">
        <f aca="true" t="shared" si="56" ref="BU4:BU17">$D4-3.2095*(SQRT(BU$1*BU$1+$E4*$E4)-BU$1)</f>
        <v>10.517159076680974</v>
      </c>
      <c r="BV4" s="1">
        <f aca="true" t="shared" si="57" ref="BV4:BV17">$D4+3.2095*(SQRT(BU$1*BU$1+$E4*$E4)-BU$1)</f>
        <v>14.162840923319026</v>
      </c>
      <c r="BW4" s="1">
        <f aca="true" t="shared" si="58" ref="BW4:BW42">$D4-3.2095*(SQRT(BW$1*BW$1+$E4*$E4)-BW$1)</f>
        <v>10.540485790618584</v>
      </c>
      <c r="BX4" s="1">
        <f aca="true" t="shared" si="59" ref="BX4:BX42">$D4+3.2095*(SQRT(BW$1*BW$1+$E4*$E4)-BW$1)</f>
        <v>14.139514209381415</v>
      </c>
      <c r="BY4" s="1">
        <f aca="true" t="shared" si="60" ref="BY4:BY23">$D4-3.2095*(SQRT(BY$1*BY$1+$E4*$E4)-BY$1)</f>
        <v>10.137234373300464</v>
      </c>
      <c r="BZ4" s="1">
        <f aca="true" t="shared" si="61" ref="BZ4:BZ23">$D4+3.2095*(SQRT(BY$1*BY$1+$E4*$E4)-BY$1)</f>
        <v>14.542765626699536</v>
      </c>
      <c r="CA4" s="1">
        <f>$D4-3.2095*(SQRT(CA$1*CA$1+$E4*$E4)-CA$1)</f>
        <v>10.365368022127463</v>
      </c>
      <c r="CB4" s="1">
        <f>$D4+3.2095*(SQRT(CA$1*CA$1+$E4*$E4)-CA$1)</f>
        <v>14.314631977872537</v>
      </c>
      <c r="CC4" s="1">
        <f aca="true" t="shared" si="62" ref="CC4:CC15">$D4-3.2095*(SQRT(CC$1*CC$1+$E4*$E4)-CC$1)</f>
        <v>10.460618344211847</v>
      </c>
      <c r="CD4" s="1">
        <f aca="true" t="shared" si="63" ref="CD4:CD15">$D4+3.2095*(SQRT(CC$1*CC$1+$E4*$E4)-CC$1)</f>
        <v>14.219381655788153</v>
      </c>
      <c r="CE4" s="1">
        <f aca="true" t="shared" si="64" ref="CE4:CE33">$D4-3.2095*(SQRT(CE$1*CE$1+$E4*$E4)-CE$1)</f>
        <v>10.452290947130654</v>
      </c>
      <c r="CF4" s="1">
        <f aca="true" t="shared" si="65" ref="CF4:CF33">$D4+3.2095*(SQRT(CE$1*CE$1+$E4*$E4)-CE$1)</f>
        <v>14.227709052869345</v>
      </c>
      <c r="CG4" s="1">
        <f aca="true" t="shared" si="66" ref="CG4:CG48">$D4-3.2095*(SQRT(CG$1*CG$1+$E4*$E4)-CG$1)</f>
        <v>10.540485790618584</v>
      </c>
      <c r="CH4" s="1">
        <f aca="true" t="shared" si="67" ref="CH4:CH48">$D4+3.2095*(SQRT(CG$1*CG$1+$E4*$E4)-CG$1)</f>
        <v>14.139514209381415</v>
      </c>
      <c r="CI4" s="1">
        <f aca="true" t="shared" si="68" ref="CI4:CI51">$D4-3.2095*(SQRT(CI$1*CI$1+$E4*$E4)-CI$1)</f>
        <v>10.741246576635108</v>
      </c>
      <c r="CJ4" s="1">
        <f aca="true" t="shared" si="69" ref="CJ4:CJ51">$D4+3.2095*(SQRT(CI$1*CI$1+$E4*$E4)-CI$1)</f>
        <v>13.938753423364892</v>
      </c>
      <c r="CK4" s="1">
        <f aca="true" t="shared" si="70" ref="CK4:CK46">$D4-3.2095*(SQRT(CK$1*CK$1+$E4*$E4)-CK$1)</f>
        <v>10.670024744744271</v>
      </c>
      <c r="CL4" s="1">
        <f aca="true" t="shared" si="71" ref="CL4:CL46">$D4+3.2095*(SQRT(CK$1*CK$1+$E4*$E4)-CK$1)</f>
        <v>14.009975255255728</v>
      </c>
      <c r="CM4" s="1">
        <f aca="true" t="shared" si="72" ref="CM4:CM26">$D4-3.2095*(SQRT(CM$1*CM$1+$E4*$E4)-CM$1)</f>
        <v>10.18001353495261</v>
      </c>
      <c r="CN4" s="1">
        <f aca="true" t="shared" si="73" ref="CN4:CN26">$D4+3.2095*(SQRT(CM$1*CM$1+$E4*$E4)-CM$1)</f>
        <v>14.499986465047389</v>
      </c>
      <c r="CO4" s="1">
        <f aca="true" t="shared" si="74" ref="CO4:CO36">$D4-3.2095*(SQRT(CO$1*CO$1+$E4*$E4)-CO$1)</f>
        <v>10.126318932665349</v>
      </c>
      <c r="CP4" s="1">
        <f aca="true" t="shared" si="75" ref="CP4:CP36">$D4+3.2095*(SQRT(CO$1*CO$1+$E4*$E4)-CO$1)</f>
        <v>14.55368106733465</v>
      </c>
      <c r="CQ4" s="1">
        <f aca="true" t="shared" si="76" ref="CQ4:CQ44">$D4-3.2095*(SQRT(CQ$1*CQ$1+$E4*$E4)-CQ$1)</f>
        <v>10.676733419453686</v>
      </c>
      <c r="CR4" s="1">
        <f aca="true" t="shared" si="77" ref="CR4:CR44">$D4+3.2095*(SQRT(CQ$1*CQ$1+$E4*$E4)-CQ$1)</f>
        <v>14.003266580546313</v>
      </c>
      <c r="CS4" s="1">
        <f aca="true" t="shared" si="78" ref="CS4:CS30">$D4-3.2095*(SQRT(CS$1*CS$1+$E4*$E4)-CS$1)</f>
        <v>10.477082459930433</v>
      </c>
      <c r="CT4" s="1">
        <f aca="true" t="shared" si="79" ref="CT4:CT30">$D4+3.2095*(SQRT(CS$1*CS$1+$E4*$E4)-CS$1)</f>
        <v>14.202917540069567</v>
      </c>
      <c r="CU4" s="1">
        <f aca="true" t="shared" si="80" ref="CU4:CU32">$D4-3.2095*(SQRT(CU$1*CU$1+$E4*$E4)-CU$1)</f>
        <v>10.670024744744271</v>
      </c>
      <c r="CV4" s="1">
        <f aca="true" t="shared" si="81" ref="CV4:CV32">$D4+3.2095*(SQRT(CU$1*CU$1+$E4*$E4)-CU$1)</f>
        <v>14.009975255255728</v>
      </c>
      <c r="CW4" s="1">
        <f aca="true" t="shared" si="82" ref="CW4:CW40">$D4-3.2095*(SQRT(CW$1*CW$1+$E4*$E4)-CW$1)</f>
        <v>10.200885528361486</v>
      </c>
      <c r="CX4" s="1">
        <f aca="true" t="shared" si="83" ref="CX4:CX40">$D4+3.2095*(SQRT(CW$1*CW$1+$E4*$E4)-CW$1)</f>
        <v>14.479114471638514</v>
      </c>
      <c r="CY4" s="1">
        <f aca="true" t="shared" si="84" ref="CY4:CY31">$D4-3.2095*(SQRT(CY$1*CY$1+$E4*$E4)-CY$1)</f>
        <v>10.59291666574564</v>
      </c>
      <c r="CZ4" s="1">
        <f aca="true" t="shared" si="85" ref="CZ4:CZ31">$D4+3.2095*(SQRT(CY$1*CY$1+$E4*$E4)-CY$1)</f>
        <v>14.087083334254359</v>
      </c>
      <c r="DA4" s="1">
        <f aca="true" t="shared" si="86" ref="DA4:DA20">$D4-3.2095*(SQRT(DA$1*DA$1+$E4*$E4)-DA$1)</f>
        <v>10.21119506765464</v>
      </c>
      <c r="DB4" s="1">
        <f aca="true" t="shared" si="87" ref="DB4:DB20">$D4+3.2095*(SQRT(DA$1*DA$1+$E4*$E4)-DA$1)</f>
        <v>14.46880493234536</v>
      </c>
      <c r="DC4" s="1">
        <f aca="true" t="shared" si="88" ref="DC4:DC43">$D4-3.2095*(SQRT(DC$1*DC$1+$E4*$E4)-DC$1)</f>
        <v>10.59291666574564</v>
      </c>
      <c r="DD4" s="1">
        <f aca="true" t="shared" si="89" ref="DD4:DD43">$D4+3.2095*(SQRT(DC$1*DC$1+$E4*$E4)-DC$1)</f>
        <v>14.087083334254359</v>
      </c>
    </row>
    <row r="5" spans="1:108" ht="12.75">
      <c r="A5">
        <v>31</v>
      </c>
      <c r="B5" t="s">
        <v>30</v>
      </c>
      <c r="C5" t="s">
        <v>63</v>
      </c>
      <c r="D5" s="1">
        <v>13.69</v>
      </c>
      <c r="E5" s="2">
        <v>1.42</v>
      </c>
      <c r="F5" s="4"/>
      <c r="G5" s="1">
        <f t="shared" si="0"/>
        <v>12.080706997910516</v>
      </c>
      <c r="H5" s="1">
        <f t="shared" si="1"/>
        <v>15.299293002089483</v>
      </c>
      <c r="I5" s="1">
        <f t="shared" si="2"/>
        <v>12.17510517538712</v>
      </c>
      <c r="J5" s="1">
        <f t="shared" si="3"/>
        <v>15.204894824612879</v>
      </c>
      <c r="K5" s="1">
        <f t="shared" si="4"/>
        <v>11.704081782245542</v>
      </c>
      <c r="L5" s="1">
        <f t="shared" si="5"/>
        <v>15.675918217754457</v>
      </c>
      <c r="M5" s="1">
        <f t="shared" si="6"/>
        <v>12.122418023497774</v>
      </c>
      <c r="N5" s="1">
        <f t="shared" si="7"/>
        <v>15.257581976502225</v>
      </c>
      <c r="O5" s="1">
        <f t="shared" si="8"/>
        <v>11.378795295864293</v>
      </c>
      <c r="P5" s="1">
        <f t="shared" si="9"/>
        <v>16.001204704135706</v>
      </c>
      <c r="Q5" s="1">
        <f t="shared" si="10"/>
        <v>11.866118249865696</v>
      </c>
      <c r="R5" s="1">
        <f t="shared" si="11"/>
        <v>15.513881750134303</v>
      </c>
      <c r="S5" s="1">
        <f t="shared" si="12"/>
        <v>12.224686904025104</v>
      </c>
      <c r="T5" s="1">
        <f t="shared" si="13"/>
        <v>15.155313095974895</v>
      </c>
      <c r="U5" s="1">
        <f t="shared" si="14"/>
        <v>12.115600912556879</v>
      </c>
      <c r="V5" s="1">
        <f t="shared" si="15"/>
        <v>15.26439908744312</v>
      </c>
      <c r="W5" s="1">
        <f t="shared" si="16"/>
        <v>12.021935372443805</v>
      </c>
      <c r="X5" s="1">
        <f t="shared" si="17"/>
        <v>15.358064627556194</v>
      </c>
      <c r="Y5" s="1">
        <f t="shared" si="18"/>
        <v>11.74435412153078</v>
      </c>
      <c r="Z5" s="1">
        <f t="shared" si="19"/>
        <v>15.63564587846922</v>
      </c>
      <c r="AA5" s="1">
        <f t="shared" si="20"/>
        <v>11.866118249865696</v>
      </c>
      <c r="AB5" s="1">
        <f t="shared" si="21"/>
        <v>15.513881750134303</v>
      </c>
      <c r="AC5" s="1">
        <f t="shared" si="22"/>
        <v>12.073562613242576</v>
      </c>
      <c r="AD5" s="1">
        <f t="shared" si="23"/>
        <v>15.306437386757423</v>
      </c>
      <c r="AE5" s="1">
        <f t="shared" si="24"/>
        <v>12.02948812946197</v>
      </c>
      <c r="AF5" s="1">
        <f t="shared" si="25"/>
        <v>15.350511870538028</v>
      </c>
      <c r="AG5" s="1">
        <f t="shared" si="26"/>
        <v>11.74435412153078</v>
      </c>
      <c r="AH5" s="1">
        <f t="shared" si="27"/>
        <v>15.63564587846922</v>
      </c>
      <c r="AI5" s="1">
        <f t="shared" si="28"/>
        <v>11.714280760903293</v>
      </c>
      <c r="AJ5" s="1">
        <f t="shared" si="29"/>
        <v>15.665719239096706</v>
      </c>
      <c r="AK5" s="1">
        <f t="shared" si="30"/>
        <v>12.073562613242576</v>
      </c>
      <c r="AL5" s="1">
        <f t="shared" si="31"/>
        <v>15.306437386757423</v>
      </c>
      <c r="AM5" s="1">
        <f t="shared" si="32"/>
        <v>12.122418023497774</v>
      </c>
      <c r="AN5" s="1">
        <f t="shared" si="33"/>
        <v>15.257581976502225</v>
      </c>
      <c r="AO5" s="1">
        <f t="shared" si="34"/>
        <v>12.036980715013181</v>
      </c>
      <c r="AP5" s="1">
        <f t="shared" si="35"/>
        <v>15.343019284986818</v>
      </c>
      <c r="AQ5" s="1">
        <f t="shared" si="36"/>
        <v>11.967327458920796</v>
      </c>
      <c r="AR5" s="1">
        <f t="shared" si="37"/>
        <v>15.412672541079203</v>
      </c>
      <c r="AS5" s="1">
        <f t="shared" si="38"/>
        <v>12.135894949174451</v>
      </c>
      <c r="AT5" s="1">
        <f t="shared" si="39"/>
        <v>15.244105050825548</v>
      </c>
      <c r="AU5" s="1">
        <f t="shared" si="40"/>
        <v>12.087795422632038</v>
      </c>
      <c r="AV5" s="1">
        <f t="shared" si="41"/>
        <v>15.292204577367961</v>
      </c>
      <c r="AW5" s="1">
        <f t="shared" si="42"/>
        <v>12.168694284687456</v>
      </c>
      <c r="AX5" s="1">
        <f t="shared" si="43"/>
        <v>15.211305715312543</v>
      </c>
      <c r="AY5" s="1">
        <f t="shared" si="44"/>
        <v>11.97531945709982</v>
      </c>
      <c r="AZ5" s="1">
        <f t="shared" si="45"/>
        <v>15.404680542900179</v>
      </c>
      <c r="BA5" s="1">
        <f t="shared" si="46"/>
        <v>12.014321814266221</v>
      </c>
      <c r="BB5" s="1">
        <f t="shared" si="47"/>
        <v>15.365678185733778</v>
      </c>
      <c r="BC5" s="1">
        <f aca="true" t="shared" si="90" ref="BC5:BC36">$D5-3.2095*(SQRT(BC$1*BC$1+$E5*$E5)-BC$1)</f>
        <v>11.892371401363523</v>
      </c>
      <c r="BD5" s="1">
        <f aca="true" t="shared" si="91" ref="BD5:BD36">$D5+3.2095*(SQRT(BC$1*BC$1+$E5*$E5)-BC$1)</f>
        <v>15.487628598636476</v>
      </c>
      <c r="BE5" s="1">
        <f t="shared" si="48"/>
        <v>12.181467573826996</v>
      </c>
      <c r="BF5" s="1">
        <f t="shared" si="49"/>
        <v>15.198532426173003</v>
      </c>
      <c r="BG5" s="1">
        <f>$D5-3.2095*(SQRT(BG$1*BG$1+$E5*$E5)-BG$1)</f>
        <v>11.87494248242322</v>
      </c>
      <c r="BH5" s="1">
        <f>$D5+3.2095*(SQRT(BG$1*BG$1+$E5*$E5)-BG$1)</f>
        <v>15.505057517576779</v>
      </c>
      <c r="BI5" s="1">
        <f>$D5-1.96*$E5</f>
        <v>10.9068</v>
      </c>
      <c r="BJ5" s="1">
        <f>$D5+1.96*$E5</f>
        <v>16.4732</v>
      </c>
      <c r="BK5" s="1">
        <f t="shared" si="50"/>
        <v>12.206441929164024</v>
      </c>
      <c r="BL5" s="1">
        <f t="shared" si="51"/>
        <v>15.173558070835975</v>
      </c>
      <c r="BM5" s="1">
        <f t="shared" si="52"/>
        <v>12.224686904025104</v>
      </c>
      <c r="BN5" s="1">
        <f t="shared" si="53"/>
        <v>15.155313095974895</v>
      </c>
      <c r="BO5" s="1">
        <f>$D5-3.2095*(SQRT(BO$1*BO$1+$E5*$E5)-BO$1)</f>
        <v>11.883693276128907</v>
      </c>
      <c r="BP5" s="1">
        <f>$D5+3.2095*(SQRT(BO$1*BO$1+$E5*$E5)-BO$1)</f>
        <v>15.496306723871092</v>
      </c>
      <c r="BQ5" s="1">
        <f t="shared" si="54"/>
        <v>11.967327458920796</v>
      </c>
      <c r="BR5" s="1">
        <f t="shared" si="55"/>
        <v>15.412672541079203</v>
      </c>
      <c r="BS5" s="1">
        <f>$D5-3.2095*(SQRT(BS$1*BS$1+$E5*$E5)-BS$1)</f>
        <v>11.480145893731995</v>
      </c>
      <c r="BT5" s="1">
        <f>$D5+3.2095*(SQRT(BS$1*BS$1+$E5*$E5)-BS$1)</f>
        <v>15.899854106268004</v>
      </c>
      <c r="BU5" s="1">
        <f t="shared" si="56"/>
        <v>12.073562613242576</v>
      </c>
      <c r="BV5" s="1">
        <f t="shared" si="57"/>
        <v>15.306437386757423</v>
      </c>
      <c r="BW5" s="1">
        <f t="shared" si="58"/>
        <v>12.094828461853343</v>
      </c>
      <c r="BX5" s="1">
        <f t="shared" si="59"/>
        <v>15.285171538146656</v>
      </c>
      <c r="BY5" s="1">
        <f t="shared" si="60"/>
        <v>11.724391864134684</v>
      </c>
      <c r="BZ5" s="1">
        <f t="shared" si="61"/>
        <v>15.655608135865315</v>
      </c>
      <c r="CA5" s="1">
        <f>$D5-3.2095*(SQRT(CA$1*CA$1+$E5*$E5)-CA$1)</f>
        <v>11.9346983801589</v>
      </c>
      <c r="CB5" s="1">
        <f>$D5+3.2095*(SQRT(CA$1*CA$1+$E5*$E5)-CA$1)</f>
        <v>15.445301619841098</v>
      </c>
      <c r="CC5" s="1">
        <f t="shared" si="62"/>
        <v>12.021935372443805</v>
      </c>
      <c r="CD5" s="1">
        <f t="shared" si="63"/>
        <v>15.358064627556194</v>
      </c>
      <c r="CE5" s="1">
        <f t="shared" si="64"/>
        <v>12.014321814266221</v>
      </c>
      <c r="CF5" s="1">
        <f t="shared" si="65"/>
        <v>15.365678185733778</v>
      </c>
      <c r="CG5" s="1">
        <f t="shared" si="66"/>
        <v>12.094828461853343</v>
      </c>
      <c r="CH5" s="1">
        <f t="shared" si="67"/>
        <v>15.285171538146656</v>
      </c>
      <c r="CI5" s="1">
        <f t="shared" si="68"/>
        <v>12.277052825374426</v>
      </c>
      <c r="CJ5" s="1">
        <f t="shared" si="69"/>
        <v>15.102947174625573</v>
      </c>
      <c r="CK5" s="1">
        <f t="shared" si="70"/>
        <v>12.212569080721728</v>
      </c>
      <c r="CL5" s="1">
        <f t="shared" si="71"/>
        <v>15.16743091927827</v>
      </c>
      <c r="CM5" s="1">
        <f t="shared" si="72"/>
        <v>11.763975816349744</v>
      </c>
      <c r="CN5" s="1">
        <f t="shared" si="73"/>
        <v>15.616024183650255</v>
      </c>
      <c r="CO5" s="1">
        <f t="shared" si="74"/>
        <v>11.714280760903293</v>
      </c>
      <c r="CP5" s="1">
        <f t="shared" si="75"/>
        <v>15.665719239096706</v>
      </c>
      <c r="CQ5" s="1">
        <f t="shared" si="76"/>
        <v>12.218650587171158</v>
      </c>
      <c r="CR5" s="1">
        <f t="shared" si="77"/>
        <v>15.16134941282884</v>
      </c>
      <c r="CS5" s="1">
        <f t="shared" si="78"/>
        <v>12.036980715013181</v>
      </c>
      <c r="CT5" s="1">
        <f t="shared" si="79"/>
        <v>15.343019284986818</v>
      </c>
      <c r="CU5" s="1">
        <f t="shared" si="80"/>
        <v>12.212569080721728</v>
      </c>
      <c r="CV5" s="1">
        <f t="shared" si="81"/>
        <v>15.16743091927827</v>
      </c>
      <c r="CW5" s="1">
        <f t="shared" si="82"/>
        <v>11.78326406337433</v>
      </c>
      <c r="CX5" s="1">
        <f t="shared" si="83"/>
        <v>15.596735936625668</v>
      </c>
      <c r="CY5" s="1">
        <f t="shared" si="84"/>
        <v>12.142555829635437</v>
      </c>
      <c r="CZ5" s="1">
        <f t="shared" si="85"/>
        <v>15.237444170364562</v>
      </c>
      <c r="DA5" s="1">
        <f t="shared" si="86"/>
        <v>11.792785327435038</v>
      </c>
      <c r="DB5" s="1">
        <f t="shared" si="87"/>
        <v>15.587214672564961</v>
      </c>
      <c r="DC5" s="1">
        <f t="shared" si="88"/>
        <v>12.142555829635437</v>
      </c>
      <c r="DD5" s="1">
        <f t="shared" si="89"/>
        <v>15.237444170364562</v>
      </c>
    </row>
    <row r="6" spans="1:108" ht="12.75">
      <c r="A6">
        <v>36</v>
      </c>
      <c r="B6" t="s">
        <v>35</v>
      </c>
      <c r="C6" t="s">
        <v>76</v>
      </c>
      <c r="D6" s="1">
        <v>15.46</v>
      </c>
      <c r="E6" s="2">
        <v>1.12</v>
      </c>
      <c r="F6" s="4"/>
      <c r="G6" s="1">
        <f t="shared" si="0"/>
        <v>14.413238361760673</v>
      </c>
      <c r="H6" s="1">
        <f t="shared" si="1"/>
        <v>16.50676163823933</v>
      </c>
      <c r="I6" s="1">
        <f t="shared" si="2"/>
        <v>14.479374238807093</v>
      </c>
      <c r="J6" s="1">
        <f t="shared" si="3"/>
        <v>16.44062576119291</v>
      </c>
      <c r="K6" s="1">
        <f t="shared" si="4"/>
        <v>14.140488533247735</v>
      </c>
      <c r="L6" s="1">
        <f t="shared" si="5"/>
        <v>16.779511466752265</v>
      </c>
      <c r="M6" s="1">
        <f t="shared" si="6"/>
        <v>14.442565221026872</v>
      </c>
      <c r="N6" s="1">
        <f t="shared" si="7"/>
        <v>16.47743477897313</v>
      </c>
      <c r="O6" s="1">
        <f t="shared" si="8"/>
        <v>13.89248708770439</v>
      </c>
      <c r="P6" s="1">
        <f t="shared" si="9"/>
        <v>17.02751291229561</v>
      </c>
      <c r="Q6" s="1">
        <f t="shared" si="10"/>
        <v>14.259643556331465</v>
      </c>
      <c r="R6" s="1">
        <f t="shared" si="11"/>
        <v>16.660356443668537</v>
      </c>
      <c r="S6" s="1">
        <f t="shared" si="12"/>
        <v>14.513779465500095</v>
      </c>
      <c r="T6" s="1">
        <f t="shared" si="13"/>
        <v>16.40622053449991</v>
      </c>
      <c r="U6" s="1">
        <f t="shared" si="14"/>
        <v>14.437783485706268</v>
      </c>
      <c r="V6" s="1">
        <f t="shared" si="15"/>
        <v>16.482216514293732</v>
      </c>
      <c r="W6" s="1">
        <f t="shared" si="16"/>
        <v>14.371630581583062</v>
      </c>
      <c r="X6" s="1">
        <f t="shared" si="17"/>
        <v>16.54836941841694</v>
      </c>
      <c r="Y6" s="1">
        <f t="shared" si="18"/>
        <v>14.170367556525804</v>
      </c>
      <c r="Z6" s="1">
        <f t="shared" si="19"/>
        <v>16.749632443474198</v>
      </c>
      <c r="AA6" s="1">
        <f t="shared" si="20"/>
        <v>14.259643556331465</v>
      </c>
      <c r="AB6" s="1">
        <f t="shared" si="21"/>
        <v>16.660356443668537</v>
      </c>
      <c r="AC6" s="1">
        <f t="shared" si="22"/>
        <v>14.408198414948247</v>
      </c>
      <c r="AD6" s="1">
        <f t="shared" si="23"/>
        <v>16.511801585051757</v>
      </c>
      <c r="AE6" s="1">
        <f t="shared" si="24"/>
        <v>14.376996572982076</v>
      </c>
      <c r="AF6" s="1">
        <f t="shared" si="25"/>
        <v>16.543003427017926</v>
      </c>
      <c r="AG6" s="1">
        <f t="shared" si="26"/>
        <v>14.170367556525804</v>
      </c>
      <c r="AH6" s="1">
        <f t="shared" si="27"/>
        <v>16.749632443474198</v>
      </c>
      <c r="AI6" s="1">
        <f t="shared" si="28"/>
        <v>14.148072170605012</v>
      </c>
      <c r="AJ6" s="1">
        <f t="shared" si="29"/>
        <v>16.77192782939499</v>
      </c>
      <c r="AK6" s="1">
        <f t="shared" si="30"/>
        <v>14.408198414948247</v>
      </c>
      <c r="AL6" s="1">
        <f t="shared" si="31"/>
        <v>16.511801585051757</v>
      </c>
      <c r="AM6" s="1">
        <f t="shared" si="32"/>
        <v>14.442565221026872</v>
      </c>
      <c r="AN6" s="1">
        <f t="shared" si="33"/>
        <v>16.47743477897313</v>
      </c>
      <c r="AO6" s="1">
        <f t="shared" si="34"/>
        <v>14.382314254276054</v>
      </c>
      <c r="AP6" s="1">
        <f t="shared" si="35"/>
        <v>16.537685745723948</v>
      </c>
      <c r="AQ6" s="1">
        <f t="shared" si="36"/>
        <v>14.332664403481647</v>
      </c>
      <c r="AR6" s="1">
        <f t="shared" si="37"/>
        <v>16.587335596518354</v>
      </c>
      <c r="AS6" s="1">
        <f t="shared" si="38"/>
        <v>14.452005420600724</v>
      </c>
      <c r="AT6" s="1">
        <f t="shared" si="39"/>
        <v>16.467994579399278</v>
      </c>
      <c r="AU6" s="1">
        <f t="shared" si="40"/>
        <v>14.418233963387278</v>
      </c>
      <c r="AV6" s="1">
        <f t="shared" si="41"/>
        <v>16.501766036612725</v>
      </c>
      <c r="AW6" s="1">
        <f t="shared" si="42"/>
        <v>14.474909205819891</v>
      </c>
      <c r="AX6" s="1">
        <f t="shared" si="43"/>
        <v>16.44509079418011</v>
      </c>
      <c r="AY6" s="1">
        <f t="shared" si="44"/>
        <v>14.338385878683514</v>
      </c>
      <c r="AZ6" s="1">
        <f t="shared" si="45"/>
        <v>16.581614121316488</v>
      </c>
      <c r="BA6" s="1">
        <f t="shared" si="46"/>
        <v>14.366215679822695</v>
      </c>
      <c r="BB6" s="1">
        <f t="shared" si="47"/>
        <v>16.553784320177307</v>
      </c>
      <c r="BC6" s="1">
        <f t="shared" si="90"/>
        <v>14.278686410686323</v>
      </c>
      <c r="BD6" s="1">
        <f t="shared" si="91"/>
        <v>16.64131358931368</v>
      </c>
      <c r="BE6" s="1">
        <f t="shared" si="48"/>
        <v>14.483801745510743</v>
      </c>
      <c r="BF6" s="1">
        <f t="shared" si="49"/>
        <v>16.43619825448926</v>
      </c>
      <c r="BG6" s="1">
        <f>$D6-3.2095*(SQRT(BG$1*BG$1+$E6*$E6)-BG$1)</f>
        <v>14.26605228420369</v>
      </c>
      <c r="BH6" s="1">
        <f>$D6+3.2095*(SQRT(BG$1*BG$1+$E6*$E6)-BG$1)</f>
        <v>16.653947715796313</v>
      </c>
      <c r="BI6" s="1">
        <f aca="true" t="shared" si="92" ref="BI6:BI37">$D6-3.2095*(SQRT(BI$1*BI$1+$E6*$E6)-BI$1)</f>
        <v>14.212995893731996</v>
      </c>
      <c r="BJ6" s="1">
        <f aca="true" t="shared" si="93" ref="BJ6:BJ37">$D6+3.2095*(SQRT(BI$1*BI$1+$E6*$E6)-BI$1)</f>
        <v>16.707004106268005</v>
      </c>
      <c r="BK6" s="1">
        <f t="shared" si="50"/>
        <v>14.501145149581639</v>
      </c>
      <c r="BL6" s="1">
        <f t="shared" si="51"/>
        <v>16.418854850418363</v>
      </c>
      <c r="BM6" s="1">
        <f t="shared" si="52"/>
        <v>14.513779465500095</v>
      </c>
      <c r="BN6" s="1">
        <f t="shared" si="53"/>
        <v>16.40622053449991</v>
      </c>
      <c r="BO6" s="1">
        <f>$D6-3.2095*(SQRT(BO$1*BO$1+$E6*$E6)-BO$1)</f>
        <v>14.272399641561211</v>
      </c>
      <c r="BP6" s="1">
        <f>$D6+3.2095*(SQRT(BO$1*BO$1+$E6*$E6)-BO$1)</f>
        <v>16.64760035843879</v>
      </c>
      <c r="BQ6" s="1">
        <f t="shared" si="54"/>
        <v>14.332664403481647</v>
      </c>
      <c r="BR6" s="1">
        <f t="shared" si="55"/>
        <v>16.587335596518354</v>
      </c>
      <c r="BS6" s="1">
        <f>$D6-1.96*$E6</f>
        <v>13.264800000000001</v>
      </c>
      <c r="BT6" s="1">
        <f>$D6+1.96*$E6</f>
        <v>17.6552</v>
      </c>
      <c r="BU6" s="1">
        <f t="shared" si="56"/>
        <v>14.408198414948247</v>
      </c>
      <c r="BV6" s="1">
        <f t="shared" si="57"/>
        <v>16.511801585051757</v>
      </c>
      <c r="BW6" s="1">
        <f t="shared" si="58"/>
        <v>14.42318575395113</v>
      </c>
      <c r="BX6" s="1">
        <f t="shared" si="59"/>
        <v>16.49681424604887</v>
      </c>
      <c r="BY6" s="1">
        <f t="shared" si="60"/>
        <v>14.155579220359902</v>
      </c>
      <c r="BZ6" s="1">
        <f t="shared" si="61"/>
        <v>16.764420779640098</v>
      </c>
      <c r="CA6" s="1">
        <f>$D6-3.2095*(SQRT(CA$1*CA$1+$E6*$E6)-CA$1)</f>
        <v>14.309238020801086</v>
      </c>
      <c r="CB6" s="1">
        <f>$D6+3.2095*(SQRT(CA$1*CA$1+$E6*$E6)-CA$1)</f>
        <v>16.610761979198916</v>
      </c>
      <c r="CC6" s="1">
        <f t="shared" si="62"/>
        <v>14.371630581583062</v>
      </c>
      <c r="CD6" s="1">
        <f t="shared" si="63"/>
        <v>16.54836941841694</v>
      </c>
      <c r="CE6" s="1">
        <f t="shared" si="64"/>
        <v>14.366215679822695</v>
      </c>
      <c r="CF6" s="1">
        <f t="shared" si="65"/>
        <v>16.553784320177307</v>
      </c>
      <c r="CG6" s="1">
        <f t="shared" si="66"/>
        <v>14.42318575395113</v>
      </c>
      <c r="CH6" s="1">
        <f t="shared" si="67"/>
        <v>16.49681424604887</v>
      </c>
      <c r="CI6" s="1">
        <f t="shared" si="68"/>
        <v>14.549876456373365</v>
      </c>
      <c r="CJ6" s="1">
        <f t="shared" si="69"/>
        <v>16.370123543626637</v>
      </c>
      <c r="CK6" s="1">
        <f t="shared" si="70"/>
        <v>14.505391451914026</v>
      </c>
      <c r="CL6" s="1">
        <f t="shared" si="71"/>
        <v>16.414608548085976</v>
      </c>
      <c r="CM6" s="1">
        <f t="shared" si="72"/>
        <v>14.184861397274133</v>
      </c>
      <c r="CN6" s="1">
        <f t="shared" si="73"/>
        <v>16.73513860272587</v>
      </c>
      <c r="CO6" s="1">
        <f t="shared" si="74"/>
        <v>14.148072170605012</v>
      </c>
      <c r="CP6" s="1">
        <f t="shared" si="75"/>
        <v>16.77192782939499</v>
      </c>
      <c r="CQ6" s="1">
        <f t="shared" si="76"/>
        <v>14.509602756893546</v>
      </c>
      <c r="CR6" s="1">
        <f t="shared" si="77"/>
        <v>16.410397243106456</v>
      </c>
      <c r="CS6" s="1">
        <f t="shared" si="78"/>
        <v>14.382314254276054</v>
      </c>
      <c r="CT6" s="1">
        <f t="shared" si="79"/>
        <v>16.537685745723948</v>
      </c>
      <c r="CU6" s="1">
        <f t="shared" si="80"/>
        <v>14.505391451914026</v>
      </c>
      <c r="CV6" s="1">
        <f t="shared" si="81"/>
        <v>16.414608548085976</v>
      </c>
      <c r="CW6" s="1">
        <f t="shared" si="82"/>
        <v>14.199068372788597</v>
      </c>
      <c r="CX6" s="1">
        <f t="shared" si="83"/>
        <v>16.720931627211403</v>
      </c>
      <c r="CY6" s="1">
        <f t="shared" si="84"/>
        <v>14.45666485721433</v>
      </c>
      <c r="CZ6" s="1">
        <f t="shared" si="85"/>
        <v>16.46333514278567</v>
      </c>
      <c r="DA6" s="1">
        <f t="shared" si="86"/>
        <v>14.206066610331785</v>
      </c>
      <c r="DB6" s="1">
        <f t="shared" si="87"/>
        <v>16.713933389668217</v>
      </c>
      <c r="DC6" s="1">
        <f t="shared" si="88"/>
        <v>14.45666485721433</v>
      </c>
      <c r="DD6" s="1">
        <f t="shared" si="89"/>
        <v>16.46333514278567</v>
      </c>
    </row>
    <row r="7" spans="1:108" ht="12.75">
      <c r="A7">
        <v>30</v>
      </c>
      <c r="B7" t="s">
        <v>29</v>
      </c>
      <c r="C7" t="s">
        <v>64</v>
      </c>
      <c r="D7" s="1">
        <v>15.68</v>
      </c>
      <c r="E7" s="2">
        <v>1.5</v>
      </c>
      <c r="F7" s="4"/>
      <c r="G7" s="1">
        <f t="shared" si="0"/>
        <v>13.906790284562106</v>
      </c>
      <c r="H7" s="1">
        <f t="shared" si="1"/>
        <v>17.453209715437893</v>
      </c>
      <c r="I7" s="1">
        <f t="shared" si="2"/>
        <v>14.008673135347339</v>
      </c>
      <c r="J7" s="1">
        <f t="shared" si="3"/>
        <v>17.35132686465266</v>
      </c>
      <c r="K7" s="1">
        <f t="shared" si="4"/>
        <v>13.503640949328767</v>
      </c>
      <c r="L7" s="1">
        <f t="shared" si="5"/>
        <v>17.85635905067123</v>
      </c>
      <c r="M7" s="1">
        <f t="shared" si="6"/>
        <v>13.951767430735806</v>
      </c>
      <c r="N7" s="1">
        <f t="shared" si="7"/>
        <v>17.408232569264193</v>
      </c>
      <c r="O7" s="1">
        <f t="shared" si="8"/>
        <v>13.159685230542433</v>
      </c>
      <c r="P7" s="1">
        <f t="shared" si="9"/>
        <v>18.200314769457567</v>
      </c>
      <c r="Q7" s="1">
        <f t="shared" si="10"/>
        <v>13.676433998770653</v>
      </c>
      <c r="R7" s="1">
        <f t="shared" si="11"/>
        <v>17.683566001229348</v>
      </c>
      <c r="S7" s="1">
        <f t="shared" si="12"/>
        <v>14.062318971557259</v>
      </c>
      <c r="T7" s="1">
        <f t="shared" si="13"/>
        <v>17.297681028442742</v>
      </c>
      <c r="U7" s="1">
        <f t="shared" si="14"/>
        <v>13.944412060078866</v>
      </c>
      <c r="V7" s="1">
        <f t="shared" si="15"/>
        <v>17.415587939921135</v>
      </c>
      <c r="W7" s="1">
        <f t="shared" si="16"/>
        <v>13.84352754862439</v>
      </c>
      <c r="X7" s="1">
        <f t="shared" si="17"/>
        <v>17.51647245137561</v>
      </c>
      <c r="Y7" s="1">
        <f t="shared" si="18"/>
        <v>13.546494831630358</v>
      </c>
      <c r="Z7" s="1">
        <f t="shared" si="19"/>
        <v>17.81350516836964</v>
      </c>
      <c r="AA7" s="1">
        <f t="shared" si="20"/>
        <v>13.676433998770653</v>
      </c>
      <c r="AB7" s="1">
        <f t="shared" si="21"/>
        <v>17.683566001229348</v>
      </c>
      <c r="AC7" s="1">
        <f t="shared" si="22"/>
        <v>13.89909301607962</v>
      </c>
      <c r="AD7" s="1">
        <f t="shared" si="23"/>
        <v>17.46090698392038</v>
      </c>
      <c r="AE7" s="1">
        <f t="shared" si="24"/>
        <v>13.851650177768619</v>
      </c>
      <c r="AF7" s="1">
        <f t="shared" si="25"/>
        <v>17.50834982223138</v>
      </c>
      <c r="AG7" s="1">
        <f t="shared" si="26"/>
        <v>13.546494831630358</v>
      </c>
      <c r="AH7" s="1">
        <f t="shared" si="27"/>
        <v>17.81350516836964</v>
      </c>
      <c r="AI7" s="1">
        <f t="shared" si="28"/>
        <v>13.514487983827227</v>
      </c>
      <c r="AJ7" s="1">
        <f t="shared" si="29"/>
        <v>17.845512016172773</v>
      </c>
      <c r="AK7" s="1">
        <f t="shared" si="30"/>
        <v>13.89909301607962</v>
      </c>
      <c r="AL7" s="1">
        <f t="shared" si="31"/>
        <v>17.46090698392038</v>
      </c>
      <c r="AM7" s="1">
        <f t="shared" si="32"/>
        <v>13.951767430735806</v>
      </c>
      <c r="AN7" s="1">
        <f t="shared" si="33"/>
        <v>17.408232569264193</v>
      </c>
      <c r="AO7" s="1">
        <f t="shared" si="34"/>
        <v>13.8597102191044</v>
      </c>
      <c r="AP7" s="1">
        <f t="shared" si="35"/>
        <v>17.5002897808956</v>
      </c>
      <c r="AQ7" s="1">
        <f t="shared" si="36"/>
        <v>13.784863359302513</v>
      </c>
      <c r="AR7" s="1">
        <f t="shared" si="37"/>
        <v>17.575136640697487</v>
      </c>
      <c r="AS7" s="1">
        <f t="shared" si="38"/>
        <v>13.966313569680999</v>
      </c>
      <c r="AT7" s="1">
        <f t="shared" si="39"/>
        <v>17.393686430319</v>
      </c>
      <c r="AU7" s="1">
        <f t="shared" si="40"/>
        <v>13.914429156738517</v>
      </c>
      <c r="AV7" s="1">
        <f t="shared" si="41"/>
        <v>17.445570843261482</v>
      </c>
      <c r="AW7" s="1">
        <f t="shared" si="42"/>
        <v>14.001743411689347</v>
      </c>
      <c r="AX7" s="1">
        <f t="shared" si="43"/>
        <v>17.358256588310653</v>
      </c>
      <c r="AY7" s="1">
        <f t="shared" si="44"/>
        <v>13.793441973475955</v>
      </c>
      <c r="AZ7" s="1">
        <f t="shared" si="45"/>
        <v>17.566558026524042</v>
      </c>
      <c r="BA7" s="1">
        <f t="shared" si="46"/>
        <v>13.835341706906625</v>
      </c>
      <c r="BB7" s="1">
        <f t="shared" si="47"/>
        <v>17.524658293093374</v>
      </c>
      <c r="BC7" s="1">
        <f t="shared" si="90"/>
        <v>13.704522879396631</v>
      </c>
      <c r="BD7" s="1">
        <f t="shared" si="91"/>
        <v>17.65547712060337</v>
      </c>
      <c r="BE7" s="1">
        <f t="shared" si="48"/>
        <v>14.015551952025975</v>
      </c>
      <c r="BF7" s="1">
        <f t="shared" si="49"/>
        <v>17.344448047974026</v>
      </c>
      <c r="BG7" s="1">
        <f>$D7-1.96*$E7</f>
        <v>12.74</v>
      </c>
      <c r="BH7" s="1">
        <f>$D7+1.96*$E7</f>
        <v>18.62</v>
      </c>
      <c r="BI7" s="1">
        <f t="shared" si="92"/>
        <v>13.60818248242322</v>
      </c>
      <c r="BJ7" s="1">
        <f t="shared" si="93"/>
        <v>17.75181751757678</v>
      </c>
      <c r="BK7" s="1">
        <f t="shared" si="50"/>
        <v>14.0425679181685</v>
      </c>
      <c r="BL7" s="1">
        <f t="shared" si="51"/>
        <v>17.317432081831498</v>
      </c>
      <c r="BM7" s="1">
        <f t="shared" si="52"/>
        <v>14.062318971557259</v>
      </c>
      <c r="BN7" s="1">
        <f t="shared" si="53"/>
        <v>17.297681028442742</v>
      </c>
      <c r="BO7" s="1">
        <f>$D7-3.2095*(SQRT(BO$1*BO$1+$E7*$E7)-BO$1)</f>
        <v>13.695235066649124</v>
      </c>
      <c r="BP7" s="1">
        <f>$D7+3.2095*(SQRT(BO$1*BO$1+$E7*$E7)-BO$1)</f>
        <v>17.664764933350874</v>
      </c>
      <c r="BQ7" s="1">
        <f t="shared" si="54"/>
        <v>13.784863359302513</v>
      </c>
      <c r="BR7" s="1">
        <f t="shared" si="55"/>
        <v>17.575136640697487</v>
      </c>
      <c r="BS7" s="1">
        <f aca="true" t="shared" si="94" ref="BS7:BS54">$D7-3.2095*(SQRT(BS$1*BS$1+$E7*$E7)-BS$1)</f>
        <v>13.26644228420369</v>
      </c>
      <c r="BT7" s="1">
        <f aca="true" t="shared" si="95" ref="BT7:BT54">$D7+3.2095*(SQRT(BS$1*BS$1+$E7*$E7)-BS$1)</f>
        <v>18.093557715796308</v>
      </c>
      <c r="BU7" s="1">
        <f t="shared" si="56"/>
        <v>13.89909301607962</v>
      </c>
      <c r="BV7" s="1">
        <f t="shared" si="57"/>
        <v>17.46090698392038</v>
      </c>
      <c r="BW7" s="1">
        <f t="shared" si="58"/>
        <v>13.922010206092978</v>
      </c>
      <c r="BX7" s="1">
        <f t="shared" si="59"/>
        <v>17.437989793907022</v>
      </c>
      <c r="BY7" s="1">
        <f t="shared" si="60"/>
        <v>13.525245386479494</v>
      </c>
      <c r="BZ7" s="1">
        <f t="shared" si="61"/>
        <v>17.834754613520506</v>
      </c>
      <c r="CA7" s="1">
        <f>$D7-3.2095*(SQRT(CA$1*CA$1+$E7*$E7)-CA$1)</f>
        <v>13.74986431574429</v>
      </c>
      <c r="CB7" s="1">
        <f>$D7+3.2095*(SQRT(CA$1*CA$1+$E7*$E7)-CA$1)</f>
        <v>17.61013568425571</v>
      </c>
      <c r="CC7" s="1">
        <f t="shared" si="62"/>
        <v>13.84352754862439</v>
      </c>
      <c r="CD7" s="1">
        <f t="shared" si="63"/>
        <v>17.51647245137561</v>
      </c>
      <c r="CE7" s="1">
        <f t="shared" si="64"/>
        <v>13.835341706906625</v>
      </c>
      <c r="CF7" s="1">
        <f t="shared" si="65"/>
        <v>17.524658293093374</v>
      </c>
      <c r="CG7" s="1">
        <f t="shared" si="66"/>
        <v>13.922010206092978</v>
      </c>
      <c r="CH7" s="1">
        <f t="shared" si="67"/>
        <v>17.437989793907022</v>
      </c>
      <c r="CI7" s="1">
        <f t="shared" si="68"/>
        <v>14.119075571227528</v>
      </c>
      <c r="CJ7" s="1">
        <f t="shared" si="69"/>
        <v>17.240924428772473</v>
      </c>
      <c r="CK7" s="1">
        <f t="shared" si="70"/>
        <v>14.049199480490888</v>
      </c>
      <c r="CL7" s="1">
        <f t="shared" si="71"/>
        <v>17.31080051950911</v>
      </c>
      <c r="CM7" s="1">
        <f t="shared" si="72"/>
        <v>13.567396275401528</v>
      </c>
      <c r="CN7" s="1">
        <f t="shared" si="73"/>
        <v>17.79260372459847</v>
      </c>
      <c r="CO7" s="1">
        <f t="shared" si="74"/>
        <v>13.514487983827227</v>
      </c>
      <c r="CP7" s="1">
        <f t="shared" si="75"/>
        <v>17.845512016172773</v>
      </c>
      <c r="CQ7" s="1">
        <f t="shared" si="76"/>
        <v>14.055783011255853</v>
      </c>
      <c r="CR7" s="1">
        <f t="shared" si="77"/>
        <v>17.304216988744148</v>
      </c>
      <c r="CS7" s="1">
        <f t="shared" si="78"/>
        <v>13.8597102191044</v>
      </c>
      <c r="CT7" s="1">
        <f t="shared" si="79"/>
        <v>17.5002897808956</v>
      </c>
      <c r="CU7" s="1">
        <f t="shared" si="80"/>
        <v>14.049199480490888</v>
      </c>
      <c r="CV7" s="1">
        <f t="shared" si="81"/>
        <v>17.31080051950911</v>
      </c>
      <c r="CW7" s="1">
        <f t="shared" si="82"/>
        <v>13.58795658051913</v>
      </c>
      <c r="CX7" s="1">
        <f t="shared" si="83"/>
        <v>17.77204341948087</v>
      </c>
      <c r="CY7" s="1">
        <f t="shared" si="84"/>
        <v>13.973505406967437</v>
      </c>
      <c r="CZ7" s="1">
        <f t="shared" si="85"/>
        <v>17.386494593032563</v>
      </c>
      <c r="DA7" s="1">
        <f t="shared" si="86"/>
        <v>13.59811091586036</v>
      </c>
      <c r="DB7" s="1">
        <f t="shared" si="87"/>
        <v>17.76188908413964</v>
      </c>
      <c r="DC7" s="1">
        <f t="shared" si="88"/>
        <v>13.973505406967437</v>
      </c>
      <c r="DD7" s="1">
        <f t="shared" si="89"/>
        <v>17.386494593032563</v>
      </c>
    </row>
    <row r="8" spans="1:108" ht="12.75">
      <c r="A8">
        <v>34</v>
      </c>
      <c r="B8" t="s">
        <v>33</v>
      </c>
      <c r="C8" t="s">
        <v>73</v>
      </c>
      <c r="D8" s="1">
        <v>16.42</v>
      </c>
      <c r="E8" s="2">
        <v>1.51</v>
      </c>
      <c r="F8" s="4"/>
      <c r="G8" s="1">
        <f t="shared" si="0"/>
        <v>14.625931712172314</v>
      </c>
      <c r="H8" s="1">
        <f t="shared" si="1"/>
        <v>18.21406828782769</v>
      </c>
      <c r="I8" s="1">
        <f t="shared" si="2"/>
        <v>14.728744917932346</v>
      </c>
      <c r="J8" s="1">
        <f t="shared" si="3"/>
        <v>18.111255082067657</v>
      </c>
      <c r="K8" s="1">
        <f t="shared" si="4"/>
        <v>14.219511878993771</v>
      </c>
      <c r="L8" s="1">
        <f t="shared" si="5"/>
        <v>18.620488121006233</v>
      </c>
      <c r="M8" s="1">
        <f t="shared" si="6"/>
        <v>14.67131445833157</v>
      </c>
      <c r="N8" s="1">
        <f t="shared" si="7"/>
        <v>18.16868554166843</v>
      </c>
      <c r="O8" s="1">
        <f t="shared" si="8"/>
        <v>13.873281224091402</v>
      </c>
      <c r="P8" s="1">
        <f t="shared" si="9"/>
        <v>18.966718775908603</v>
      </c>
      <c r="Q8" s="1">
        <f t="shared" si="10"/>
        <v>14.393626061745426</v>
      </c>
      <c r="R8" s="1">
        <f t="shared" si="11"/>
        <v>18.446373938254577</v>
      </c>
      <c r="S8" s="1">
        <f t="shared" si="12"/>
        <v>14.782897212993063</v>
      </c>
      <c r="T8" s="1">
        <f t="shared" si="13"/>
        <v>18.05710278700694</v>
      </c>
      <c r="U8" s="1">
        <f t="shared" si="14"/>
        <v>14.663892203214536</v>
      </c>
      <c r="V8" s="1">
        <f t="shared" si="15"/>
        <v>18.17610779678547</v>
      </c>
      <c r="W8" s="1">
        <f t="shared" si="16"/>
        <v>14.562112242934687</v>
      </c>
      <c r="X8" s="1">
        <f t="shared" si="17"/>
        <v>18.27788775706532</v>
      </c>
      <c r="Y8" s="1">
        <f t="shared" si="18"/>
        <v>14.262682158168028</v>
      </c>
      <c r="Z8" s="1">
        <f t="shared" si="19"/>
        <v>18.577317841831974</v>
      </c>
      <c r="AA8" s="1">
        <f t="shared" si="20"/>
        <v>14.393626061745426</v>
      </c>
      <c r="AB8" s="1">
        <f t="shared" si="21"/>
        <v>18.446373938254577</v>
      </c>
      <c r="AC8" s="1">
        <f t="shared" si="22"/>
        <v>14.618165843972383</v>
      </c>
      <c r="AD8" s="1">
        <f t="shared" si="23"/>
        <v>18.22183415602762</v>
      </c>
      <c r="AE8" s="1">
        <f t="shared" si="24"/>
        <v>14.570305450967535</v>
      </c>
      <c r="AF8" s="1">
        <f t="shared" si="25"/>
        <v>18.26969454903247</v>
      </c>
      <c r="AG8" s="1">
        <f t="shared" si="26"/>
        <v>14.262682158168028</v>
      </c>
      <c r="AH8" s="1">
        <f t="shared" si="27"/>
        <v>18.577317841831974</v>
      </c>
      <c r="AI8" s="1">
        <f t="shared" si="28"/>
        <v>14.230438299507673</v>
      </c>
      <c r="AJ8" s="1">
        <f t="shared" si="29"/>
        <v>18.60956170049233</v>
      </c>
      <c r="AK8" s="1">
        <f t="shared" si="30"/>
        <v>14.618165843972383</v>
      </c>
      <c r="AL8" s="1">
        <f t="shared" si="31"/>
        <v>18.22183415602762</v>
      </c>
      <c r="AM8" s="1">
        <f t="shared" si="32"/>
        <v>14.67131445833157</v>
      </c>
      <c r="AN8" s="1">
        <f t="shared" si="33"/>
        <v>18.16868554166843</v>
      </c>
      <c r="AO8" s="1">
        <f t="shared" si="34"/>
        <v>14.578435790637936</v>
      </c>
      <c r="AP8" s="1">
        <f t="shared" si="35"/>
        <v>18.261564209362067</v>
      </c>
      <c r="AQ8" s="1">
        <f t="shared" si="36"/>
        <v>14.502946231337493</v>
      </c>
      <c r="AR8" s="1">
        <f t="shared" si="37"/>
        <v>18.33705376866251</v>
      </c>
      <c r="AS8" s="1">
        <f t="shared" si="38"/>
        <v>14.685993506169085</v>
      </c>
      <c r="AT8" s="1">
        <f t="shared" si="39"/>
        <v>18.154006493830916</v>
      </c>
      <c r="AU8" s="1">
        <f t="shared" si="40"/>
        <v>14.633638899006401</v>
      </c>
      <c r="AV8" s="1">
        <f t="shared" si="41"/>
        <v>18.206361100993604</v>
      </c>
      <c r="AW8" s="1">
        <f t="shared" si="42"/>
        <v>14.721750602828969</v>
      </c>
      <c r="AX8" s="1">
        <f t="shared" si="43"/>
        <v>18.118249397171034</v>
      </c>
      <c r="AY8" s="1">
        <f t="shared" si="44"/>
        <v>14.511597358741747</v>
      </c>
      <c r="AZ8" s="1">
        <f t="shared" si="45"/>
        <v>18.328402641258258</v>
      </c>
      <c r="BA8" s="1">
        <f t="shared" si="46"/>
        <v>14.553855542681944</v>
      </c>
      <c r="BB8" s="1">
        <f t="shared" si="47"/>
        <v>18.28614445731806</v>
      </c>
      <c r="BC8" s="1">
        <f t="shared" si="90"/>
        <v>14.421941131198743</v>
      </c>
      <c r="BD8" s="1">
        <f t="shared" si="91"/>
        <v>18.41805886880126</v>
      </c>
      <c r="BE8" s="1">
        <f t="shared" si="48"/>
        <v>14.735688039977124</v>
      </c>
      <c r="BF8" s="1">
        <f t="shared" si="49"/>
        <v>18.10431196002288</v>
      </c>
      <c r="BG8" s="1">
        <f aca="true" t="shared" si="96" ref="BG8:BG54">$D8-3.2095*(SQRT(BG$1*BG$1+$E8*$E8)-BG$1)</f>
        <v>14.403140066649126</v>
      </c>
      <c r="BH8" s="1">
        <f aca="true" t="shared" si="97" ref="BH8:BH54">$D8+3.2095*(SQRT(BG$1*BG$1+$E8*$E8)-BG$1)</f>
        <v>18.436859933350878</v>
      </c>
      <c r="BI8" s="1">
        <f t="shared" si="92"/>
        <v>14.32483827612891</v>
      </c>
      <c r="BJ8" s="1">
        <f t="shared" si="93"/>
        <v>18.515161723871092</v>
      </c>
      <c r="BK8" s="1">
        <f t="shared" si="50"/>
        <v>14.762958372483688</v>
      </c>
      <c r="BL8" s="1">
        <f t="shared" si="51"/>
        <v>18.077041627516316</v>
      </c>
      <c r="BM8" s="1">
        <f t="shared" si="52"/>
        <v>14.782897212993063</v>
      </c>
      <c r="BN8" s="1">
        <f t="shared" si="53"/>
        <v>18.05710278700694</v>
      </c>
      <c r="BO8" s="1">
        <f>$D8-1.96*$E8</f>
        <v>13.460400000000002</v>
      </c>
      <c r="BP8" s="1">
        <f>$D8+1.96*$E8</f>
        <v>19.379600000000003</v>
      </c>
      <c r="BQ8" s="1">
        <f t="shared" si="54"/>
        <v>14.502946231337493</v>
      </c>
      <c r="BR8" s="1">
        <f t="shared" si="55"/>
        <v>18.33705376866251</v>
      </c>
      <c r="BS8" s="1">
        <f t="shared" si="94"/>
        <v>13.980694641561215</v>
      </c>
      <c r="BT8" s="1">
        <f t="shared" si="95"/>
        <v>18.85930535843879</v>
      </c>
      <c r="BU8" s="1">
        <f t="shared" si="56"/>
        <v>14.618165843972383</v>
      </c>
      <c r="BV8" s="1">
        <f t="shared" si="57"/>
        <v>18.22183415602762</v>
      </c>
      <c r="BW8" s="1">
        <f t="shared" si="58"/>
        <v>14.641287977558868</v>
      </c>
      <c r="BX8" s="1">
        <f t="shared" si="59"/>
        <v>18.198712022441136</v>
      </c>
      <c r="BY8" s="1">
        <f t="shared" si="60"/>
        <v>14.241274900076474</v>
      </c>
      <c r="BZ8" s="1">
        <f t="shared" si="61"/>
        <v>18.598725099923527</v>
      </c>
      <c r="CA8" s="1">
        <f>$D8-3.2095*(SQRT(CA$1*CA$1+$E8*$E8)-CA$1)</f>
        <v>14.46765443868132</v>
      </c>
      <c r="CB8" s="1">
        <f>$D8+3.2095*(SQRT(CA$1*CA$1+$E8*$E8)-CA$1)</f>
        <v>18.37234556131868</v>
      </c>
      <c r="CC8" s="1">
        <f t="shared" si="62"/>
        <v>14.562112242934687</v>
      </c>
      <c r="CD8" s="1">
        <f t="shared" si="63"/>
        <v>18.27788775706532</v>
      </c>
      <c r="CE8" s="1">
        <f t="shared" si="64"/>
        <v>14.553855542681944</v>
      </c>
      <c r="CF8" s="1">
        <f t="shared" si="65"/>
        <v>18.28614445731806</v>
      </c>
      <c r="CG8" s="1">
        <f t="shared" si="66"/>
        <v>14.641287977558868</v>
      </c>
      <c r="CH8" s="1">
        <f t="shared" si="67"/>
        <v>18.198712022441136</v>
      </c>
      <c r="CI8" s="1">
        <f t="shared" si="68"/>
        <v>14.840201952642763</v>
      </c>
      <c r="CJ8" s="1">
        <f t="shared" si="69"/>
        <v>17.999798047357242</v>
      </c>
      <c r="CK8" s="1">
        <f t="shared" si="70"/>
        <v>14.769652814359137</v>
      </c>
      <c r="CL8" s="1">
        <f t="shared" si="71"/>
        <v>18.070347185640866</v>
      </c>
      <c r="CM8" s="1">
        <f t="shared" si="72"/>
        <v>14.283740608174055</v>
      </c>
      <c r="CN8" s="1">
        <f t="shared" si="73"/>
        <v>18.556259391825947</v>
      </c>
      <c r="CO8" s="1">
        <f t="shared" si="74"/>
        <v>14.230438299507673</v>
      </c>
      <c r="CP8" s="1">
        <f t="shared" si="75"/>
        <v>18.60956170049233</v>
      </c>
      <c r="CQ8" s="1">
        <f t="shared" si="76"/>
        <v>14.776298940676337</v>
      </c>
      <c r="CR8" s="1">
        <f t="shared" si="77"/>
        <v>18.063701059323666</v>
      </c>
      <c r="CS8" s="1">
        <f t="shared" si="78"/>
        <v>14.578435790637936</v>
      </c>
      <c r="CT8" s="1">
        <f t="shared" si="79"/>
        <v>18.261564209362067</v>
      </c>
      <c r="CU8" s="1">
        <f t="shared" si="80"/>
        <v>14.769652814359137</v>
      </c>
      <c r="CV8" s="1">
        <f t="shared" si="81"/>
        <v>18.070347185640866</v>
      </c>
      <c r="CW8" s="1">
        <f t="shared" si="82"/>
        <v>14.304457079410573</v>
      </c>
      <c r="CX8" s="1">
        <f t="shared" si="83"/>
        <v>18.535542920589428</v>
      </c>
      <c r="CY8" s="1">
        <f t="shared" si="84"/>
        <v>14.693251367764082</v>
      </c>
      <c r="CZ8" s="1">
        <f t="shared" si="85"/>
        <v>18.146748632235923</v>
      </c>
      <c r="DA8" s="1">
        <f t="shared" si="86"/>
        <v>14.314689172936792</v>
      </c>
      <c r="DB8" s="1">
        <f t="shared" si="87"/>
        <v>18.525310827063212</v>
      </c>
      <c r="DC8" s="1">
        <f t="shared" si="88"/>
        <v>14.693251367764082</v>
      </c>
      <c r="DD8" s="1">
        <f t="shared" si="89"/>
        <v>18.146748632235923</v>
      </c>
    </row>
    <row r="9" spans="1:108" ht="12.75">
      <c r="A9">
        <v>40</v>
      </c>
      <c r="B9" t="s">
        <v>39</v>
      </c>
      <c r="C9" t="s">
        <v>58</v>
      </c>
      <c r="D9" s="1">
        <v>16.45</v>
      </c>
      <c r="E9" s="2">
        <v>1.57</v>
      </c>
      <c r="F9" s="4"/>
      <c r="G9" s="1">
        <f t="shared" si="0"/>
        <v>14.529129389166082</v>
      </c>
      <c r="H9" s="1">
        <f t="shared" si="1"/>
        <v>18.370870610833915</v>
      </c>
      <c r="I9" s="1">
        <f t="shared" si="2"/>
        <v>14.637495140843468</v>
      </c>
      <c r="J9" s="1">
        <f t="shared" si="3"/>
        <v>18.26250485915653</v>
      </c>
      <c r="K9" s="1">
        <f t="shared" si="4"/>
        <v>14.1033086088954</v>
      </c>
      <c r="L9" s="1">
        <f t="shared" si="5"/>
        <v>18.7966913911046</v>
      </c>
      <c r="M9" s="1">
        <f t="shared" si="6"/>
        <v>14.576931099785089</v>
      </c>
      <c r="N9" s="1">
        <f t="shared" si="7"/>
        <v>18.32306890021491</v>
      </c>
      <c r="O9" s="1">
        <f t="shared" si="8"/>
        <v>13.743700380595477</v>
      </c>
      <c r="P9" s="1">
        <f t="shared" si="9"/>
        <v>19.15629961940452</v>
      </c>
      <c r="Q9" s="1">
        <f t="shared" si="10"/>
        <v>14.285236919206906</v>
      </c>
      <c r="R9" s="1">
        <f t="shared" si="11"/>
        <v>18.614763080793093</v>
      </c>
      <c r="S9" s="1">
        <f t="shared" si="12"/>
        <v>14.694675937401218</v>
      </c>
      <c r="T9" s="1">
        <f t="shared" si="13"/>
        <v>18.20532406259878</v>
      </c>
      <c r="U9" s="1">
        <f t="shared" si="14"/>
        <v>14.569109764760405</v>
      </c>
      <c r="V9" s="1">
        <f t="shared" si="15"/>
        <v>18.330890235239593</v>
      </c>
      <c r="W9" s="1">
        <f t="shared" si="16"/>
        <v>14.461994077394056</v>
      </c>
      <c r="X9" s="1">
        <f t="shared" si="17"/>
        <v>18.438005922605942</v>
      </c>
      <c r="Y9" s="1">
        <f t="shared" si="18"/>
        <v>14.148347343557635</v>
      </c>
      <c r="Z9" s="1">
        <f t="shared" si="19"/>
        <v>18.751652656442364</v>
      </c>
      <c r="AA9" s="1">
        <f t="shared" si="20"/>
        <v>14.285236919206906</v>
      </c>
      <c r="AB9" s="1">
        <f t="shared" si="21"/>
        <v>18.614763080793093</v>
      </c>
      <c r="AC9" s="1">
        <f t="shared" si="22"/>
        <v>14.520954667428478</v>
      </c>
      <c r="AD9" s="1">
        <f t="shared" si="23"/>
        <v>18.37904533257152</v>
      </c>
      <c r="AE9" s="1">
        <f t="shared" si="24"/>
        <v>14.470607355810841</v>
      </c>
      <c r="AF9" s="1">
        <f t="shared" si="25"/>
        <v>18.429392644189157</v>
      </c>
      <c r="AG9" s="1">
        <f t="shared" si="26"/>
        <v>14.148347343557635</v>
      </c>
      <c r="AH9" s="1">
        <f t="shared" si="27"/>
        <v>18.751652656442364</v>
      </c>
      <c r="AI9" s="1">
        <f t="shared" si="28"/>
        <v>14.11470366022594</v>
      </c>
      <c r="AJ9" s="1">
        <f t="shared" si="29"/>
        <v>18.785296339774057</v>
      </c>
      <c r="AK9" s="1">
        <f t="shared" si="30"/>
        <v>14.520954667428478</v>
      </c>
      <c r="AL9" s="1">
        <f t="shared" si="31"/>
        <v>18.37904533257152</v>
      </c>
      <c r="AM9" s="1">
        <f t="shared" si="32"/>
        <v>14.576931099785089</v>
      </c>
      <c r="AN9" s="1">
        <f t="shared" si="33"/>
        <v>18.32306890021491</v>
      </c>
      <c r="AO9" s="1">
        <f t="shared" si="34"/>
        <v>14.479156180174577</v>
      </c>
      <c r="AP9" s="1">
        <f t="shared" si="35"/>
        <v>18.42084381982542</v>
      </c>
      <c r="AQ9" s="1">
        <f t="shared" si="36"/>
        <v>14.399843788232094</v>
      </c>
      <c r="AR9" s="1">
        <f t="shared" si="37"/>
        <v>18.500156211767905</v>
      </c>
      <c r="AS9" s="1">
        <f t="shared" si="38"/>
        <v>14.59240339290504</v>
      </c>
      <c r="AT9" s="1">
        <f t="shared" si="39"/>
        <v>18.307596607094958</v>
      </c>
      <c r="AU9" s="1">
        <f t="shared" si="40"/>
        <v>14.537243808429462</v>
      </c>
      <c r="AV9" s="1">
        <f t="shared" si="41"/>
        <v>18.362756191570536</v>
      </c>
      <c r="AW9" s="1">
        <f t="shared" si="42"/>
        <v>14.630114877397334</v>
      </c>
      <c r="AX9" s="1">
        <f t="shared" si="43"/>
        <v>18.269885122602663</v>
      </c>
      <c r="AY9" s="1">
        <f t="shared" si="44"/>
        <v>14.408925874729784</v>
      </c>
      <c r="AZ9" s="1">
        <f t="shared" si="45"/>
        <v>18.491074125270217</v>
      </c>
      <c r="BA9" s="1">
        <f t="shared" si="46"/>
        <v>14.453315727722268</v>
      </c>
      <c r="BB9" s="1">
        <f t="shared" si="47"/>
        <v>18.44668427227773</v>
      </c>
      <c r="BC9" s="1">
        <f t="shared" si="90"/>
        <v>14.314893022127462</v>
      </c>
      <c r="BD9" s="1">
        <f t="shared" si="91"/>
        <v>18.585106977872535</v>
      </c>
      <c r="BE9" s="1">
        <f t="shared" si="48"/>
        <v>14.644822568097815</v>
      </c>
      <c r="BF9" s="1">
        <f t="shared" si="49"/>
        <v>18.255177431902183</v>
      </c>
      <c r="BG9" s="1">
        <f t="shared" si="96"/>
        <v>14.295199315744288</v>
      </c>
      <c r="BH9" s="1">
        <f t="shared" si="97"/>
        <v>18.60480068425571</v>
      </c>
      <c r="BI9" s="1">
        <f t="shared" si="92"/>
        <v>14.2132733801589</v>
      </c>
      <c r="BJ9" s="1">
        <f t="shared" si="93"/>
        <v>18.6867266198411</v>
      </c>
      <c r="BK9" s="1">
        <f t="shared" si="50"/>
        <v>14.673613702863609</v>
      </c>
      <c r="BL9" s="1">
        <f t="shared" si="51"/>
        <v>18.22638629713639</v>
      </c>
      <c r="BM9" s="1">
        <f t="shared" si="52"/>
        <v>14.694675937401218</v>
      </c>
      <c r="BN9" s="1">
        <f t="shared" si="53"/>
        <v>18.20532406259878</v>
      </c>
      <c r="BO9" s="1">
        <f aca="true" t="shared" si="98" ref="BO9:BO54">$D9-3.2095*(SQRT(BO$1*BO$1+$E9*$E9)-BO$1)</f>
        <v>14.305084438681318</v>
      </c>
      <c r="BP9" s="1">
        <f aca="true" t="shared" si="99" ref="BP9:BP54">$D9+3.2095*(SQRT(BO$1*BO$1+$E9*$E9)-BO$1)</f>
        <v>18.59491556131868</v>
      </c>
      <c r="BQ9" s="1">
        <f t="shared" si="54"/>
        <v>14.399843788232094</v>
      </c>
      <c r="BR9" s="1">
        <f t="shared" si="55"/>
        <v>18.500156211767905</v>
      </c>
      <c r="BS9" s="1">
        <f t="shared" si="94"/>
        <v>13.854963020801085</v>
      </c>
      <c r="BT9" s="1">
        <f t="shared" si="95"/>
        <v>19.045036979198912</v>
      </c>
      <c r="BU9" s="1">
        <f t="shared" si="56"/>
        <v>14.520954667428478</v>
      </c>
      <c r="BV9" s="1">
        <f t="shared" si="57"/>
        <v>18.37904533257152</v>
      </c>
      <c r="BW9" s="1">
        <f t="shared" si="58"/>
        <v>14.54529849472323</v>
      </c>
      <c r="BX9" s="1">
        <f t="shared" si="59"/>
        <v>18.35470150527677</v>
      </c>
      <c r="BY9" s="1">
        <f t="shared" si="60"/>
        <v>14.126007899404005</v>
      </c>
      <c r="BZ9" s="1">
        <f t="shared" si="61"/>
        <v>18.773992100595994</v>
      </c>
      <c r="CA9" s="1">
        <f>$D9-1.96*$E9</f>
        <v>13.3728</v>
      </c>
      <c r="CB9" s="1">
        <f>$D9+1.96*$E9</f>
        <v>19.5272</v>
      </c>
      <c r="CC9" s="1">
        <f t="shared" si="62"/>
        <v>14.461994077394056</v>
      </c>
      <c r="CD9" s="1">
        <f t="shared" si="63"/>
        <v>18.438005922605942</v>
      </c>
      <c r="CE9" s="1">
        <f t="shared" si="64"/>
        <v>14.453315727722268</v>
      </c>
      <c r="CF9" s="1">
        <f t="shared" si="65"/>
        <v>18.44668427227773</v>
      </c>
      <c r="CG9" s="1">
        <f t="shared" si="66"/>
        <v>14.54529849472323</v>
      </c>
      <c r="CH9" s="1">
        <f t="shared" si="67"/>
        <v>18.35470150527677</v>
      </c>
      <c r="CI9" s="1">
        <f t="shared" si="68"/>
        <v>14.755262934289208</v>
      </c>
      <c r="CJ9" s="1">
        <f t="shared" si="69"/>
        <v>18.144737065710792</v>
      </c>
      <c r="CK9" s="1">
        <f t="shared" si="70"/>
        <v>14.680684245812811</v>
      </c>
      <c r="CL9" s="1">
        <f t="shared" si="71"/>
        <v>18.21931575418719</v>
      </c>
      <c r="CM9" s="1">
        <f t="shared" si="72"/>
        <v>14.170333675712163</v>
      </c>
      <c r="CN9" s="1">
        <f t="shared" si="73"/>
        <v>18.729666324287834</v>
      </c>
      <c r="CO9" s="1">
        <f t="shared" si="74"/>
        <v>14.11470366022594</v>
      </c>
      <c r="CP9" s="1">
        <f t="shared" si="75"/>
        <v>18.785296339774057</v>
      </c>
      <c r="CQ9" s="1">
        <f t="shared" si="76"/>
        <v>14.68770483621851</v>
      </c>
      <c r="CR9" s="1">
        <f t="shared" si="77"/>
        <v>18.21229516378149</v>
      </c>
      <c r="CS9" s="1">
        <f t="shared" si="78"/>
        <v>14.479156180174577</v>
      </c>
      <c r="CT9" s="1">
        <f t="shared" si="79"/>
        <v>18.42084381982542</v>
      </c>
      <c r="CU9" s="1">
        <f t="shared" si="80"/>
        <v>14.680684245812811</v>
      </c>
      <c r="CV9" s="1">
        <f t="shared" si="81"/>
        <v>18.21931575418719</v>
      </c>
      <c r="CW9" s="1">
        <f t="shared" si="82"/>
        <v>14.191973517950343</v>
      </c>
      <c r="CX9" s="1">
        <f t="shared" si="83"/>
        <v>18.708026482049657</v>
      </c>
      <c r="CY9" s="1">
        <f t="shared" si="84"/>
        <v>14.600055416856081</v>
      </c>
      <c r="CZ9" s="1">
        <f t="shared" si="85"/>
        <v>18.299944583143915</v>
      </c>
      <c r="DA9" s="1">
        <f t="shared" si="86"/>
        <v>14.202665544067923</v>
      </c>
      <c r="DB9" s="1">
        <f t="shared" si="87"/>
        <v>18.697334455932076</v>
      </c>
      <c r="DC9" s="1">
        <f t="shared" si="88"/>
        <v>14.600055416856081</v>
      </c>
      <c r="DD9" s="1">
        <f t="shared" si="89"/>
        <v>18.299944583143915</v>
      </c>
    </row>
    <row r="10" spans="1:108" ht="12.75">
      <c r="A10">
        <v>18</v>
      </c>
      <c r="B10" t="s">
        <v>17</v>
      </c>
      <c r="C10" t="s">
        <v>79</v>
      </c>
      <c r="D10" s="1">
        <v>16.5</v>
      </c>
      <c r="E10" s="2">
        <v>1.33</v>
      </c>
      <c r="F10" s="4"/>
      <c r="G10" s="1">
        <f t="shared" si="0"/>
        <v>15.068516443489424</v>
      </c>
      <c r="H10" s="1">
        <f t="shared" si="1"/>
        <v>17.931483556510575</v>
      </c>
      <c r="I10" s="1">
        <f t="shared" si="2"/>
        <v>15.15443135274751</v>
      </c>
      <c r="J10" s="1">
        <f t="shared" si="3"/>
        <v>17.84556864725249</v>
      </c>
      <c r="K10" s="1">
        <f t="shared" si="4"/>
        <v>14.72243026248897</v>
      </c>
      <c r="L10" s="1">
        <f t="shared" si="5"/>
        <v>18.27756973751103</v>
      </c>
      <c r="M10" s="1">
        <f t="shared" si="6"/>
        <v>15.106518847618952</v>
      </c>
      <c r="N10" s="1">
        <f t="shared" si="7"/>
        <v>17.89348115238105</v>
      </c>
      <c r="O10" s="1">
        <f t="shared" si="8"/>
        <v>14.419145123885004</v>
      </c>
      <c r="P10" s="1">
        <f t="shared" si="9"/>
        <v>18.580854876114994</v>
      </c>
      <c r="Q10" s="1">
        <f t="shared" si="10"/>
        <v>14.871987201318753</v>
      </c>
      <c r="R10" s="1">
        <f t="shared" si="11"/>
        <v>18.128012798681247</v>
      </c>
      <c r="S10" s="1">
        <f t="shared" si="12"/>
        <v>15.199429219181518</v>
      </c>
      <c r="T10" s="1">
        <f t="shared" si="13"/>
        <v>17.800570780818482</v>
      </c>
      <c r="U10" s="1">
        <f t="shared" si="14"/>
        <v>15.10031219395786</v>
      </c>
      <c r="V10" s="1">
        <f t="shared" si="15"/>
        <v>17.899687806042138</v>
      </c>
      <c r="W10" s="1">
        <f t="shared" si="16"/>
        <v>15.014861963413274</v>
      </c>
      <c r="X10" s="1">
        <f t="shared" si="17"/>
        <v>17.985138036586726</v>
      </c>
      <c r="Y10" s="1">
        <f t="shared" si="18"/>
        <v>14.759695076246167</v>
      </c>
      <c r="Z10" s="1">
        <f t="shared" si="19"/>
        <v>18.240304923753833</v>
      </c>
      <c r="AA10" s="1">
        <f t="shared" si="20"/>
        <v>14.871987201318753</v>
      </c>
      <c r="AB10" s="1">
        <f t="shared" si="21"/>
        <v>18.128012798681247</v>
      </c>
      <c r="AC10" s="1">
        <f t="shared" si="22"/>
        <v>15.06200090272522</v>
      </c>
      <c r="AD10" s="1">
        <f t="shared" si="23"/>
        <v>17.93799909727478</v>
      </c>
      <c r="AE10" s="1">
        <f t="shared" si="24"/>
        <v>15.021764263856673</v>
      </c>
      <c r="AF10" s="1">
        <f t="shared" si="25"/>
        <v>17.97823573614333</v>
      </c>
      <c r="AG10" s="1">
        <f t="shared" si="26"/>
        <v>14.759695076246167</v>
      </c>
      <c r="AH10" s="1">
        <f t="shared" si="27"/>
        <v>18.240304923753833</v>
      </c>
      <c r="AI10" s="1">
        <f>$D10-1.96*$E10</f>
        <v>13.8932</v>
      </c>
      <c r="AJ10" s="1">
        <f>$D10+1.96*$E10</f>
        <v>19.1068</v>
      </c>
      <c r="AK10" s="1">
        <f t="shared" si="30"/>
        <v>15.06200090272522</v>
      </c>
      <c r="AL10" s="1">
        <f t="shared" si="31"/>
        <v>17.93799909727478</v>
      </c>
      <c r="AM10" s="1">
        <f t="shared" si="32"/>
        <v>15.106518847618952</v>
      </c>
      <c r="AN10" s="1">
        <f t="shared" si="33"/>
        <v>17.89348115238105</v>
      </c>
      <c r="AO10" s="1">
        <f t="shared" si="34"/>
        <v>15.028609485089603</v>
      </c>
      <c r="AP10" s="1">
        <f t="shared" si="35"/>
        <v>17.971390514910397</v>
      </c>
      <c r="AQ10" s="1">
        <f t="shared" si="36"/>
        <v>14.964893760127085</v>
      </c>
      <c r="AR10" s="1">
        <f t="shared" si="37"/>
        <v>18.035106239872917</v>
      </c>
      <c r="AS10" s="1">
        <f t="shared" si="38"/>
        <v>15.118783986467871</v>
      </c>
      <c r="AT10" s="1">
        <f t="shared" si="39"/>
        <v>17.88121601353213</v>
      </c>
      <c r="AU10" s="1">
        <f t="shared" si="40"/>
        <v>15.074979100723265</v>
      </c>
      <c r="AV10" s="1">
        <f t="shared" si="41"/>
        <v>17.925020899276735</v>
      </c>
      <c r="AW10" s="1">
        <f t="shared" si="42"/>
        <v>15.148606765944246</v>
      </c>
      <c r="AX10" s="1">
        <f t="shared" si="43"/>
        <v>17.851393234055752</v>
      </c>
      <c r="AY10" s="1">
        <f t="shared" si="44"/>
        <v>14.972213687807416</v>
      </c>
      <c r="AZ10" s="1">
        <f t="shared" si="45"/>
        <v>18.027786312192585</v>
      </c>
      <c r="BA10" s="1">
        <f t="shared" si="46"/>
        <v>15.007901954167806</v>
      </c>
      <c r="BB10" s="1">
        <f t="shared" si="47"/>
        <v>17.992098045832194</v>
      </c>
      <c r="BC10" s="1">
        <f t="shared" si="90"/>
        <v>14.896123932665349</v>
      </c>
      <c r="BD10" s="1">
        <f t="shared" si="91"/>
        <v>18.103876067334653</v>
      </c>
      <c r="BE10" s="1">
        <f t="shared" si="48"/>
        <v>15.160210429720953</v>
      </c>
      <c r="BF10" s="1">
        <f t="shared" si="49"/>
        <v>17.839789570279045</v>
      </c>
      <c r="BG10" s="1">
        <f t="shared" si="96"/>
        <v>14.880102983827227</v>
      </c>
      <c r="BH10" s="1">
        <f t="shared" si="97"/>
        <v>18.119897016172775</v>
      </c>
      <c r="BI10" s="1">
        <f t="shared" si="92"/>
        <v>14.813135760903293</v>
      </c>
      <c r="BJ10" s="1">
        <f t="shared" si="93"/>
        <v>18.186864239096707</v>
      </c>
      <c r="BK10" s="1">
        <f t="shared" si="50"/>
        <v>15.182881137010531</v>
      </c>
      <c r="BL10" s="1">
        <f t="shared" si="51"/>
        <v>17.817118862989467</v>
      </c>
      <c r="BM10" s="1">
        <f t="shared" si="52"/>
        <v>15.199429219181518</v>
      </c>
      <c r="BN10" s="1">
        <f t="shared" si="53"/>
        <v>17.800570780818482</v>
      </c>
      <c r="BO10" s="1">
        <f t="shared" si="98"/>
        <v>14.888148299507671</v>
      </c>
      <c r="BP10" s="1">
        <f t="shared" si="99"/>
        <v>18.111851700492327</v>
      </c>
      <c r="BQ10" s="1">
        <f t="shared" si="54"/>
        <v>14.964893760127085</v>
      </c>
      <c r="BR10" s="1">
        <f t="shared" si="55"/>
        <v>18.035106239872917</v>
      </c>
      <c r="BS10" s="1">
        <f t="shared" si="94"/>
        <v>14.514077170605011</v>
      </c>
      <c r="BT10" s="1">
        <f t="shared" si="95"/>
        <v>18.485922829394987</v>
      </c>
      <c r="BU10" s="1">
        <f t="shared" si="56"/>
        <v>15.06200090272522</v>
      </c>
      <c r="BV10" s="1">
        <f t="shared" si="57"/>
        <v>17.93799909727478</v>
      </c>
      <c r="BW10" s="1">
        <f t="shared" si="58"/>
        <v>15.081389444653826</v>
      </c>
      <c r="BX10" s="1">
        <f t="shared" si="59"/>
        <v>17.918610555346174</v>
      </c>
      <c r="BY10" s="1">
        <f t="shared" si="60"/>
        <v>14.741231398950157</v>
      </c>
      <c r="BZ10" s="1">
        <f t="shared" si="61"/>
        <v>18.258768601049844</v>
      </c>
      <c r="CA10" s="1">
        <f aca="true" t="shared" si="100" ref="CA10:CA54">$D10-3.2095*(SQRT(CA$1*CA$1+$E10*$E10)-CA$1)</f>
        <v>14.934983660225942</v>
      </c>
      <c r="CB10" s="1">
        <f aca="true" t="shared" si="101" ref="CB10:CB54">$D10+3.2095*(SQRT(CA$1*CA$1+$E10*$E10)-CA$1)</f>
        <v>18.065016339774058</v>
      </c>
      <c r="CC10" s="1">
        <f t="shared" si="62"/>
        <v>15.014861963413274</v>
      </c>
      <c r="CD10" s="1">
        <f t="shared" si="63"/>
        <v>17.985138036586726</v>
      </c>
      <c r="CE10" s="1">
        <f t="shared" si="64"/>
        <v>15.007901954167806</v>
      </c>
      <c r="CF10" s="1">
        <f t="shared" si="65"/>
        <v>17.992098045832194</v>
      </c>
      <c r="CG10" s="1">
        <f t="shared" si="66"/>
        <v>15.081389444653826</v>
      </c>
      <c r="CH10" s="1">
        <f t="shared" si="67"/>
        <v>17.918610555346174</v>
      </c>
      <c r="CI10" s="1">
        <f t="shared" si="68"/>
        <v>15.246859988132858</v>
      </c>
      <c r="CJ10" s="1">
        <f t="shared" si="69"/>
        <v>17.753140011867142</v>
      </c>
      <c r="CK10" s="1">
        <f t="shared" si="70"/>
        <v>15.188439737231628</v>
      </c>
      <c r="CL10" s="1">
        <f t="shared" si="71"/>
        <v>17.811560262768374</v>
      </c>
      <c r="CM10" s="1">
        <f t="shared" si="72"/>
        <v>14.7778288200079</v>
      </c>
      <c r="CN10" s="1">
        <f t="shared" si="73"/>
        <v>18.2221711799921</v>
      </c>
      <c r="CO10" s="1">
        <f t="shared" si="74"/>
        <v>14.731873490179524</v>
      </c>
      <c r="CP10" s="1">
        <f t="shared" si="75"/>
        <v>18.268126509820476</v>
      </c>
      <c r="CQ10" s="1">
        <f t="shared" si="76"/>
        <v>15.19395561629612</v>
      </c>
      <c r="CR10" s="1">
        <f t="shared" si="77"/>
        <v>17.806044383703878</v>
      </c>
      <c r="CS10" s="1">
        <f t="shared" si="78"/>
        <v>15.028609485089603</v>
      </c>
      <c r="CT10" s="1">
        <f t="shared" si="79"/>
        <v>17.971390514910397</v>
      </c>
      <c r="CU10" s="1">
        <f t="shared" si="80"/>
        <v>15.188439737231628</v>
      </c>
      <c r="CV10" s="1">
        <f t="shared" si="81"/>
        <v>17.811560262768374</v>
      </c>
      <c r="CW10" s="1">
        <f t="shared" si="82"/>
        <v>14.795639985669995</v>
      </c>
      <c r="CX10" s="1">
        <f t="shared" si="83"/>
        <v>18.204360014330007</v>
      </c>
      <c r="CY10" s="1">
        <f t="shared" si="84"/>
        <v>15.124843523742308</v>
      </c>
      <c r="CZ10" s="1">
        <f t="shared" si="85"/>
        <v>17.87515647625769</v>
      </c>
      <c r="DA10" s="1">
        <f t="shared" si="86"/>
        <v>14.804426854345339</v>
      </c>
      <c r="DB10" s="1">
        <f t="shared" si="87"/>
        <v>18.195573145654663</v>
      </c>
      <c r="DC10" s="1">
        <f t="shared" si="88"/>
        <v>15.124843523742308</v>
      </c>
      <c r="DD10" s="1">
        <f t="shared" si="89"/>
        <v>17.87515647625769</v>
      </c>
    </row>
    <row r="11" spans="1:108" ht="12.75">
      <c r="A11">
        <v>12</v>
      </c>
      <c r="B11" t="s">
        <v>12</v>
      </c>
      <c r="C11" t="s">
        <v>80</v>
      </c>
      <c r="D11" s="1">
        <v>17.24</v>
      </c>
      <c r="E11" s="2">
        <v>1.36</v>
      </c>
      <c r="F11" s="4"/>
      <c r="G11" s="1">
        <f t="shared" si="0"/>
        <v>15.750053160540407</v>
      </c>
      <c r="H11" s="1">
        <f t="shared" si="1"/>
        <v>18.72994683945959</v>
      </c>
      <c r="I11" s="1">
        <f t="shared" si="2"/>
        <v>15.838800676974394</v>
      </c>
      <c r="J11" s="1">
        <f t="shared" si="3"/>
        <v>18.641199323025603</v>
      </c>
      <c r="K11" s="1">
        <f t="shared" si="4"/>
        <v>15.393711893107612</v>
      </c>
      <c r="L11" s="1">
        <f t="shared" si="5"/>
        <v>19.086288106892383</v>
      </c>
      <c r="M11" s="1">
        <f t="shared" si="6"/>
        <v>15.789294698952418</v>
      </c>
      <c r="N11" s="1">
        <f t="shared" si="7"/>
        <v>18.69070530104758</v>
      </c>
      <c r="O11" s="1">
        <f t="shared" si="8"/>
        <v>15.082976042622764</v>
      </c>
      <c r="P11" s="1">
        <f t="shared" si="9"/>
        <v>19.397023957377233</v>
      </c>
      <c r="Q11" s="1">
        <f t="shared" si="10"/>
        <v>15.547470988372481</v>
      </c>
      <c r="R11" s="1">
        <f t="shared" si="11"/>
        <v>18.932529011627516</v>
      </c>
      <c r="S11" s="1">
        <f t="shared" si="12"/>
        <v>15.885326441258856</v>
      </c>
      <c r="T11" s="1">
        <f t="shared" si="13"/>
        <v>18.594673558741142</v>
      </c>
      <c r="U11" s="1">
        <f t="shared" si="14"/>
        <v>15.782884164753202</v>
      </c>
      <c r="V11" s="1">
        <f t="shared" si="15"/>
        <v>18.697115835246795</v>
      </c>
      <c r="W11" s="1">
        <f t="shared" si="16"/>
        <v>15.694686814662694</v>
      </c>
      <c r="X11" s="1">
        <f t="shared" si="17"/>
        <v>18.7853131853373</v>
      </c>
      <c r="Y11" s="1">
        <f>$D11-1.96*$E11</f>
        <v>14.574399999999999</v>
      </c>
      <c r="Z11" s="1">
        <f>$D11+1.96*$E11</f>
        <v>19.9056</v>
      </c>
      <c r="AA11" s="1">
        <f t="shared" si="20"/>
        <v>15.547470988372481</v>
      </c>
      <c r="AB11" s="1">
        <f t="shared" si="21"/>
        <v>18.932529011627516</v>
      </c>
      <c r="AC11" s="1">
        <f t="shared" si="22"/>
        <v>15.743327382366878</v>
      </c>
      <c r="AD11" s="1">
        <f t="shared" si="23"/>
        <v>18.73667261763312</v>
      </c>
      <c r="AE11" s="1">
        <f t="shared" si="24"/>
        <v>15.701806853788533</v>
      </c>
      <c r="AF11" s="1">
        <f t="shared" si="25"/>
        <v>18.778193146211464</v>
      </c>
      <c r="AG11" s="1">
        <f t="shared" si="26"/>
        <v>15.431990937326429</v>
      </c>
      <c r="AH11" s="1">
        <f t="shared" si="27"/>
        <v>19.048009062673568</v>
      </c>
      <c r="AI11" s="1">
        <f aca="true" t="shared" si="102" ref="AI11:AI54">$D11-3.2095*(SQRT(AI$1*AI$1+$E11*$E11)-AI$1)</f>
        <v>15.403410076246166</v>
      </c>
      <c r="AJ11" s="1">
        <f aca="true" t="shared" si="103" ref="AJ11:AJ54">$D11+3.2095*(SQRT(AI$1*AI$1+$E11*$E11)-AI$1)</f>
        <v>19.076589923753833</v>
      </c>
      <c r="AK11" s="1">
        <f t="shared" si="30"/>
        <v>15.743327382366878</v>
      </c>
      <c r="AL11" s="1">
        <f t="shared" si="31"/>
        <v>18.73667261763312</v>
      </c>
      <c r="AM11" s="1">
        <f t="shared" si="32"/>
        <v>15.789294698952418</v>
      </c>
      <c r="AN11" s="1">
        <f t="shared" si="33"/>
        <v>18.69070530104758</v>
      </c>
      <c r="AO11" s="1">
        <f t="shared" si="34"/>
        <v>15.708868738386151</v>
      </c>
      <c r="AP11" s="1">
        <f t="shared" si="35"/>
        <v>18.771131261613846</v>
      </c>
      <c r="AQ11" s="1">
        <f t="shared" si="36"/>
        <v>15.643164292848857</v>
      </c>
      <c r="AR11" s="1">
        <f t="shared" si="37"/>
        <v>18.83683570715114</v>
      </c>
      <c r="AS11" s="1">
        <f t="shared" si="38"/>
        <v>15.801964449747517</v>
      </c>
      <c r="AT11" s="1">
        <f t="shared" si="39"/>
        <v>18.678035550252478</v>
      </c>
      <c r="AU11" s="1">
        <f t="shared" si="40"/>
        <v>15.756724990052817</v>
      </c>
      <c r="AV11" s="1">
        <f t="shared" si="41"/>
        <v>18.72327500994718</v>
      </c>
      <c r="AW11" s="1">
        <f t="shared" si="42"/>
        <v>15.832780529373409</v>
      </c>
      <c r="AX11" s="1">
        <f t="shared" si="43"/>
        <v>18.647219470626588</v>
      </c>
      <c r="AY11" s="1">
        <f t="shared" si="44"/>
        <v>15.650709496507437</v>
      </c>
      <c r="AZ11" s="1">
        <f t="shared" si="45"/>
        <v>18.829290503492558</v>
      </c>
      <c r="BA11" s="1">
        <f t="shared" si="46"/>
        <v>15.687507990656151</v>
      </c>
      <c r="BB11" s="1">
        <f t="shared" si="47"/>
        <v>18.792492009343846</v>
      </c>
      <c r="BC11" s="1">
        <f t="shared" si="90"/>
        <v>15.57231874844958</v>
      </c>
      <c r="BD11" s="1">
        <f t="shared" si="91"/>
        <v>18.907681251550414</v>
      </c>
      <c r="BE11" s="1">
        <f t="shared" si="48"/>
        <v>15.84477428970107</v>
      </c>
      <c r="BF11" s="1">
        <f t="shared" si="49"/>
        <v>18.635225710298926</v>
      </c>
      <c r="BG11" s="1">
        <f t="shared" si="96"/>
        <v>15.555824831630357</v>
      </c>
      <c r="BH11" s="1">
        <f t="shared" si="97"/>
        <v>18.92417516836964</v>
      </c>
      <c r="BI11" s="1">
        <f t="shared" si="92"/>
        <v>15.486924121530777</v>
      </c>
      <c r="BJ11" s="1">
        <f t="shared" si="93"/>
        <v>18.99307587846922</v>
      </c>
      <c r="BK11" s="1">
        <f t="shared" si="50"/>
        <v>15.868212962997514</v>
      </c>
      <c r="BL11" s="1">
        <f t="shared" si="51"/>
        <v>18.611787037002482</v>
      </c>
      <c r="BM11" s="1">
        <f t="shared" si="52"/>
        <v>15.885326441258856</v>
      </c>
      <c r="BN11" s="1">
        <f t="shared" si="53"/>
        <v>18.594673558741142</v>
      </c>
      <c r="BO11" s="1">
        <f t="shared" si="98"/>
        <v>15.564107158168024</v>
      </c>
      <c r="BP11" s="1">
        <f t="shared" si="99"/>
        <v>18.915892841831973</v>
      </c>
      <c r="BQ11" s="1">
        <f t="shared" si="54"/>
        <v>15.643164292848857</v>
      </c>
      <c r="BR11" s="1">
        <f t="shared" si="55"/>
        <v>18.83683570715114</v>
      </c>
      <c r="BS11" s="1">
        <f t="shared" si="94"/>
        <v>15.180087556525802</v>
      </c>
      <c r="BT11" s="1">
        <f t="shared" si="95"/>
        <v>19.299912443474195</v>
      </c>
      <c r="BU11" s="1">
        <f t="shared" si="56"/>
        <v>15.743327382366878</v>
      </c>
      <c r="BV11" s="1">
        <f t="shared" si="57"/>
        <v>18.73667261763312</v>
      </c>
      <c r="BW11" s="1">
        <f t="shared" si="58"/>
        <v>15.763343443210918</v>
      </c>
      <c r="BX11" s="1">
        <f t="shared" si="59"/>
        <v>18.71665655678908</v>
      </c>
      <c r="BY11" s="1">
        <f t="shared" si="60"/>
        <v>15.413022015826797</v>
      </c>
      <c r="BZ11" s="1">
        <f t="shared" si="61"/>
        <v>19.0669779841732</v>
      </c>
      <c r="CA11" s="1">
        <f t="shared" si="100"/>
        <v>15.612342343557634</v>
      </c>
      <c r="CB11" s="1">
        <f t="shared" si="101"/>
        <v>18.867657656442365</v>
      </c>
      <c r="CC11" s="1">
        <f t="shared" si="62"/>
        <v>15.694686814662694</v>
      </c>
      <c r="CD11" s="1">
        <f t="shared" si="63"/>
        <v>18.7853131853373</v>
      </c>
      <c r="CE11" s="1">
        <f t="shared" si="64"/>
        <v>15.687507990656151</v>
      </c>
      <c r="CF11" s="1">
        <f t="shared" si="65"/>
        <v>18.792492009343846</v>
      </c>
      <c r="CG11" s="1">
        <f t="shared" si="66"/>
        <v>15.763343443210918</v>
      </c>
      <c r="CH11" s="1">
        <f t="shared" si="67"/>
        <v>18.71665655678908</v>
      </c>
      <c r="CI11" s="1">
        <f t="shared" si="68"/>
        <v>15.93440017621755</v>
      </c>
      <c r="CJ11" s="1">
        <f t="shared" si="69"/>
        <v>18.54559982378245</v>
      </c>
      <c r="CK11" s="1">
        <f t="shared" si="70"/>
        <v>15.873961029482897</v>
      </c>
      <c r="CL11" s="1">
        <f t="shared" si="71"/>
        <v>18.6060389705171</v>
      </c>
      <c r="CM11" s="1">
        <f t="shared" si="72"/>
        <v>15.450626101291245</v>
      </c>
      <c r="CN11" s="1">
        <f t="shared" si="73"/>
        <v>19.02937389870875</v>
      </c>
      <c r="CO11" s="1">
        <f t="shared" si="74"/>
        <v>15.403410076246166</v>
      </c>
      <c r="CP11" s="1">
        <f t="shared" si="75"/>
        <v>19.076589923753833</v>
      </c>
      <c r="CQ11" s="1">
        <f t="shared" si="76"/>
        <v>15.879665372565265</v>
      </c>
      <c r="CR11" s="1">
        <f t="shared" si="77"/>
        <v>18.600334627434734</v>
      </c>
      <c r="CS11" s="1">
        <f t="shared" si="78"/>
        <v>15.708868738386151</v>
      </c>
      <c r="CT11" s="1">
        <f t="shared" si="79"/>
        <v>18.771131261613846</v>
      </c>
      <c r="CU11" s="1">
        <f t="shared" si="80"/>
        <v>15.873961029482897</v>
      </c>
      <c r="CV11" s="1">
        <f t="shared" si="81"/>
        <v>18.6060389705171</v>
      </c>
      <c r="CW11" s="1">
        <f t="shared" si="82"/>
        <v>15.468934789030893</v>
      </c>
      <c r="CX11" s="1">
        <f t="shared" si="83"/>
        <v>19.011065210969104</v>
      </c>
      <c r="CY11" s="1">
        <f t="shared" si="84"/>
        <v>15.808224724227717</v>
      </c>
      <c r="CZ11" s="1">
        <f t="shared" si="85"/>
        <v>18.67177527577228</v>
      </c>
      <c r="DA11" s="1">
        <f t="shared" si="86"/>
        <v>15.477968935828349</v>
      </c>
      <c r="DB11" s="1">
        <f t="shared" si="87"/>
        <v>19.00203106417165</v>
      </c>
      <c r="DC11" s="1">
        <f t="shared" si="88"/>
        <v>15.808224724227717</v>
      </c>
      <c r="DD11" s="1">
        <f t="shared" si="89"/>
        <v>18.67177527577228</v>
      </c>
    </row>
    <row r="12" spans="1:108" ht="12.75">
      <c r="A12">
        <v>6</v>
      </c>
      <c r="B12" t="s">
        <v>7</v>
      </c>
      <c r="C12" t="s">
        <v>95</v>
      </c>
      <c r="D12" s="1">
        <v>17.28</v>
      </c>
      <c r="E12" s="2">
        <v>1.04</v>
      </c>
      <c r="F12" s="4"/>
      <c r="G12" s="1">
        <f t="shared" si="0"/>
        <v>16.36750970518396</v>
      </c>
      <c r="H12" s="1">
        <f t="shared" si="1"/>
        <v>18.192490294816043</v>
      </c>
      <c r="I12" s="1">
        <f t="shared" si="2"/>
        <v>16.4262404012768</v>
      </c>
      <c r="J12" s="1">
        <f t="shared" si="3"/>
        <v>18.133759598723202</v>
      </c>
      <c r="K12" s="1">
        <f t="shared" si="4"/>
        <v>16.123051883205825</v>
      </c>
      <c r="L12" s="1">
        <f t="shared" si="5"/>
        <v>18.436948116794177</v>
      </c>
      <c r="M12" s="1">
        <f t="shared" si="6"/>
        <v>16.39357777677731</v>
      </c>
      <c r="N12" s="1">
        <f t="shared" si="7"/>
        <v>18.166422223222693</v>
      </c>
      <c r="O12" s="1">
        <f>$D12-1.96*$E12</f>
        <v>15.241600000000002</v>
      </c>
      <c r="P12" s="1">
        <f>$D12+1.96*$E12</f>
        <v>19.3184</v>
      </c>
      <c r="Q12" s="1">
        <f t="shared" si="10"/>
        <v>16.230307150610837</v>
      </c>
      <c r="R12" s="1">
        <f t="shared" si="11"/>
        <v>18.329692849389165</v>
      </c>
      <c r="S12" s="1">
        <f t="shared" si="12"/>
        <v>16.456714637684172</v>
      </c>
      <c r="T12" s="1">
        <f t="shared" si="13"/>
        <v>18.10328536231583</v>
      </c>
      <c r="U12" s="1">
        <f t="shared" si="14"/>
        <v>16.389330117599386</v>
      </c>
      <c r="V12" s="1">
        <f t="shared" si="15"/>
        <v>18.170669882400617</v>
      </c>
      <c r="W12" s="1">
        <f t="shared" si="16"/>
        <v>16.330455798629476</v>
      </c>
      <c r="X12" s="1">
        <f t="shared" si="17"/>
        <v>18.229544201370526</v>
      </c>
      <c r="Y12" s="1">
        <f aca="true" t="shared" si="104" ref="Y12:Y54">$D12-3.2095*(SQRT(Y$1*Y$1+$E12*$E12)-Y$1)</f>
        <v>16.150016042622767</v>
      </c>
      <c r="Z12" s="1">
        <f aca="true" t="shared" si="105" ref="Z12:Z54">$D12+3.2095*(SQRT(Y$1*Y$1+$E12*$E12)-Y$1)</f>
        <v>18.409983957377236</v>
      </c>
      <c r="AA12" s="1">
        <f t="shared" si="20"/>
        <v>16.230307150610837</v>
      </c>
      <c r="AB12" s="1">
        <f t="shared" si="21"/>
        <v>18.329692849389165</v>
      </c>
      <c r="AC12" s="1">
        <f t="shared" si="22"/>
        <v>16.363025740401582</v>
      </c>
      <c r="AD12" s="1">
        <f t="shared" si="23"/>
        <v>18.19697425959842</v>
      </c>
      <c r="AE12" s="1">
        <f t="shared" si="24"/>
        <v>16.335239133810667</v>
      </c>
      <c r="AF12" s="1">
        <f t="shared" si="25"/>
        <v>18.224760866189335</v>
      </c>
      <c r="AG12" s="1">
        <f t="shared" si="26"/>
        <v>16.150016042622767</v>
      </c>
      <c r="AH12" s="1">
        <f t="shared" si="27"/>
        <v>18.409983957377236</v>
      </c>
      <c r="AI12" s="1">
        <f t="shared" si="102"/>
        <v>16.129900123885005</v>
      </c>
      <c r="AJ12" s="1">
        <f t="shared" si="103"/>
        <v>18.430099876114998</v>
      </c>
      <c r="AK12" s="1">
        <f t="shared" si="30"/>
        <v>16.363025740401582</v>
      </c>
      <c r="AL12" s="1">
        <f t="shared" si="31"/>
        <v>18.19697425959842</v>
      </c>
      <c r="AM12" s="1">
        <f t="shared" si="32"/>
        <v>16.39357777677731</v>
      </c>
      <c r="AN12" s="1">
        <f t="shared" si="33"/>
        <v>18.166422223222693</v>
      </c>
      <c r="AO12" s="1">
        <f t="shared" si="34"/>
        <v>16.339978041953533</v>
      </c>
      <c r="AP12" s="1">
        <f t="shared" si="35"/>
        <v>18.22002195804647</v>
      </c>
      <c r="AQ12" s="1">
        <f t="shared" si="36"/>
        <v>16.29567891059512</v>
      </c>
      <c r="AR12" s="1">
        <f t="shared" si="37"/>
        <v>18.26432108940488</v>
      </c>
      <c r="AS12" s="1">
        <f t="shared" si="38"/>
        <v>16.401960491308365</v>
      </c>
      <c r="AT12" s="1">
        <f t="shared" si="39"/>
        <v>18.158039508691637</v>
      </c>
      <c r="AU12" s="1">
        <f t="shared" si="40"/>
        <v>16.371953037671073</v>
      </c>
      <c r="AV12" s="1">
        <f t="shared" si="41"/>
        <v>18.18804696232893</v>
      </c>
      <c r="AW12" s="1">
        <f t="shared" si="42"/>
        <v>16.422281628412847</v>
      </c>
      <c r="AX12" s="1">
        <f t="shared" si="43"/>
        <v>18.137718371587155</v>
      </c>
      <c r="AY12" s="1">
        <f t="shared" si="44"/>
        <v>16.300789894272167</v>
      </c>
      <c r="AZ12" s="1">
        <f t="shared" si="45"/>
        <v>18.259210105727835</v>
      </c>
      <c r="BA12" s="1">
        <f t="shared" si="46"/>
        <v>16.3256274599145</v>
      </c>
      <c r="BB12" s="1">
        <f t="shared" si="47"/>
        <v>18.234372540085502</v>
      </c>
      <c r="BC12" s="1">
        <f t="shared" si="90"/>
        <v>16.247380896252178</v>
      </c>
      <c r="BD12" s="1">
        <f t="shared" si="91"/>
        <v>18.312619103747824</v>
      </c>
      <c r="BE12" s="1">
        <f t="shared" si="48"/>
        <v>16.430165013250395</v>
      </c>
      <c r="BF12" s="1">
        <f t="shared" si="49"/>
        <v>18.129834986749607</v>
      </c>
      <c r="BG12" s="1">
        <f t="shared" si="96"/>
        <v>16.236055230542433</v>
      </c>
      <c r="BH12" s="1">
        <f t="shared" si="97"/>
        <v>18.32394476945757</v>
      </c>
      <c r="BI12" s="1">
        <f t="shared" si="92"/>
        <v>16.188405295864296</v>
      </c>
      <c r="BJ12" s="1">
        <f t="shared" si="93"/>
        <v>18.371594704135706</v>
      </c>
      <c r="BK12" s="1">
        <f t="shared" si="50"/>
        <v>16.44553</v>
      </c>
      <c r="BL12" s="1">
        <f t="shared" si="51"/>
        <v>18.11447</v>
      </c>
      <c r="BM12" s="1">
        <f t="shared" si="52"/>
        <v>16.456714637684172</v>
      </c>
      <c r="BN12" s="1">
        <f t="shared" si="53"/>
        <v>18.10328536231583</v>
      </c>
      <c r="BO12" s="1">
        <f t="shared" si="98"/>
        <v>16.2417462240914</v>
      </c>
      <c r="BP12" s="1">
        <f t="shared" si="99"/>
        <v>18.3182537759086</v>
      </c>
      <c r="BQ12" s="1">
        <f t="shared" si="54"/>
        <v>16.29567891059512</v>
      </c>
      <c r="BR12" s="1">
        <f t="shared" si="55"/>
        <v>18.26432108940488</v>
      </c>
      <c r="BS12" s="1">
        <f t="shared" si="94"/>
        <v>15.969247087704392</v>
      </c>
      <c r="BT12" s="1">
        <f t="shared" si="95"/>
        <v>18.59075291229561</v>
      </c>
      <c r="BU12" s="1">
        <f t="shared" si="56"/>
        <v>16.363025740401582</v>
      </c>
      <c r="BV12" s="1">
        <f t="shared" si="57"/>
        <v>18.19697425959842</v>
      </c>
      <c r="BW12" s="1">
        <f t="shared" si="58"/>
        <v>16.37635624729006</v>
      </c>
      <c r="BX12" s="1">
        <f t="shared" si="59"/>
        <v>18.18364375270994</v>
      </c>
      <c r="BY12" s="1">
        <f t="shared" si="60"/>
        <v>16.136676232144655</v>
      </c>
      <c r="BZ12" s="1">
        <f t="shared" si="61"/>
        <v>18.423323767855347</v>
      </c>
      <c r="CA12" s="1">
        <f t="shared" si="100"/>
        <v>16.27473538059548</v>
      </c>
      <c r="CB12" s="1">
        <f t="shared" si="101"/>
        <v>18.285264619404522</v>
      </c>
      <c r="CC12" s="1">
        <f t="shared" si="62"/>
        <v>16.330455798629476</v>
      </c>
      <c r="CD12" s="1">
        <f t="shared" si="63"/>
        <v>18.229544201370526</v>
      </c>
      <c r="CE12" s="1">
        <f t="shared" si="64"/>
        <v>16.3256274599145</v>
      </c>
      <c r="CF12" s="1">
        <f t="shared" si="65"/>
        <v>18.234372540085502</v>
      </c>
      <c r="CG12" s="1">
        <f t="shared" si="66"/>
        <v>16.37635624729006</v>
      </c>
      <c r="CH12" s="1">
        <f t="shared" si="67"/>
        <v>18.18364375270994</v>
      </c>
      <c r="CI12" s="1">
        <f t="shared" si="68"/>
        <v>16.488631205414734</v>
      </c>
      <c r="CJ12" s="1">
        <f t="shared" si="69"/>
        <v>18.07136879458527</v>
      </c>
      <c r="CK12" s="1">
        <f t="shared" si="70"/>
        <v>16.449289865902863</v>
      </c>
      <c r="CL12" s="1">
        <f t="shared" si="71"/>
        <v>18.11071013409714</v>
      </c>
      <c r="CM12" s="1">
        <f t="shared" si="72"/>
        <v>16.16307914122361</v>
      </c>
      <c r="CN12" s="1">
        <f t="shared" si="73"/>
        <v>18.396920858776394</v>
      </c>
      <c r="CO12" s="1">
        <f t="shared" si="74"/>
        <v>16.129900123885005</v>
      </c>
      <c r="CP12" s="1">
        <f t="shared" si="75"/>
        <v>18.430099876114998</v>
      </c>
      <c r="CQ12" s="1">
        <f t="shared" si="76"/>
        <v>16.453017952878003</v>
      </c>
      <c r="CR12" s="1">
        <f t="shared" si="77"/>
        <v>18.106982047122</v>
      </c>
      <c r="CS12" s="1">
        <f t="shared" si="78"/>
        <v>16.339978041953533</v>
      </c>
      <c r="CT12" s="1">
        <f t="shared" si="79"/>
        <v>18.22002195804647</v>
      </c>
      <c r="CU12" s="1">
        <f t="shared" si="80"/>
        <v>16.449289865902863</v>
      </c>
      <c r="CV12" s="1">
        <f t="shared" si="81"/>
        <v>18.11071013409714</v>
      </c>
      <c r="CW12" s="1">
        <f t="shared" si="82"/>
        <v>16.175873110401533</v>
      </c>
      <c r="CX12" s="1">
        <f t="shared" si="83"/>
        <v>18.38412688959847</v>
      </c>
      <c r="CY12" s="1">
        <f t="shared" si="84"/>
        <v>16.406096469238488</v>
      </c>
      <c r="CZ12" s="1">
        <f t="shared" si="85"/>
        <v>18.153903530761514</v>
      </c>
      <c r="DA12" s="1">
        <f t="shared" si="86"/>
        <v>16.1821714760393</v>
      </c>
      <c r="DB12" s="1">
        <f t="shared" si="87"/>
        <v>18.3778285239607</v>
      </c>
      <c r="DC12" s="1">
        <f t="shared" si="88"/>
        <v>16.406096469238488</v>
      </c>
      <c r="DD12" s="1">
        <f t="shared" si="89"/>
        <v>18.153903530761514</v>
      </c>
    </row>
    <row r="13" spans="1:108" ht="12.75">
      <c r="A13">
        <v>35</v>
      </c>
      <c r="B13" t="s">
        <v>34</v>
      </c>
      <c r="C13" t="s">
        <v>69</v>
      </c>
      <c r="D13" s="1">
        <v>17.32</v>
      </c>
      <c r="E13" s="2">
        <v>1.61</v>
      </c>
      <c r="F13" s="4"/>
      <c r="G13" s="1">
        <f t="shared" si="0"/>
        <v>15.313070108878739</v>
      </c>
      <c r="H13" s="1">
        <f t="shared" si="1"/>
        <v>19.326929891121264</v>
      </c>
      <c r="I13" s="1">
        <f t="shared" si="2"/>
        <v>15.42510614810632</v>
      </c>
      <c r="J13" s="1">
        <f t="shared" si="3"/>
        <v>19.21489385189368</v>
      </c>
      <c r="K13" s="1">
        <f t="shared" si="4"/>
        <v>14.874533655448612</v>
      </c>
      <c r="L13" s="1">
        <f t="shared" si="5"/>
        <v>19.76546634455139</v>
      </c>
      <c r="M13" s="1">
        <f t="shared" si="6"/>
        <v>15.362469160852264</v>
      </c>
      <c r="N13" s="1">
        <f t="shared" si="7"/>
        <v>19.277530839147737</v>
      </c>
      <c r="O13" s="1">
        <f aca="true" t="shared" si="106" ref="O13:O54">$D13-3.2095*(SQRT(O$1*O$1+$E13*$E13)-O$1)</f>
        <v>14.50626391059512</v>
      </c>
      <c r="P13" s="1">
        <f aca="true" t="shared" si="107" ref="P13:P54">$D13+3.2095*(SQRT(O$1*O$1+$E13*$E13)-O$1)</f>
        <v>20.13373608940488</v>
      </c>
      <c r="Q13" s="1">
        <f t="shared" si="10"/>
        <v>15.061562406968502</v>
      </c>
      <c r="R13" s="1">
        <f t="shared" si="11"/>
        <v>19.5784375930315</v>
      </c>
      <c r="S13" s="1">
        <f t="shared" si="12"/>
        <v>15.484294280393268</v>
      </c>
      <c r="T13" s="1">
        <f t="shared" si="13"/>
        <v>19.155705719606733</v>
      </c>
      <c r="U13" s="1">
        <f t="shared" si="14"/>
        <v>15.354384123518823</v>
      </c>
      <c r="V13" s="1">
        <f t="shared" si="15"/>
        <v>19.285615876481177</v>
      </c>
      <c r="W13" s="1">
        <f t="shared" si="16"/>
        <v>15.243749353625262</v>
      </c>
      <c r="X13" s="1">
        <f t="shared" si="17"/>
        <v>19.39625064637474</v>
      </c>
      <c r="Y13" s="1">
        <f t="shared" si="104"/>
        <v>14.920789292848859</v>
      </c>
      <c r="Z13" s="1">
        <f t="shared" si="105"/>
        <v>19.71921070715114</v>
      </c>
      <c r="AA13" s="1">
        <f t="shared" si="20"/>
        <v>15.061562406968502</v>
      </c>
      <c r="AB13" s="1">
        <f t="shared" si="21"/>
        <v>19.5784375930315</v>
      </c>
      <c r="AC13" s="1">
        <f t="shared" si="22"/>
        <v>15.304625654635117</v>
      </c>
      <c r="AD13" s="1">
        <f t="shared" si="23"/>
        <v>19.335374345364883</v>
      </c>
      <c r="AE13" s="1">
        <f t="shared" si="24"/>
        <v>15.252639228595372</v>
      </c>
      <c r="AF13" s="1">
        <f t="shared" si="25"/>
        <v>19.38736077140463</v>
      </c>
      <c r="AG13" s="1">
        <f t="shared" si="26"/>
        <v>14.920789292848859</v>
      </c>
      <c r="AH13" s="1">
        <f t="shared" si="27"/>
        <v>19.71921070715114</v>
      </c>
      <c r="AI13" s="1">
        <f t="shared" si="102"/>
        <v>14.886233760127084</v>
      </c>
      <c r="AJ13" s="1">
        <f t="shared" si="103"/>
        <v>19.753766239872917</v>
      </c>
      <c r="AK13" s="1">
        <f t="shared" si="30"/>
        <v>15.304625654635117</v>
      </c>
      <c r="AL13" s="1">
        <f t="shared" si="31"/>
        <v>19.335374345364883</v>
      </c>
      <c r="AM13" s="1">
        <f t="shared" si="32"/>
        <v>15.362469160852264</v>
      </c>
      <c r="AN13" s="1">
        <f t="shared" si="33"/>
        <v>19.277530839147737</v>
      </c>
      <c r="AO13" s="1">
        <f t="shared" si="34"/>
        <v>15.261463683225028</v>
      </c>
      <c r="AP13" s="1">
        <f t="shared" si="35"/>
        <v>19.378536316774973</v>
      </c>
      <c r="AQ13" s="1">
        <f t="shared" si="36"/>
        <v>15.179636330217319</v>
      </c>
      <c r="AR13" s="1">
        <f t="shared" si="37"/>
        <v>19.460363669782684</v>
      </c>
      <c r="AS13" s="1">
        <f t="shared" si="38"/>
        <v>15.378465813226473</v>
      </c>
      <c r="AT13" s="1">
        <f t="shared" si="39"/>
        <v>19.261534186773527</v>
      </c>
      <c r="AU13" s="1">
        <f t="shared" si="40"/>
        <v>15.321453263419935</v>
      </c>
      <c r="AV13" s="1">
        <f t="shared" si="41"/>
        <v>19.318546736580068</v>
      </c>
      <c r="AW13" s="1">
        <f t="shared" si="42"/>
        <v>15.417470346124459</v>
      </c>
      <c r="AX13" s="1">
        <f t="shared" si="43"/>
        <v>19.222529653875544</v>
      </c>
      <c r="AY13" s="1">
        <f t="shared" si="44"/>
        <v>15.18900160721173</v>
      </c>
      <c r="AZ13" s="1">
        <f t="shared" si="45"/>
        <v>19.45099839278827</v>
      </c>
      <c r="BA13" s="1">
        <f t="shared" si="46"/>
        <v>15.234793446599724</v>
      </c>
      <c r="BB13" s="1">
        <f t="shared" si="47"/>
        <v>19.405206553400276</v>
      </c>
      <c r="BC13" s="1">
        <f t="shared" si="90"/>
        <v>15.09209674551074</v>
      </c>
      <c r="BD13" s="1">
        <f t="shared" si="91"/>
        <v>19.54790325448926</v>
      </c>
      <c r="BE13" s="1">
        <f t="shared" si="48"/>
        <v>15.43268808785822</v>
      </c>
      <c r="BF13" s="1">
        <f t="shared" si="49"/>
        <v>19.20731191214178</v>
      </c>
      <c r="BG13" s="1">
        <f t="shared" si="96"/>
        <v>15.071818359302512</v>
      </c>
      <c r="BH13" s="1">
        <f t="shared" si="97"/>
        <v>19.56818164069749</v>
      </c>
      <c r="BI13" s="1">
        <f t="shared" si="92"/>
        <v>14.987522458920797</v>
      </c>
      <c r="BJ13" s="1">
        <f t="shared" si="93"/>
        <v>19.652477541079204</v>
      </c>
      <c r="BK13" s="1">
        <f t="shared" si="50"/>
        <v>15.46248700152747</v>
      </c>
      <c r="BL13" s="1">
        <f t="shared" si="51"/>
        <v>19.17751299847253</v>
      </c>
      <c r="BM13" s="1">
        <f t="shared" si="52"/>
        <v>15.484294280393268</v>
      </c>
      <c r="BN13" s="1">
        <f t="shared" si="53"/>
        <v>19.155705719606733</v>
      </c>
      <c r="BO13" s="1">
        <f t="shared" si="98"/>
        <v>15.081996231337492</v>
      </c>
      <c r="BP13" s="1">
        <f t="shared" si="99"/>
        <v>19.55800376866251</v>
      </c>
      <c r="BQ13" s="1">
        <f>$D13-1.96*$E13</f>
        <v>14.1644</v>
      </c>
      <c r="BR13" s="1">
        <f>$D13+1.96*$E13</f>
        <v>20.4756</v>
      </c>
      <c r="BS13" s="1">
        <f t="shared" si="94"/>
        <v>14.620009403481646</v>
      </c>
      <c r="BT13" s="1">
        <f t="shared" si="95"/>
        <v>20.019990596518355</v>
      </c>
      <c r="BU13" s="1">
        <f t="shared" si="56"/>
        <v>15.304625654635117</v>
      </c>
      <c r="BV13" s="1">
        <f t="shared" si="57"/>
        <v>19.335374345364883</v>
      </c>
      <c r="BW13" s="1">
        <f t="shared" si="58"/>
        <v>15.32977568433829</v>
      </c>
      <c r="BX13" s="1">
        <f t="shared" si="59"/>
        <v>19.31022431566171</v>
      </c>
      <c r="BY13" s="1">
        <f t="shared" si="60"/>
        <v>14.8978425139621</v>
      </c>
      <c r="BZ13" s="1">
        <f t="shared" si="61"/>
        <v>19.7421574860379</v>
      </c>
      <c r="CA13" s="1">
        <f t="shared" si="100"/>
        <v>15.141463788232095</v>
      </c>
      <c r="CB13" s="1">
        <f t="shared" si="101"/>
        <v>19.498536211767906</v>
      </c>
      <c r="CC13" s="1">
        <f t="shared" si="62"/>
        <v>15.243749353625262</v>
      </c>
      <c r="CD13" s="1">
        <f t="shared" si="63"/>
        <v>19.39625064637474</v>
      </c>
      <c r="CE13" s="1">
        <f t="shared" si="64"/>
        <v>15.234793446599724</v>
      </c>
      <c r="CF13" s="1">
        <f t="shared" si="65"/>
        <v>19.405206553400276</v>
      </c>
      <c r="CG13" s="1">
        <f t="shared" si="66"/>
        <v>15.32977568433829</v>
      </c>
      <c r="CH13" s="1">
        <f t="shared" si="67"/>
        <v>19.31022431566171</v>
      </c>
      <c r="CI13" s="1">
        <f t="shared" si="68"/>
        <v>15.547061038231927</v>
      </c>
      <c r="CJ13" s="1">
        <f t="shared" si="69"/>
        <v>19.092938961768073</v>
      </c>
      <c r="CK13" s="1">
        <f t="shared" si="70"/>
        <v>15.46980692012739</v>
      </c>
      <c r="CL13" s="1">
        <f t="shared" si="71"/>
        <v>19.17019307987261</v>
      </c>
      <c r="CM13" s="1">
        <f t="shared" si="72"/>
        <v>14.943380574793249</v>
      </c>
      <c r="CN13" s="1">
        <f t="shared" si="73"/>
        <v>19.69661942520675</v>
      </c>
      <c r="CO13" s="1">
        <f t="shared" si="74"/>
        <v>14.886233760127084</v>
      </c>
      <c r="CP13" s="1">
        <f t="shared" si="75"/>
        <v>19.753766239872917</v>
      </c>
      <c r="CQ13" s="1">
        <f t="shared" si="76"/>
        <v>15.477075858557978</v>
      </c>
      <c r="CR13" s="1">
        <f t="shared" si="77"/>
        <v>19.162924141442023</v>
      </c>
      <c r="CS13" s="1">
        <f t="shared" si="78"/>
        <v>15.261463683225028</v>
      </c>
      <c r="CT13" s="1">
        <f t="shared" si="79"/>
        <v>19.378536316774973</v>
      </c>
      <c r="CU13" s="1">
        <f t="shared" si="80"/>
        <v>15.46980692012739</v>
      </c>
      <c r="CV13" s="1">
        <f t="shared" si="81"/>
        <v>19.17019307987261</v>
      </c>
      <c r="CW13" s="1">
        <f t="shared" si="82"/>
        <v>14.96562283858059</v>
      </c>
      <c r="CX13" s="1">
        <f t="shared" si="83"/>
        <v>19.67437716141941</v>
      </c>
      <c r="CY13" s="1">
        <f t="shared" si="84"/>
        <v>15.386378490088054</v>
      </c>
      <c r="CZ13" s="1">
        <f t="shared" si="85"/>
        <v>19.253621509911948</v>
      </c>
      <c r="DA13" s="1">
        <f t="shared" si="86"/>
        <v>14.976615084829476</v>
      </c>
      <c r="DB13" s="1">
        <f t="shared" si="87"/>
        <v>19.663384915170525</v>
      </c>
      <c r="DC13" s="1">
        <f t="shared" si="88"/>
        <v>15.386378490088054</v>
      </c>
      <c r="DD13" s="1">
        <f t="shared" si="89"/>
        <v>19.253621509911948</v>
      </c>
    </row>
    <row r="14" spans="1:108" ht="12.75">
      <c r="A14">
        <v>8</v>
      </c>
      <c r="B14" t="s">
        <v>8</v>
      </c>
      <c r="C14" t="s">
        <v>59</v>
      </c>
      <c r="D14" s="1">
        <v>17.44</v>
      </c>
      <c r="E14" s="2">
        <v>1.49</v>
      </c>
      <c r="F14" s="4"/>
      <c r="G14" s="1">
        <f t="shared" si="0"/>
        <v>15.687568462406341</v>
      </c>
      <c r="H14" s="1">
        <f t="shared" si="1"/>
        <v>19.192431537593663</v>
      </c>
      <c r="I14" s="1">
        <f t="shared" si="2"/>
        <v>15.788519675746473</v>
      </c>
      <c r="J14" s="1">
        <f t="shared" si="3"/>
        <v>19.091480324253528</v>
      </c>
      <c r="K14" s="1">
        <f t="shared" si="4"/>
        <v>15.287699916258273</v>
      </c>
      <c r="L14" s="1">
        <f t="shared" si="5"/>
        <v>19.59230008374173</v>
      </c>
      <c r="M14" s="1">
        <f t="shared" si="6"/>
        <v>15.732139365118949</v>
      </c>
      <c r="N14" s="1">
        <f t="shared" si="7"/>
        <v>19.147860634881052</v>
      </c>
      <c r="O14" s="1">
        <f t="shared" si="106"/>
        <v>14.946032150610838</v>
      </c>
      <c r="P14" s="1">
        <f t="shared" si="107"/>
        <v>19.933967849389163</v>
      </c>
      <c r="Q14" s="1">
        <f>$D14-1.96*$E14</f>
        <v>14.5196</v>
      </c>
      <c r="R14" s="1">
        <f>$D14+1.96*$E14</f>
        <v>20.360400000000002</v>
      </c>
      <c r="S14" s="1">
        <f t="shared" si="12"/>
        <v>15.841658638424832</v>
      </c>
      <c r="T14" s="1">
        <f t="shared" si="13"/>
        <v>19.03834136157517</v>
      </c>
      <c r="U14" s="1">
        <f t="shared" si="14"/>
        <v>15.724850975963754</v>
      </c>
      <c r="V14" s="1">
        <f t="shared" si="15"/>
        <v>19.15514902403625</v>
      </c>
      <c r="W14" s="1">
        <f t="shared" si="16"/>
        <v>15.62486356068236</v>
      </c>
      <c r="X14" s="1">
        <f t="shared" si="17"/>
        <v>19.255136439317642</v>
      </c>
      <c r="Y14" s="1">
        <f t="shared" si="104"/>
        <v>15.330235988372484</v>
      </c>
      <c r="Z14" s="1">
        <f t="shared" si="105"/>
        <v>19.54976401162752</v>
      </c>
      <c r="AA14" s="1">
        <f t="shared" si="20"/>
        <v>15.459166541629692</v>
      </c>
      <c r="AB14" s="1">
        <f t="shared" si="21"/>
        <v>19.42083345837031</v>
      </c>
      <c r="AC14" s="1">
        <f t="shared" si="22"/>
        <v>15.679939915583695</v>
      </c>
      <c r="AD14" s="1">
        <f t="shared" si="23"/>
        <v>19.200060084416307</v>
      </c>
      <c r="AE14" s="1">
        <f t="shared" si="24"/>
        <v>15.632915457227368</v>
      </c>
      <c r="AF14" s="1">
        <f t="shared" si="25"/>
        <v>19.247084542772633</v>
      </c>
      <c r="AG14" s="1">
        <f t="shared" si="26"/>
        <v>15.330235988372484</v>
      </c>
      <c r="AH14" s="1">
        <f t="shared" si="27"/>
        <v>19.54976401162752</v>
      </c>
      <c r="AI14" s="1">
        <f t="shared" si="102"/>
        <v>15.298467201318754</v>
      </c>
      <c r="AJ14" s="1">
        <f t="shared" si="103"/>
        <v>19.58153279868125</v>
      </c>
      <c r="AK14" s="1">
        <f t="shared" si="30"/>
        <v>15.679939915583695</v>
      </c>
      <c r="AL14" s="1">
        <f t="shared" si="31"/>
        <v>19.200060084416307</v>
      </c>
      <c r="AM14" s="1">
        <f t="shared" si="32"/>
        <v>15.732139365118949</v>
      </c>
      <c r="AN14" s="1">
        <f t="shared" si="33"/>
        <v>19.147860634881052</v>
      </c>
      <c r="AO14" s="1">
        <f t="shared" si="34"/>
        <v>15.640905051238796</v>
      </c>
      <c r="AP14" s="1">
        <f t="shared" si="35"/>
        <v>19.239094948761206</v>
      </c>
      <c r="AQ14" s="1">
        <f t="shared" si="36"/>
        <v>15.566702406968503</v>
      </c>
      <c r="AR14" s="1">
        <f t="shared" si="37"/>
        <v>19.3132975930315</v>
      </c>
      <c r="AS14" s="1">
        <f t="shared" si="38"/>
        <v>15.746552412871342</v>
      </c>
      <c r="AT14" s="1">
        <f t="shared" si="39"/>
        <v>19.13344758712866</v>
      </c>
      <c r="AU14" s="1">
        <f t="shared" si="40"/>
        <v>15.69513890228001</v>
      </c>
      <c r="AV14" s="1">
        <f t="shared" si="41"/>
        <v>19.184861097719992</v>
      </c>
      <c r="AW14" s="1">
        <f t="shared" si="42"/>
        <v>15.781654610576373</v>
      </c>
      <c r="AX14" s="1">
        <f t="shared" si="43"/>
        <v>19.098345389423628</v>
      </c>
      <c r="AY14" s="1">
        <f t="shared" si="44"/>
        <v>15.575208319428288</v>
      </c>
      <c r="AZ14" s="1">
        <f t="shared" si="45"/>
        <v>19.304791680571714</v>
      </c>
      <c r="BA14" s="1">
        <f t="shared" si="46"/>
        <v>15.616748735992436</v>
      </c>
      <c r="BB14" s="1">
        <f t="shared" si="47"/>
        <v>19.263251264007568</v>
      </c>
      <c r="BC14" s="1">
        <f t="shared" si="90"/>
        <v>15.487028485706269</v>
      </c>
      <c r="BD14" s="1">
        <f t="shared" si="91"/>
        <v>19.392971514293734</v>
      </c>
      <c r="BE14" s="1">
        <f t="shared" si="48"/>
        <v>15.795334123518824</v>
      </c>
      <c r="BF14" s="1">
        <f t="shared" si="49"/>
        <v>19.08466587648118</v>
      </c>
      <c r="BG14" s="1">
        <f t="shared" si="96"/>
        <v>15.468528998770655</v>
      </c>
      <c r="BH14" s="1">
        <f t="shared" si="97"/>
        <v>19.411471001229348</v>
      </c>
      <c r="BI14" s="1">
        <f t="shared" si="92"/>
        <v>15.391453249865698</v>
      </c>
      <c r="BJ14" s="1">
        <f t="shared" si="93"/>
        <v>19.488546750134304</v>
      </c>
      <c r="BK14" s="1">
        <f t="shared" si="50"/>
        <v>15.822095503099138</v>
      </c>
      <c r="BL14" s="1">
        <f t="shared" si="51"/>
        <v>19.057904496900864</v>
      </c>
      <c r="BM14" s="1">
        <f t="shared" si="52"/>
        <v>15.841658638424832</v>
      </c>
      <c r="BN14" s="1">
        <f t="shared" si="53"/>
        <v>19.03834136157517</v>
      </c>
      <c r="BO14" s="1">
        <f t="shared" si="98"/>
        <v>15.477816061745425</v>
      </c>
      <c r="BP14" s="1">
        <f t="shared" si="99"/>
        <v>19.402183938254577</v>
      </c>
      <c r="BQ14" s="1">
        <f aca="true" t="shared" si="108" ref="BQ14:BQ54">$D14-3.2095*(SQRT(BQ$1*BQ$1+$E14*$E14)-BQ$1)</f>
        <v>15.566702406968503</v>
      </c>
      <c r="BR14" s="1">
        <f aca="true" t="shared" si="109" ref="BR14:BR54">$D14+3.2095*(SQRT(BQ$1*BQ$1+$E14*$E14)-BQ$1)</f>
        <v>19.3132975930315</v>
      </c>
      <c r="BS14" s="1">
        <f t="shared" si="94"/>
        <v>15.052128556331464</v>
      </c>
      <c r="BT14" s="1">
        <f t="shared" si="95"/>
        <v>19.82787144366854</v>
      </c>
      <c r="BU14" s="1">
        <f t="shared" si="56"/>
        <v>15.679939915583695</v>
      </c>
      <c r="BV14" s="1">
        <f t="shared" si="57"/>
        <v>19.200060084416307</v>
      </c>
      <c r="BW14" s="1">
        <f t="shared" si="58"/>
        <v>15.70265180902937</v>
      </c>
      <c r="BX14" s="1">
        <f t="shared" si="59"/>
        <v>19.177348190970633</v>
      </c>
      <c r="BY14" s="1">
        <f t="shared" si="60"/>
        <v>15.309145049389072</v>
      </c>
      <c r="BZ14" s="1">
        <f t="shared" si="61"/>
        <v>19.57085495061093</v>
      </c>
      <c r="CA14" s="1">
        <f t="shared" si="100"/>
        <v>15.531996919206907</v>
      </c>
      <c r="CB14" s="1">
        <f t="shared" si="101"/>
        <v>19.348003080793095</v>
      </c>
      <c r="CC14" s="1">
        <f t="shared" si="62"/>
        <v>15.62486356068236</v>
      </c>
      <c r="CD14" s="1">
        <f t="shared" si="63"/>
        <v>19.255136439317642</v>
      </c>
      <c r="CE14" s="1">
        <f t="shared" si="64"/>
        <v>15.616748735992436</v>
      </c>
      <c r="CF14" s="1">
        <f t="shared" si="65"/>
        <v>19.263251264007568</v>
      </c>
      <c r="CG14" s="1">
        <f t="shared" si="66"/>
        <v>15.70265180902937</v>
      </c>
      <c r="CH14" s="1">
        <f t="shared" si="67"/>
        <v>19.177348190970633</v>
      </c>
      <c r="CI14" s="1">
        <f t="shared" si="68"/>
        <v>15.897866866876392</v>
      </c>
      <c r="CJ14" s="1">
        <f t="shared" si="69"/>
        <v>18.98213313312361</v>
      </c>
      <c r="CK14" s="1">
        <f t="shared" si="70"/>
        <v>15.82866413904855</v>
      </c>
      <c r="CL14" s="1">
        <f t="shared" si="71"/>
        <v>19.051335860951454</v>
      </c>
      <c r="CM14" s="1">
        <f t="shared" si="72"/>
        <v>15.350979759192827</v>
      </c>
      <c r="CN14" s="1">
        <f t="shared" si="73"/>
        <v>19.529020240807178</v>
      </c>
      <c r="CO14" s="1">
        <f t="shared" si="74"/>
        <v>15.298467201318754</v>
      </c>
      <c r="CP14" s="1">
        <f t="shared" si="75"/>
        <v>19.58153279868125</v>
      </c>
      <c r="CQ14" s="1">
        <f t="shared" si="76"/>
        <v>15.835185030630601</v>
      </c>
      <c r="CR14" s="1">
        <f t="shared" si="77"/>
        <v>19.0448149693694</v>
      </c>
      <c r="CS14" s="1">
        <f t="shared" si="78"/>
        <v>15.640905051238796</v>
      </c>
      <c r="CT14" s="1">
        <f t="shared" si="79"/>
        <v>19.239094948761206</v>
      </c>
      <c r="CU14" s="1">
        <f t="shared" si="80"/>
        <v>15.82866413904855</v>
      </c>
      <c r="CV14" s="1">
        <f t="shared" si="81"/>
        <v>19.051335860951454</v>
      </c>
      <c r="CW14" s="1">
        <f t="shared" si="82"/>
        <v>15.37138325761253</v>
      </c>
      <c r="CX14" s="1">
        <f t="shared" si="83"/>
        <v>19.508616742387474</v>
      </c>
      <c r="CY14" s="1">
        <f t="shared" si="84"/>
        <v>15.753678140476651</v>
      </c>
      <c r="CZ14" s="1">
        <f t="shared" si="85"/>
        <v>19.12632185952335</v>
      </c>
      <c r="DA14" s="1">
        <f t="shared" si="86"/>
        <v>15.381459524158064</v>
      </c>
      <c r="DB14" s="1">
        <f t="shared" si="87"/>
        <v>19.49854047584194</v>
      </c>
      <c r="DC14" s="1">
        <f t="shared" si="88"/>
        <v>15.753678140476651</v>
      </c>
      <c r="DD14" s="1">
        <f t="shared" si="89"/>
        <v>19.12632185952335</v>
      </c>
    </row>
    <row r="15" spans="1:108" ht="12.75">
      <c r="A15">
        <v>15</v>
      </c>
      <c r="B15" t="s">
        <v>14</v>
      </c>
      <c r="C15" t="s">
        <v>93</v>
      </c>
      <c r="D15" s="1">
        <v>18</v>
      </c>
      <c r="E15" s="2">
        <v>1.75</v>
      </c>
      <c r="F15" s="4"/>
      <c r="G15" s="1">
        <f t="shared" si="0"/>
        <v>15.6828858296808</v>
      </c>
      <c r="H15" s="1">
        <f t="shared" si="1"/>
        <v>20.3171141703192</v>
      </c>
      <c r="I15" s="1">
        <f t="shared" si="2"/>
        <v>15.807531910451857</v>
      </c>
      <c r="J15" s="1">
        <f t="shared" si="3"/>
        <v>20.192468089548143</v>
      </c>
      <c r="K15" s="1">
        <f t="shared" si="4"/>
        <v>15.201289644666154</v>
      </c>
      <c r="L15" s="1">
        <f t="shared" si="5"/>
        <v>20.798710355333846</v>
      </c>
      <c r="M15" s="1">
        <f t="shared" si="6"/>
        <v>15.73776328290176</v>
      </c>
      <c r="N15" s="1">
        <f t="shared" si="7"/>
        <v>20.26223671709824</v>
      </c>
      <c r="O15" s="1">
        <f t="shared" si="106"/>
        <v>14.804280740401582</v>
      </c>
      <c r="P15" s="1">
        <f t="shared" si="107"/>
        <v>21.19571925959842</v>
      </c>
      <c r="Q15" s="1">
        <f aca="true" t="shared" si="110" ref="Q15:Q54">$D15-3.2095*(SQRT(Q$1*Q$1+$E15*$E15)-Q$1)</f>
        <v>15.405469915583694</v>
      </c>
      <c r="R15" s="1">
        <f aca="true" t="shared" si="111" ref="R15:R54">$D15+3.2095*(SQRT(Q$1*Q$1+$E15*$E15)-Q$1)</f>
        <v>20.594530084416306</v>
      </c>
      <c r="S15" s="1">
        <f t="shared" si="12"/>
        <v>15.873649317244071</v>
      </c>
      <c r="T15" s="1">
        <f t="shared" si="13"/>
        <v>20.126350682755927</v>
      </c>
      <c r="U15" s="1">
        <f t="shared" si="14"/>
        <v>15.728772799480401</v>
      </c>
      <c r="V15" s="1">
        <f t="shared" si="15"/>
        <v>20.271227200519597</v>
      </c>
      <c r="W15" s="1">
        <f t="shared" si="16"/>
        <v>15.606094021688724</v>
      </c>
      <c r="X15" s="1">
        <f t="shared" si="17"/>
        <v>20.393905978311274</v>
      </c>
      <c r="Y15" s="1">
        <f t="shared" si="104"/>
        <v>15.251622382366882</v>
      </c>
      <c r="Z15" s="1">
        <f t="shared" si="105"/>
        <v>20.748377617633118</v>
      </c>
      <c r="AA15" s="1">
        <f t="shared" si="20"/>
        <v>15.405469915583694</v>
      </c>
      <c r="AB15" s="1">
        <f t="shared" si="21"/>
        <v>20.594530084416306</v>
      </c>
      <c r="AC15" s="1">
        <f>$D15-1.96*$E15</f>
        <v>14.57</v>
      </c>
      <c r="AD15" s="1">
        <f>$D15+1.96*$E15</f>
        <v>21.43</v>
      </c>
      <c r="AE15" s="1">
        <f t="shared" si="24"/>
        <v>15.615927885662657</v>
      </c>
      <c r="AF15" s="1">
        <f t="shared" si="25"/>
        <v>20.384072114337343</v>
      </c>
      <c r="AG15" s="1">
        <f t="shared" si="26"/>
        <v>15.251622382366882</v>
      </c>
      <c r="AH15" s="1">
        <f t="shared" si="27"/>
        <v>20.748377617633118</v>
      </c>
      <c r="AI15" s="1">
        <f t="shared" si="102"/>
        <v>15.21401090272522</v>
      </c>
      <c r="AJ15" s="1">
        <f t="shared" si="103"/>
        <v>20.78598909727478</v>
      </c>
      <c r="AK15" s="1">
        <f t="shared" si="30"/>
        <v>15.673517750236215</v>
      </c>
      <c r="AL15" s="1">
        <f t="shared" si="31"/>
        <v>20.326482249763785</v>
      </c>
      <c r="AM15" s="1">
        <f t="shared" si="32"/>
        <v>15.73776328290176</v>
      </c>
      <c r="AN15" s="1">
        <f t="shared" si="33"/>
        <v>20.26223671709824</v>
      </c>
      <c r="AO15" s="1">
        <f t="shared" si="34"/>
        <v>15.625693486288618</v>
      </c>
      <c r="AP15" s="1">
        <f t="shared" si="35"/>
        <v>20.37430651371138</v>
      </c>
      <c r="AQ15" s="1">
        <f t="shared" si="36"/>
        <v>15.535295654635117</v>
      </c>
      <c r="AR15" s="1">
        <f t="shared" si="37"/>
        <v>20.464704345364883</v>
      </c>
      <c r="AS15" s="1">
        <f t="shared" si="38"/>
        <v>15.755561569670466</v>
      </c>
      <c r="AT15" s="1">
        <f t="shared" si="39"/>
        <v>20.244438430329534</v>
      </c>
      <c r="AU15" s="1">
        <f t="shared" si="40"/>
        <v>15.692189620446268</v>
      </c>
      <c r="AV15" s="1">
        <f t="shared" si="41"/>
        <v>20.307810379553732</v>
      </c>
      <c r="AW15" s="1">
        <f t="shared" si="42"/>
        <v>15.799015635721947</v>
      </c>
      <c r="AX15" s="1">
        <f t="shared" si="43"/>
        <v>20.200984364278053</v>
      </c>
      <c r="AY15" s="1">
        <f t="shared" si="44"/>
        <v>15.545624079701353</v>
      </c>
      <c r="AZ15" s="1">
        <f t="shared" si="45"/>
        <v>20.454375920298645</v>
      </c>
      <c r="BA15" s="1">
        <f t="shared" si="46"/>
        <v>15.596191307162954</v>
      </c>
      <c r="BB15" s="1">
        <f t="shared" si="47"/>
        <v>20.403808692837046</v>
      </c>
      <c r="BC15" s="1">
        <f t="shared" si="90"/>
        <v>15.438974076680974</v>
      </c>
      <c r="BD15" s="1">
        <f t="shared" si="91"/>
        <v>20.561025923319026</v>
      </c>
      <c r="BE15" s="1">
        <f t="shared" si="48"/>
        <v>15.815991157807158</v>
      </c>
      <c r="BF15" s="1">
        <f t="shared" si="49"/>
        <v>20.184008842192842</v>
      </c>
      <c r="BG15" s="1">
        <f t="shared" si="96"/>
        <v>15.41671801607962</v>
      </c>
      <c r="BH15" s="1">
        <f t="shared" si="97"/>
        <v>20.58328198392038</v>
      </c>
      <c r="BI15" s="1">
        <f t="shared" si="92"/>
        <v>15.324427613242577</v>
      </c>
      <c r="BJ15" s="1">
        <f t="shared" si="93"/>
        <v>20.675572386757423</v>
      </c>
      <c r="BK15" s="1">
        <f t="shared" si="50"/>
        <v>15.849267508030213</v>
      </c>
      <c r="BL15" s="1">
        <f t="shared" si="51"/>
        <v>20.150732491969787</v>
      </c>
      <c r="BM15" s="1">
        <f t="shared" si="52"/>
        <v>15.873649317244071</v>
      </c>
      <c r="BN15" s="1">
        <f t="shared" si="53"/>
        <v>20.126350682755927</v>
      </c>
      <c r="BO15" s="1">
        <f t="shared" si="98"/>
        <v>15.427885843972382</v>
      </c>
      <c r="BP15" s="1">
        <f t="shared" si="99"/>
        <v>20.572114156027617</v>
      </c>
      <c r="BQ15" s="1">
        <f t="shared" si="108"/>
        <v>15.535295654635117</v>
      </c>
      <c r="BR15" s="1">
        <f t="shared" si="109"/>
        <v>20.464704345364883</v>
      </c>
      <c r="BS15" s="1">
        <f t="shared" si="94"/>
        <v>14.926213414948247</v>
      </c>
      <c r="BT15" s="1">
        <f t="shared" si="95"/>
        <v>21.073786585051753</v>
      </c>
      <c r="BU15" s="1">
        <f t="shared" si="56"/>
        <v>15.673517750236215</v>
      </c>
      <c r="BV15" s="1">
        <f t="shared" si="57"/>
        <v>20.326482249763785</v>
      </c>
      <c r="BW15" s="1">
        <f t="shared" si="58"/>
        <v>15.70142967120152</v>
      </c>
      <c r="BX15" s="1">
        <f t="shared" si="59"/>
        <v>20.29857032879848</v>
      </c>
      <c r="BY15" s="1">
        <f t="shared" si="60"/>
        <v>15.226639604512748</v>
      </c>
      <c r="BZ15" s="1">
        <f t="shared" si="61"/>
        <v>20.773360395487252</v>
      </c>
      <c r="CA15" s="1">
        <f t="shared" si="100"/>
        <v>15.49324466742848</v>
      </c>
      <c r="CB15" s="1">
        <f t="shared" si="101"/>
        <v>20.506755332571522</v>
      </c>
      <c r="CC15" s="1">
        <f t="shared" si="62"/>
        <v>15.606094021688724</v>
      </c>
      <c r="CD15" s="1">
        <f t="shared" si="63"/>
        <v>20.393905978311274</v>
      </c>
      <c r="CE15" s="1">
        <f t="shared" si="64"/>
        <v>15.596191307162954</v>
      </c>
      <c r="CF15" s="1">
        <f t="shared" si="65"/>
        <v>20.403808692837046</v>
      </c>
      <c r="CG15" s="1">
        <f t="shared" si="66"/>
        <v>15.70142967120152</v>
      </c>
      <c r="CH15" s="1">
        <f t="shared" si="67"/>
        <v>20.29857032879848</v>
      </c>
      <c r="CI15" s="1">
        <f t="shared" si="68"/>
        <v>15.943966095851076</v>
      </c>
      <c r="CJ15" s="1">
        <f t="shared" si="69"/>
        <v>20.056033904148926</v>
      </c>
      <c r="CK15" s="1">
        <f t="shared" si="70"/>
        <v>15.857448806728456</v>
      </c>
      <c r="CL15" s="1">
        <f t="shared" si="71"/>
        <v>20.142551193271544</v>
      </c>
      <c r="CM15" s="1">
        <f t="shared" si="72"/>
        <v>15.27624401616352</v>
      </c>
      <c r="CN15" s="1">
        <f t="shared" si="73"/>
        <v>20.72375598383648</v>
      </c>
      <c r="CO15" s="1">
        <f t="shared" si="74"/>
        <v>15.21401090272522</v>
      </c>
      <c r="CP15" s="1">
        <f t="shared" si="75"/>
        <v>20.78598909727478</v>
      </c>
      <c r="CQ15" s="1">
        <f t="shared" si="76"/>
        <v>15.865575923347068</v>
      </c>
      <c r="CR15" s="1">
        <f t="shared" si="77"/>
        <v>20.134424076652934</v>
      </c>
      <c r="CS15" s="1">
        <f t="shared" si="78"/>
        <v>15.625693486288618</v>
      </c>
      <c r="CT15" s="1">
        <f t="shared" si="79"/>
        <v>20.37430651371138</v>
      </c>
      <c r="CU15" s="1">
        <f t="shared" si="80"/>
        <v>15.857448806728456</v>
      </c>
      <c r="CV15" s="1">
        <f t="shared" si="81"/>
        <v>20.142551193271544</v>
      </c>
      <c r="CW15" s="1">
        <f t="shared" si="82"/>
        <v>15.300510465985745</v>
      </c>
      <c r="CX15" s="1">
        <f t="shared" si="83"/>
        <v>20.699489534014255</v>
      </c>
      <c r="CY15" s="1">
        <f t="shared" si="84"/>
        <v>15.764370409923352</v>
      </c>
      <c r="CZ15" s="1">
        <f t="shared" si="85"/>
        <v>20.23562959007665</v>
      </c>
      <c r="DA15" s="1">
        <f t="shared" si="86"/>
        <v>15.312512337939705</v>
      </c>
      <c r="DB15" s="1">
        <f t="shared" si="87"/>
        <v>20.687487662060295</v>
      </c>
      <c r="DC15" s="1">
        <f t="shared" si="88"/>
        <v>15.764370409923352</v>
      </c>
      <c r="DD15" s="1">
        <f t="shared" si="89"/>
        <v>20.23562959007665</v>
      </c>
    </row>
    <row r="16" spans="1:108" ht="12.75">
      <c r="A16">
        <v>41</v>
      </c>
      <c r="B16" t="s">
        <v>40</v>
      </c>
      <c r="C16" t="s">
        <v>70</v>
      </c>
      <c r="D16" s="1">
        <v>18.55</v>
      </c>
      <c r="E16" s="2">
        <v>1.68</v>
      </c>
      <c r="F16" s="4"/>
      <c r="G16" s="1">
        <f t="shared" si="0"/>
        <v>16.38966946360315</v>
      </c>
      <c r="H16" s="1">
        <f t="shared" si="1"/>
        <v>20.710330536396853</v>
      </c>
      <c r="I16" s="1">
        <f t="shared" si="2"/>
        <v>16.508059432186055</v>
      </c>
      <c r="J16" s="1">
        <f t="shared" si="3"/>
        <v>20.591940567813946</v>
      </c>
      <c r="K16" s="1">
        <f t="shared" si="4"/>
        <v>15.929317252181464</v>
      </c>
      <c r="L16" s="1">
        <f t="shared" si="5"/>
        <v>21.170682747818535</v>
      </c>
      <c r="M16" s="1">
        <f t="shared" si="6"/>
        <v>16.44183080419932</v>
      </c>
      <c r="N16" s="1">
        <f t="shared" si="7"/>
        <v>20.65816919580068</v>
      </c>
      <c r="O16" s="1">
        <f t="shared" si="106"/>
        <v>15.546375798629477</v>
      </c>
      <c r="P16" s="1">
        <f t="shared" si="107"/>
        <v>21.553624201370525</v>
      </c>
      <c r="Q16" s="1">
        <f t="shared" si="110"/>
        <v>16.125058560682362</v>
      </c>
      <c r="R16" s="1">
        <f t="shared" si="111"/>
        <v>20.97494143931764</v>
      </c>
      <c r="S16" s="1">
        <f t="shared" si="12"/>
        <v>16.570732799871603</v>
      </c>
      <c r="T16" s="1">
        <f t="shared" si="13"/>
        <v>20.5292672001284</v>
      </c>
      <c r="U16" s="1">
        <f t="shared" si="14"/>
        <v>16.43328942463355</v>
      </c>
      <c r="V16" s="1">
        <f t="shared" si="15"/>
        <v>20.66671057536645</v>
      </c>
      <c r="W16" s="1">
        <f t="shared" si="16"/>
        <v>16.31657704022677</v>
      </c>
      <c r="X16" s="1">
        <f t="shared" si="17"/>
        <v>20.783422959773233</v>
      </c>
      <c r="Y16" s="1">
        <f t="shared" si="104"/>
        <v>15.977646814662696</v>
      </c>
      <c r="Z16" s="1">
        <f t="shared" si="105"/>
        <v>21.122353185337303</v>
      </c>
      <c r="AA16" s="1">
        <f t="shared" si="20"/>
        <v>16.125058560682362</v>
      </c>
      <c r="AB16" s="1">
        <f t="shared" si="21"/>
        <v>20.97494143931764</v>
      </c>
      <c r="AC16" s="1">
        <f aca="true" t="shared" si="112" ref="AC16:AC54">$D16-3.2095*(SQRT(AC$1*AC$1+$E16*$E16)-AC$1)</f>
        <v>16.380759021688725</v>
      </c>
      <c r="AD16" s="1">
        <f aca="true" t="shared" si="113" ref="AD16:AD54">$D16+3.2095*(SQRT(AC$1*AC$1+$E16*$E16)-AC$1)</f>
        <v>20.719240978311277</v>
      </c>
      <c r="AE16" s="1">
        <f t="shared" si="24"/>
        <v>16.32594377665701</v>
      </c>
      <c r="AF16" s="1">
        <f t="shared" si="25"/>
        <v>20.774056223342992</v>
      </c>
      <c r="AG16" s="1">
        <f t="shared" si="26"/>
        <v>15.977646814662696</v>
      </c>
      <c r="AH16" s="1">
        <f t="shared" si="27"/>
        <v>21.122353185337303</v>
      </c>
      <c r="AI16" s="1">
        <f t="shared" si="102"/>
        <v>15.941536963413276</v>
      </c>
      <c r="AJ16" s="1">
        <f t="shared" si="103"/>
        <v>21.158463036586724</v>
      </c>
      <c r="AK16" s="1">
        <f t="shared" si="30"/>
        <v>16.380759021688725</v>
      </c>
      <c r="AL16" s="1">
        <f t="shared" si="31"/>
        <v>20.719240978311277</v>
      </c>
      <c r="AM16" s="1">
        <f t="shared" si="32"/>
        <v>16.44183080419932</v>
      </c>
      <c r="AN16" s="1">
        <f t="shared" si="33"/>
        <v>20.65816919580068</v>
      </c>
      <c r="AO16" s="1">
        <f t="shared" si="34"/>
        <v>16.33524356959036</v>
      </c>
      <c r="AP16" s="1">
        <f t="shared" si="35"/>
        <v>20.76475643040964</v>
      </c>
      <c r="AQ16" s="1">
        <f t="shared" si="36"/>
        <v>16.24908435362526</v>
      </c>
      <c r="AR16" s="1">
        <f t="shared" si="37"/>
        <v>20.85091564637474</v>
      </c>
      <c r="AS16" s="1">
        <f t="shared" si="38"/>
        <v>16.45873524528887</v>
      </c>
      <c r="AT16" s="1">
        <f t="shared" si="39"/>
        <v>20.64126475471113</v>
      </c>
      <c r="AU16" s="1">
        <f t="shared" si="40"/>
        <v>16.39851701627741</v>
      </c>
      <c r="AV16" s="1">
        <f t="shared" si="41"/>
        <v>20.70148298372259</v>
      </c>
      <c r="AW16" s="1">
        <f t="shared" si="42"/>
        <v>16.499980461866887</v>
      </c>
      <c r="AX16" s="1">
        <f t="shared" si="43"/>
        <v>20.600019538133115</v>
      </c>
      <c r="AY16" s="1">
        <f t="shared" si="44"/>
        <v>16.258936808523536</v>
      </c>
      <c r="AZ16" s="1">
        <f t="shared" si="45"/>
        <v>20.841063191476465</v>
      </c>
      <c r="BA16" s="1">
        <f t="shared" si="46"/>
        <v>16.307142759918822</v>
      </c>
      <c r="BB16" s="1">
        <f t="shared" si="47"/>
        <v>20.79285724008118</v>
      </c>
      <c r="BC16" s="1">
        <f t="shared" si="90"/>
        <v>16.157098344211846</v>
      </c>
      <c r="BD16" s="1">
        <f t="shared" si="91"/>
        <v>20.942901655788155</v>
      </c>
      <c r="BE16" s="1">
        <f t="shared" si="48"/>
        <v>16.516082876116755</v>
      </c>
      <c r="BF16" s="1">
        <f t="shared" si="49"/>
        <v>20.583917123883246</v>
      </c>
      <c r="BG16" s="1">
        <f t="shared" si="96"/>
        <v>16.13581754862439</v>
      </c>
      <c r="BH16" s="1">
        <f t="shared" si="97"/>
        <v>20.96418245137561</v>
      </c>
      <c r="BI16" s="1">
        <f t="shared" si="92"/>
        <v>16.047465372443806</v>
      </c>
      <c r="BJ16" s="1">
        <f t="shared" si="93"/>
        <v>21.052534627556195</v>
      </c>
      <c r="BK16" s="1">
        <f t="shared" si="50"/>
        <v>16.547631112700333</v>
      </c>
      <c r="BL16" s="1">
        <f t="shared" si="51"/>
        <v>20.552368887299668</v>
      </c>
      <c r="BM16" s="1">
        <f t="shared" si="52"/>
        <v>16.570732799871603</v>
      </c>
      <c r="BN16" s="1">
        <f t="shared" si="53"/>
        <v>20.5292672001284</v>
      </c>
      <c r="BO16" s="1">
        <f t="shared" si="98"/>
        <v>16.146497242934686</v>
      </c>
      <c r="BP16" s="1">
        <f t="shared" si="99"/>
        <v>20.953502757065316</v>
      </c>
      <c r="BQ16" s="1">
        <f t="shared" si="108"/>
        <v>16.24908435362526</v>
      </c>
      <c r="BR16" s="1">
        <f t="shared" si="109"/>
        <v>20.85091564637474</v>
      </c>
      <c r="BS16" s="1">
        <f t="shared" si="94"/>
        <v>15.664310581583063</v>
      </c>
      <c r="BT16" s="1">
        <f t="shared" si="95"/>
        <v>21.43568941841694</v>
      </c>
      <c r="BU16" s="1">
        <f t="shared" si="56"/>
        <v>16.380759021688725</v>
      </c>
      <c r="BV16" s="1">
        <f t="shared" si="57"/>
        <v>20.719240978311277</v>
      </c>
      <c r="BW16" s="1">
        <f t="shared" si="58"/>
        <v>16.407302238044213</v>
      </c>
      <c r="BX16" s="1">
        <f t="shared" si="59"/>
        <v>20.692697761955788</v>
      </c>
      <c r="BY16" s="1">
        <f t="shared" si="60"/>
        <v>15.953664596910075</v>
      </c>
      <c r="BZ16" s="1">
        <f t="shared" si="61"/>
        <v>21.146335403089928</v>
      </c>
      <c r="CA16" s="1">
        <f t="shared" si="100"/>
        <v>16.208949077394056</v>
      </c>
      <c r="CB16" s="1">
        <f t="shared" si="101"/>
        <v>20.891050922605945</v>
      </c>
      <c r="CC16" s="1">
        <f>$D16-1.96*$E16</f>
        <v>15.257200000000001</v>
      </c>
      <c r="CD16" s="1">
        <f>$D16+1.96*$E16</f>
        <v>21.8428</v>
      </c>
      <c r="CE16" s="1">
        <f t="shared" si="64"/>
        <v>16.307142759918822</v>
      </c>
      <c r="CF16" s="1">
        <f t="shared" si="65"/>
        <v>20.79285724008118</v>
      </c>
      <c r="CG16" s="1">
        <f t="shared" si="66"/>
        <v>16.407302238044213</v>
      </c>
      <c r="CH16" s="1">
        <f t="shared" si="67"/>
        <v>20.692697761955788</v>
      </c>
      <c r="CI16" s="1">
        <f t="shared" si="68"/>
        <v>16.6372920959112</v>
      </c>
      <c r="CJ16" s="1">
        <f t="shared" si="69"/>
        <v>20.462707904088802</v>
      </c>
      <c r="CK16" s="1">
        <f t="shared" si="70"/>
        <v>16.555384178009174</v>
      </c>
      <c r="CL16" s="1">
        <f t="shared" si="71"/>
        <v>20.544615821990828</v>
      </c>
      <c r="CM16" s="1">
        <f t="shared" si="72"/>
        <v>16.00127021725205</v>
      </c>
      <c r="CN16" s="1">
        <f t="shared" si="73"/>
        <v>21.098729782747952</v>
      </c>
      <c r="CO16" s="1">
        <f t="shared" si="74"/>
        <v>15.941536963413276</v>
      </c>
      <c r="CP16" s="1">
        <f t="shared" si="75"/>
        <v>21.158463036586724</v>
      </c>
      <c r="CQ16" s="1">
        <f t="shared" si="76"/>
        <v>16.563084586267692</v>
      </c>
      <c r="CR16" s="1">
        <f t="shared" si="77"/>
        <v>20.53691541373231</v>
      </c>
      <c r="CS16" s="1">
        <f t="shared" si="78"/>
        <v>16.33524356959036</v>
      </c>
      <c r="CT16" s="1">
        <f t="shared" si="79"/>
        <v>20.76475643040964</v>
      </c>
      <c r="CU16" s="1">
        <f t="shared" si="80"/>
        <v>16.555384178009174</v>
      </c>
      <c r="CV16" s="1">
        <f t="shared" si="81"/>
        <v>20.544615821990828</v>
      </c>
      <c r="CW16" s="1">
        <f t="shared" si="82"/>
        <v>16.02454102624973</v>
      </c>
      <c r="CX16" s="1">
        <f t="shared" si="83"/>
        <v>21.075458973750273</v>
      </c>
      <c r="CY16" s="1">
        <f t="shared" si="84"/>
        <v>16.467099358105376</v>
      </c>
      <c r="CZ16" s="1">
        <f t="shared" si="85"/>
        <v>20.632900641894626</v>
      </c>
      <c r="DA16" s="1">
        <f t="shared" si="86"/>
        <v>16.036046127581116</v>
      </c>
      <c r="DB16" s="1">
        <f t="shared" si="87"/>
        <v>21.063953872418885</v>
      </c>
      <c r="DC16" s="1">
        <f t="shared" si="88"/>
        <v>16.467099358105376</v>
      </c>
      <c r="DD16" s="1">
        <f t="shared" si="89"/>
        <v>20.632900641894626</v>
      </c>
    </row>
    <row r="17" spans="1:108" ht="12.75">
      <c r="A17">
        <v>11</v>
      </c>
      <c r="B17" t="s">
        <v>11</v>
      </c>
      <c r="C17" t="s">
        <v>11</v>
      </c>
      <c r="D17" s="1">
        <v>18.81</v>
      </c>
      <c r="E17" s="2">
        <v>1.68</v>
      </c>
      <c r="F17" s="4"/>
      <c r="G17" s="1">
        <f t="shared" si="0"/>
        <v>16.649669463603146</v>
      </c>
      <c r="H17" s="1">
        <f t="shared" si="1"/>
        <v>20.97033053639685</v>
      </c>
      <c r="I17" s="1">
        <f t="shared" si="2"/>
        <v>16.768059432186053</v>
      </c>
      <c r="J17" s="1">
        <f t="shared" si="3"/>
        <v>20.851940567813944</v>
      </c>
      <c r="K17" s="1">
        <f t="shared" si="4"/>
        <v>16.189317252181464</v>
      </c>
      <c r="L17" s="1">
        <f t="shared" si="5"/>
        <v>21.430682747818533</v>
      </c>
      <c r="M17" s="1">
        <f t="shared" si="6"/>
        <v>16.701830804199318</v>
      </c>
      <c r="N17" s="1">
        <f t="shared" si="7"/>
        <v>20.91816919580068</v>
      </c>
      <c r="O17" s="1">
        <f t="shared" si="106"/>
        <v>15.806375798629475</v>
      </c>
      <c r="P17" s="1">
        <f t="shared" si="107"/>
        <v>21.813624201370523</v>
      </c>
      <c r="Q17" s="1">
        <f t="shared" si="110"/>
        <v>16.38505856068236</v>
      </c>
      <c r="R17" s="1">
        <f t="shared" si="111"/>
        <v>21.234941439317637</v>
      </c>
      <c r="S17" s="1">
        <f t="shared" si="12"/>
        <v>16.8307327998716</v>
      </c>
      <c r="T17" s="1">
        <f t="shared" si="13"/>
        <v>20.789267200128396</v>
      </c>
      <c r="U17" s="1">
        <f t="shared" si="14"/>
        <v>16.693289424633548</v>
      </c>
      <c r="V17" s="1">
        <f t="shared" si="15"/>
        <v>20.92671057536645</v>
      </c>
      <c r="W17" s="1">
        <f>$D17-1.96*$E17</f>
        <v>15.517199999999999</v>
      </c>
      <c r="X17" s="1">
        <f>$D17+1.96*$E17</f>
        <v>22.1028</v>
      </c>
      <c r="Y17" s="1">
        <f t="shared" si="104"/>
        <v>16.237646814662696</v>
      </c>
      <c r="Z17" s="1">
        <f t="shared" si="105"/>
        <v>21.3823531853373</v>
      </c>
      <c r="AA17" s="1">
        <f t="shared" si="20"/>
        <v>16.38505856068236</v>
      </c>
      <c r="AB17" s="1">
        <f t="shared" si="21"/>
        <v>21.234941439317637</v>
      </c>
      <c r="AC17" s="1">
        <f t="shared" si="112"/>
        <v>16.640759021688723</v>
      </c>
      <c r="AD17" s="1">
        <f t="shared" si="113"/>
        <v>20.979240978311275</v>
      </c>
      <c r="AE17" s="1">
        <f t="shared" si="24"/>
        <v>16.585943776657007</v>
      </c>
      <c r="AF17" s="1">
        <f t="shared" si="25"/>
        <v>21.03405622334299</v>
      </c>
      <c r="AG17" s="1">
        <f t="shared" si="26"/>
        <v>16.237646814662696</v>
      </c>
      <c r="AH17" s="1">
        <f t="shared" si="27"/>
        <v>21.3823531853373</v>
      </c>
      <c r="AI17" s="1">
        <f t="shared" si="102"/>
        <v>16.201536963413275</v>
      </c>
      <c r="AJ17" s="1">
        <f t="shared" si="103"/>
        <v>21.418463036586722</v>
      </c>
      <c r="AK17" s="1">
        <f t="shared" si="30"/>
        <v>16.640759021688723</v>
      </c>
      <c r="AL17" s="1">
        <f t="shared" si="31"/>
        <v>20.979240978311275</v>
      </c>
      <c r="AM17" s="1">
        <f t="shared" si="32"/>
        <v>16.701830804199318</v>
      </c>
      <c r="AN17" s="1">
        <f t="shared" si="33"/>
        <v>20.91816919580068</v>
      </c>
      <c r="AO17" s="1">
        <f t="shared" si="34"/>
        <v>16.59524356959036</v>
      </c>
      <c r="AP17" s="1">
        <f t="shared" si="35"/>
        <v>21.02475643040964</v>
      </c>
      <c r="AQ17" s="1">
        <f t="shared" si="36"/>
        <v>16.50908435362526</v>
      </c>
      <c r="AR17" s="1">
        <f t="shared" si="37"/>
        <v>21.11091564637474</v>
      </c>
      <c r="AS17" s="1">
        <f t="shared" si="38"/>
        <v>16.71873524528887</v>
      </c>
      <c r="AT17" s="1">
        <f t="shared" si="39"/>
        <v>20.90126475471113</v>
      </c>
      <c r="AU17" s="1">
        <f t="shared" si="40"/>
        <v>16.658517016277408</v>
      </c>
      <c r="AV17" s="1">
        <f t="shared" si="41"/>
        <v>20.96148298372259</v>
      </c>
      <c r="AW17" s="1">
        <f t="shared" si="42"/>
        <v>16.759980461866885</v>
      </c>
      <c r="AX17" s="1">
        <f t="shared" si="43"/>
        <v>20.860019538133113</v>
      </c>
      <c r="AY17" s="1">
        <f t="shared" si="44"/>
        <v>16.518936808523534</v>
      </c>
      <c r="AZ17" s="1">
        <f t="shared" si="45"/>
        <v>21.101063191476463</v>
      </c>
      <c r="BA17" s="1">
        <f t="shared" si="46"/>
        <v>16.56714275991882</v>
      </c>
      <c r="BB17" s="1">
        <f t="shared" si="47"/>
        <v>21.052857240081178</v>
      </c>
      <c r="BC17" s="1">
        <f t="shared" si="90"/>
        <v>16.417098344211844</v>
      </c>
      <c r="BD17" s="1">
        <f t="shared" si="91"/>
        <v>21.202901655788153</v>
      </c>
      <c r="BE17" s="1">
        <f t="shared" si="48"/>
        <v>16.776082876116753</v>
      </c>
      <c r="BF17" s="1">
        <f t="shared" si="49"/>
        <v>20.843917123883244</v>
      </c>
      <c r="BG17" s="1">
        <f t="shared" si="96"/>
        <v>16.39581754862439</v>
      </c>
      <c r="BH17" s="1">
        <f t="shared" si="97"/>
        <v>21.224182451375608</v>
      </c>
      <c r="BI17" s="1">
        <f t="shared" si="92"/>
        <v>16.307465372443804</v>
      </c>
      <c r="BJ17" s="1">
        <f t="shared" si="93"/>
        <v>21.312534627556193</v>
      </c>
      <c r="BK17" s="1">
        <f t="shared" si="50"/>
        <v>16.80763111270033</v>
      </c>
      <c r="BL17" s="1">
        <f t="shared" si="51"/>
        <v>20.812368887299666</v>
      </c>
      <c r="BM17" s="1">
        <f t="shared" si="52"/>
        <v>16.8307327998716</v>
      </c>
      <c r="BN17" s="1">
        <f t="shared" si="53"/>
        <v>20.789267200128396</v>
      </c>
      <c r="BO17" s="1">
        <f t="shared" si="98"/>
        <v>16.406497242934684</v>
      </c>
      <c r="BP17" s="1">
        <f t="shared" si="99"/>
        <v>21.213502757065314</v>
      </c>
      <c r="BQ17" s="1">
        <f t="shared" si="108"/>
        <v>16.50908435362526</v>
      </c>
      <c r="BR17" s="1">
        <f t="shared" si="109"/>
        <v>21.11091564637474</v>
      </c>
      <c r="BS17" s="1">
        <f t="shared" si="94"/>
        <v>15.924310581583061</v>
      </c>
      <c r="BT17" s="1">
        <f t="shared" si="95"/>
        <v>21.695689418416936</v>
      </c>
      <c r="BU17" s="1">
        <f t="shared" si="56"/>
        <v>16.640759021688723</v>
      </c>
      <c r="BV17" s="1">
        <f t="shared" si="57"/>
        <v>20.979240978311275</v>
      </c>
      <c r="BW17" s="1">
        <f t="shared" si="58"/>
        <v>16.66730223804421</v>
      </c>
      <c r="BX17" s="1">
        <f t="shared" si="59"/>
        <v>20.952697761955786</v>
      </c>
      <c r="BY17" s="1">
        <f t="shared" si="60"/>
        <v>16.21366459691007</v>
      </c>
      <c r="BZ17" s="1">
        <f t="shared" si="61"/>
        <v>21.406335403089926</v>
      </c>
      <c r="CA17" s="1">
        <f t="shared" si="100"/>
        <v>16.468949077394054</v>
      </c>
      <c r="CB17" s="1">
        <f t="shared" si="101"/>
        <v>21.151050922605943</v>
      </c>
      <c r="CC17" s="1">
        <f aca="true" t="shared" si="114" ref="CC17:CC54">$D17-3.2095*(SQRT(CC$1*CC$1+$E17*$E17)-CC$1)</f>
        <v>16.576577040226766</v>
      </c>
      <c r="CD17" s="1">
        <f aca="true" t="shared" si="115" ref="CD17:CD54">$D17+3.2095*(SQRT(CC$1*CC$1+$E17*$E17)-CC$1)</f>
        <v>21.04342295977323</v>
      </c>
      <c r="CE17" s="1">
        <f t="shared" si="64"/>
        <v>16.56714275991882</v>
      </c>
      <c r="CF17" s="1">
        <f t="shared" si="65"/>
        <v>21.052857240081178</v>
      </c>
      <c r="CG17" s="1">
        <f t="shared" si="66"/>
        <v>16.66730223804421</v>
      </c>
      <c r="CH17" s="1">
        <f t="shared" si="67"/>
        <v>20.952697761955786</v>
      </c>
      <c r="CI17" s="1">
        <f t="shared" si="68"/>
        <v>16.897292095911197</v>
      </c>
      <c r="CJ17" s="1">
        <f t="shared" si="69"/>
        <v>20.7227079040888</v>
      </c>
      <c r="CK17" s="1">
        <f t="shared" si="70"/>
        <v>16.81538417800917</v>
      </c>
      <c r="CL17" s="1">
        <f t="shared" si="71"/>
        <v>20.804615821990826</v>
      </c>
      <c r="CM17" s="1">
        <f t="shared" si="72"/>
        <v>16.261270217252047</v>
      </c>
      <c r="CN17" s="1">
        <f t="shared" si="73"/>
        <v>21.35872978274795</v>
      </c>
      <c r="CO17" s="1">
        <f t="shared" si="74"/>
        <v>16.201536963413275</v>
      </c>
      <c r="CP17" s="1">
        <f t="shared" si="75"/>
        <v>21.418463036586722</v>
      </c>
      <c r="CQ17" s="1">
        <f t="shared" si="76"/>
        <v>16.82308458626769</v>
      </c>
      <c r="CR17" s="1">
        <f t="shared" si="77"/>
        <v>20.796915413732307</v>
      </c>
      <c r="CS17" s="1">
        <f t="shared" si="78"/>
        <v>16.59524356959036</v>
      </c>
      <c r="CT17" s="1">
        <f t="shared" si="79"/>
        <v>21.02475643040964</v>
      </c>
      <c r="CU17" s="1">
        <f t="shared" si="80"/>
        <v>16.81538417800917</v>
      </c>
      <c r="CV17" s="1">
        <f t="shared" si="81"/>
        <v>20.804615821990826</v>
      </c>
      <c r="CW17" s="1">
        <f t="shared" si="82"/>
        <v>16.284541026249727</v>
      </c>
      <c r="CX17" s="1">
        <f t="shared" si="83"/>
        <v>21.33545897375027</v>
      </c>
      <c r="CY17" s="1">
        <f t="shared" si="84"/>
        <v>16.727099358105374</v>
      </c>
      <c r="CZ17" s="1">
        <f t="shared" si="85"/>
        <v>20.892900641894624</v>
      </c>
      <c r="DA17" s="1">
        <f t="shared" si="86"/>
        <v>16.296046127581114</v>
      </c>
      <c r="DB17" s="1">
        <f t="shared" si="87"/>
        <v>21.323953872418883</v>
      </c>
      <c r="DC17" s="1">
        <f t="shared" si="88"/>
        <v>16.727099358105374</v>
      </c>
      <c r="DD17" s="1">
        <f t="shared" si="89"/>
        <v>20.892900641894624</v>
      </c>
    </row>
    <row r="18" spans="1:108" ht="12.75">
      <c r="A18">
        <v>37</v>
      </c>
      <c r="B18" t="s">
        <v>36</v>
      </c>
      <c r="C18" t="s">
        <v>66</v>
      </c>
      <c r="D18" s="1">
        <v>18.94</v>
      </c>
      <c r="E18" s="2">
        <v>1.75</v>
      </c>
      <c r="F18" s="4"/>
      <c r="G18" s="1">
        <f t="shared" si="0"/>
        <v>16.6228858296808</v>
      </c>
      <c r="H18" s="1">
        <f t="shared" si="1"/>
        <v>21.257114170319202</v>
      </c>
      <c r="I18" s="1">
        <f t="shared" si="2"/>
        <v>16.74753191045186</v>
      </c>
      <c r="J18" s="1">
        <f t="shared" si="3"/>
        <v>21.132468089548144</v>
      </c>
      <c r="K18" s="1">
        <f t="shared" si="4"/>
        <v>16.141289644666156</v>
      </c>
      <c r="L18" s="1">
        <f t="shared" si="5"/>
        <v>21.738710355333847</v>
      </c>
      <c r="M18" s="1">
        <f t="shared" si="6"/>
        <v>16.67776328290176</v>
      </c>
      <c r="N18" s="1">
        <f t="shared" si="7"/>
        <v>21.20223671709824</v>
      </c>
      <c r="O18" s="1">
        <f t="shared" si="106"/>
        <v>15.744280740401583</v>
      </c>
      <c r="P18" s="1">
        <f t="shared" si="107"/>
        <v>22.13571925959842</v>
      </c>
      <c r="Q18" s="1">
        <f t="shared" si="110"/>
        <v>16.345469915583696</v>
      </c>
      <c r="R18" s="1">
        <f t="shared" si="111"/>
        <v>21.534530084416307</v>
      </c>
      <c r="S18" s="1">
        <f t="shared" si="12"/>
        <v>16.81364931724407</v>
      </c>
      <c r="T18" s="1">
        <f t="shared" si="13"/>
        <v>21.06635068275593</v>
      </c>
      <c r="U18" s="1">
        <f t="shared" si="14"/>
        <v>16.668772799480404</v>
      </c>
      <c r="V18" s="1">
        <f t="shared" si="15"/>
        <v>21.2112272005196</v>
      </c>
      <c r="W18" s="1">
        <f aca="true" t="shared" si="116" ref="W18:W54">$D18-3.2095*(SQRT(W$1*W$1+$E18*$E18)-W$1)</f>
        <v>16.546094021688727</v>
      </c>
      <c r="X18" s="1">
        <f aca="true" t="shared" si="117" ref="X18:X54">$D18+3.2095*(SQRT(W$1*W$1+$E18*$E18)-W$1)</f>
        <v>21.333905978311275</v>
      </c>
      <c r="Y18" s="1">
        <f t="shared" si="104"/>
        <v>16.191622382366884</v>
      </c>
      <c r="Z18" s="1">
        <f t="shared" si="105"/>
        <v>21.68837761763312</v>
      </c>
      <c r="AA18" s="1">
        <f t="shared" si="20"/>
        <v>16.345469915583696</v>
      </c>
      <c r="AB18" s="1">
        <f t="shared" si="21"/>
        <v>21.534530084416307</v>
      </c>
      <c r="AC18" s="1">
        <f t="shared" si="112"/>
        <v>16.613517750236216</v>
      </c>
      <c r="AD18" s="1">
        <f t="shared" si="113"/>
        <v>21.266482249763786</v>
      </c>
      <c r="AE18" s="1">
        <f t="shared" si="24"/>
        <v>16.55592788566266</v>
      </c>
      <c r="AF18" s="1">
        <f t="shared" si="25"/>
        <v>21.324072114337344</v>
      </c>
      <c r="AG18" s="1">
        <f t="shared" si="26"/>
        <v>16.191622382366884</v>
      </c>
      <c r="AH18" s="1">
        <f t="shared" si="27"/>
        <v>21.68837761763312</v>
      </c>
      <c r="AI18" s="1">
        <f t="shared" si="102"/>
        <v>16.154010902725222</v>
      </c>
      <c r="AJ18" s="1">
        <f t="shared" si="103"/>
        <v>21.72598909727478</v>
      </c>
      <c r="AK18" s="1">
        <f t="shared" si="30"/>
        <v>16.613517750236216</v>
      </c>
      <c r="AL18" s="1">
        <f t="shared" si="31"/>
        <v>21.266482249763786</v>
      </c>
      <c r="AM18" s="1">
        <f t="shared" si="32"/>
        <v>16.67776328290176</v>
      </c>
      <c r="AN18" s="1">
        <f t="shared" si="33"/>
        <v>21.20223671709824</v>
      </c>
      <c r="AO18" s="1">
        <f t="shared" si="34"/>
        <v>16.56569348628862</v>
      </c>
      <c r="AP18" s="1">
        <f t="shared" si="35"/>
        <v>21.314306513711383</v>
      </c>
      <c r="AQ18" s="1">
        <f t="shared" si="36"/>
        <v>16.47529565463512</v>
      </c>
      <c r="AR18" s="1">
        <f t="shared" si="37"/>
        <v>21.404704345364884</v>
      </c>
      <c r="AS18" s="1">
        <f t="shared" si="38"/>
        <v>16.695561569670467</v>
      </c>
      <c r="AT18" s="1">
        <f t="shared" si="39"/>
        <v>21.184438430329536</v>
      </c>
      <c r="AU18" s="1">
        <f t="shared" si="40"/>
        <v>16.63218962044627</v>
      </c>
      <c r="AV18" s="1">
        <f t="shared" si="41"/>
        <v>21.247810379553734</v>
      </c>
      <c r="AW18" s="1">
        <f t="shared" si="42"/>
        <v>16.739015635721948</v>
      </c>
      <c r="AX18" s="1">
        <f t="shared" si="43"/>
        <v>21.140984364278054</v>
      </c>
      <c r="AY18" s="1">
        <f t="shared" si="44"/>
        <v>16.485624079701353</v>
      </c>
      <c r="AZ18" s="1">
        <f t="shared" si="45"/>
        <v>21.39437592029865</v>
      </c>
      <c r="BA18" s="1">
        <f t="shared" si="46"/>
        <v>16.536191307162955</v>
      </c>
      <c r="BB18" s="1">
        <f t="shared" si="47"/>
        <v>21.343808692837047</v>
      </c>
      <c r="BC18" s="1">
        <f t="shared" si="90"/>
        <v>16.378974076680976</v>
      </c>
      <c r="BD18" s="1">
        <f t="shared" si="91"/>
        <v>21.501025923319027</v>
      </c>
      <c r="BE18" s="1">
        <f t="shared" si="48"/>
        <v>16.75599115780716</v>
      </c>
      <c r="BF18" s="1">
        <f t="shared" si="49"/>
        <v>21.124008842192843</v>
      </c>
      <c r="BG18" s="1">
        <f t="shared" si="96"/>
        <v>16.356718016079622</v>
      </c>
      <c r="BH18" s="1">
        <f t="shared" si="97"/>
        <v>21.52328198392038</v>
      </c>
      <c r="BI18" s="1">
        <f t="shared" si="92"/>
        <v>16.264427613242578</v>
      </c>
      <c r="BJ18" s="1">
        <f t="shared" si="93"/>
        <v>21.615572386757425</v>
      </c>
      <c r="BK18" s="1">
        <f t="shared" si="50"/>
        <v>16.789267508030214</v>
      </c>
      <c r="BL18" s="1">
        <f t="shared" si="51"/>
        <v>21.09073249196979</v>
      </c>
      <c r="BM18" s="1">
        <f t="shared" si="52"/>
        <v>16.81364931724407</v>
      </c>
      <c r="BN18" s="1">
        <f t="shared" si="53"/>
        <v>21.06635068275593</v>
      </c>
      <c r="BO18" s="1">
        <f t="shared" si="98"/>
        <v>16.367885843972385</v>
      </c>
      <c r="BP18" s="1">
        <f t="shared" si="99"/>
        <v>21.512114156027618</v>
      </c>
      <c r="BQ18" s="1">
        <f t="shared" si="108"/>
        <v>16.47529565463512</v>
      </c>
      <c r="BR18" s="1">
        <f t="shared" si="109"/>
        <v>21.404704345364884</v>
      </c>
      <c r="BS18" s="1">
        <f t="shared" si="94"/>
        <v>15.866213414948248</v>
      </c>
      <c r="BT18" s="1">
        <f t="shared" si="95"/>
        <v>22.013786585051754</v>
      </c>
      <c r="BU18" s="1">
        <f>$D18-1.96*$E18</f>
        <v>15.510000000000002</v>
      </c>
      <c r="BV18" s="1">
        <f>$D18+1.96*$E18</f>
        <v>22.37</v>
      </c>
      <c r="BW18" s="1">
        <f t="shared" si="58"/>
        <v>16.64142967120152</v>
      </c>
      <c r="BX18" s="1">
        <f t="shared" si="59"/>
        <v>21.23857032879848</v>
      </c>
      <c r="BY18" s="1">
        <f t="shared" si="60"/>
        <v>16.16663960451275</v>
      </c>
      <c r="BZ18" s="1">
        <f t="shared" si="61"/>
        <v>21.713360395487253</v>
      </c>
      <c r="CA18" s="1">
        <f t="shared" si="100"/>
        <v>16.433244667428482</v>
      </c>
      <c r="CB18" s="1">
        <f t="shared" si="101"/>
        <v>21.44675533257152</v>
      </c>
      <c r="CC18" s="1">
        <f t="shared" si="114"/>
        <v>16.546094021688727</v>
      </c>
      <c r="CD18" s="1">
        <f t="shared" si="115"/>
        <v>21.333905978311275</v>
      </c>
      <c r="CE18" s="1">
        <f t="shared" si="64"/>
        <v>16.536191307162955</v>
      </c>
      <c r="CF18" s="1">
        <f t="shared" si="65"/>
        <v>21.343808692837047</v>
      </c>
      <c r="CG18" s="1">
        <f t="shared" si="66"/>
        <v>16.64142967120152</v>
      </c>
      <c r="CH18" s="1">
        <f t="shared" si="67"/>
        <v>21.23857032879848</v>
      </c>
      <c r="CI18" s="1">
        <f t="shared" si="68"/>
        <v>16.883966095851076</v>
      </c>
      <c r="CJ18" s="1">
        <f t="shared" si="69"/>
        <v>20.996033904148927</v>
      </c>
      <c r="CK18" s="1">
        <f t="shared" si="70"/>
        <v>16.797448806728458</v>
      </c>
      <c r="CL18" s="1">
        <f t="shared" si="71"/>
        <v>21.082551193271545</v>
      </c>
      <c r="CM18" s="1">
        <f t="shared" si="72"/>
        <v>16.21624401616352</v>
      </c>
      <c r="CN18" s="1">
        <f t="shared" si="73"/>
        <v>21.66375598383648</v>
      </c>
      <c r="CO18" s="1">
        <f t="shared" si="74"/>
        <v>16.154010902725222</v>
      </c>
      <c r="CP18" s="1">
        <f t="shared" si="75"/>
        <v>21.72598909727478</v>
      </c>
      <c r="CQ18" s="1">
        <f t="shared" si="76"/>
        <v>16.805575923347067</v>
      </c>
      <c r="CR18" s="1">
        <f t="shared" si="77"/>
        <v>21.074424076652935</v>
      </c>
      <c r="CS18" s="1">
        <f t="shared" si="78"/>
        <v>16.56569348628862</v>
      </c>
      <c r="CT18" s="1">
        <f t="shared" si="79"/>
        <v>21.314306513711383</v>
      </c>
      <c r="CU18" s="1">
        <f t="shared" si="80"/>
        <v>16.797448806728458</v>
      </c>
      <c r="CV18" s="1">
        <f t="shared" si="81"/>
        <v>21.082551193271545</v>
      </c>
      <c r="CW18" s="1">
        <f t="shared" si="82"/>
        <v>16.240510465985746</v>
      </c>
      <c r="CX18" s="1">
        <f t="shared" si="83"/>
        <v>21.639489534014256</v>
      </c>
      <c r="CY18" s="1">
        <f t="shared" si="84"/>
        <v>16.704370409923353</v>
      </c>
      <c r="CZ18" s="1">
        <f t="shared" si="85"/>
        <v>21.17562959007665</v>
      </c>
      <c r="DA18" s="1">
        <f t="shared" si="86"/>
        <v>16.252512337939706</v>
      </c>
      <c r="DB18" s="1">
        <f t="shared" si="87"/>
        <v>21.627487662060297</v>
      </c>
      <c r="DC18" s="1">
        <f t="shared" si="88"/>
        <v>16.704370409923353</v>
      </c>
      <c r="DD18" s="1">
        <f t="shared" si="89"/>
        <v>21.17562959007665</v>
      </c>
    </row>
    <row r="19" spans="1:108" ht="12.75">
      <c r="A19">
        <v>27</v>
      </c>
      <c r="B19" t="s">
        <v>26</v>
      </c>
      <c r="C19" t="s">
        <v>71</v>
      </c>
      <c r="D19" s="1">
        <v>19.25</v>
      </c>
      <c r="E19" s="2">
        <v>1.67</v>
      </c>
      <c r="F19" s="4"/>
      <c r="G19" s="1">
        <f t="shared" si="0"/>
        <v>17.111795674142904</v>
      </c>
      <c r="H19" s="1">
        <f t="shared" si="1"/>
        <v>21.388204325857096</v>
      </c>
      <c r="I19" s="1">
        <f t="shared" si="2"/>
        <v>17.22928367618423</v>
      </c>
      <c r="J19" s="1">
        <f t="shared" si="3"/>
        <v>21.27071632381577</v>
      </c>
      <c r="K19" s="1">
        <f t="shared" si="4"/>
        <v>16.654525363757994</v>
      </c>
      <c r="L19" s="1">
        <f t="shared" si="5"/>
        <v>21.845474636242006</v>
      </c>
      <c r="M19" s="1">
        <f t="shared" si="6"/>
        <v>17.163565125717028</v>
      </c>
      <c r="N19" s="1">
        <f t="shared" si="7"/>
        <v>21.336434874282972</v>
      </c>
      <c r="O19" s="1">
        <f t="shared" si="106"/>
        <v>16.273642459914498</v>
      </c>
      <c r="P19" s="1">
        <f t="shared" si="107"/>
        <v>22.226357540085502</v>
      </c>
      <c r="Q19" s="1">
        <f t="shared" si="110"/>
        <v>16.849038735992433</v>
      </c>
      <c r="R19" s="1">
        <f t="shared" si="111"/>
        <v>21.650961264007567</v>
      </c>
      <c r="S19" s="1">
        <f t="shared" si="12"/>
        <v>17.291461519734963</v>
      </c>
      <c r="T19" s="1">
        <f t="shared" si="13"/>
        <v>21.208538480265037</v>
      </c>
      <c r="U19" s="1">
        <f t="shared" si="14"/>
        <v>17.155088512467714</v>
      </c>
      <c r="V19" s="1">
        <f t="shared" si="15"/>
        <v>21.344911487532286</v>
      </c>
      <c r="W19" s="1">
        <f t="shared" si="116"/>
        <v>17.03923775991882</v>
      </c>
      <c r="X19" s="1">
        <f t="shared" si="117"/>
        <v>21.46076224008118</v>
      </c>
      <c r="Y19" s="1">
        <f t="shared" si="104"/>
        <v>16.702562990656155</v>
      </c>
      <c r="Z19" s="1">
        <f t="shared" si="105"/>
        <v>21.797437009343845</v>
      </c>
      <c r="AA19" s="1">
        <f t="shared" si="20"/>
        <v>16.849038735992433</v>
      </c>
      <c r="AB19" s="1">
        <f t="shared" si="21"/>
        <v>21.650961264007567</v>
      </c>
      <c r="AC19" s="1">
        <f t="shared" si="112"/>
        <v>17.102951307162954</v>
      </c>
      <c r="AD19" s="1">
        <f t="shared" si="113"/>
        <v>21.397048692837046</v>
      </c>
      <c r="AE19" s="1">
        <f t="shared" si="24"/>
        <v>17.048536954565318</v>
      </c>
      <c r="AF19" s="1">
        <f t="shared" si="25"/>
        <v>21.451463045434682</v>
      </c>
      <c r="AG19" s="1">
        <f t="shared" si="26"/>
        <v>16.702562990656155</v>
      </c>
      <c r="AH19" s="1">
        <f t="shared" si="27"/>
        <v>21.797437009343845</v>
      </c>
      <c r="AI19" s="1">
        <f t="shared" si="102"/>
        <v>16.666671954167807</v>
      </c>
      <c r="AJ19" s="1">
        <f t="shared" si="103"/>
        <v>21.833328045832193</v>
      </c>
      <c r="AK19" s="1">
        <f t="shared" si="30"/>
        <v>17.102951307162954</v>
      </c>
      <c r="AL19" s="1">
        <f t="shared" si="31"/>
        <v>21.397048692837046</v>
      </c>
      <c r="AM19" s="1">
        <f t="shared" si="32"/>
        <v>17.163565125717028</v>
      </c>
      <c r="AN19" s="1">
        <f t="shared" si="33"/>
        <v>21.336434874282972</v>
      </c>
      <c r="AO19" s="1">
        <f t="shared" si="34"/>
        <v>17.057769410572917</v>
      </c>
      <c r="AP19" s="1">
        <f t="shared" si="35"/>
        <v>21.442230589427083</v>
      </c>
      <c r="AQ19" s="1">
        <f t="shared" si="36"/>
        <v>16.972223446599724</v>
      </c>
      <c r="AR19" s="1">
        <f t="shared" si="37"/>
        <v>21.527776553400276</v>
      </c>
      <c r="AS19" s="1">
        <f t="shared" si="38"/>
        <v>17.180340700362343</v>
      </c>
      <c r="AT19" s="1">
        <f t="shared" si="39"/>
        <v>21.319659299637657</v>
      </c>
      <c r="AU19" s="1">
        <f t="shared" si="40"/>
        <v>17.12057736709471</v>
      </c>
      <c r="AV19" s="1">
        <f t="shared" si="41"/>
        <v>21.37942263290529</v>
      </c>
      <c r="AW19" s="1">
        <f t="shared" si="42"/>
        <v>17.221267675572328</v>
      </c>
      <c r="AX19" s="1">
        <f t="shared" si="43"/>
        <v>21.278732324427672</v>
      </c>
      <c r="AY19" s="1">
        <f t="shared" si="44"/>
        <v>16.98200697846394</v>
      </c>
      <c r="AZ19" s="1">
        <f t="shared" si="45"/>
        <v>21.51799302153606</v>
      </c>
      <c r="BA19" s="1">
        <f>$D19-1.96*$E19</f>
        <v>15.9768</v>
      </c>
      <c r="BB19" s="1">
        <f>$D19+1.96*$E19</f>
        <v>22.5232</v>
      </c>
      <c r="BC19" s="1">
        <f t="shared" si="90"/>
        <v>16.880865947130655</v>
      </c>
      <c r="BD19" s="1">
        <f t="shared" si="91"/>
        <v>21.619134052869345</v>
      </c>
      <c r="BE19" s="1">
        <f t="shared" si="48"/>
        <v>17.237244378031804</v>
      </c>
      <c r="BF19" s="1">
        <f t="shared" si="49"/>
        <v>21.262755621968196</v>
      </c>
      <c r="BG19" s="1">
        <f t="shared" si="96"/>
        <v>16.859726706906624</v>
      </c>
      <c r="BH19" s="1">
        <f t="shared" si="97"/>
        <v>21.640273293093376</v>
      </c>
      <c r="BI19" s="1">
        <f t="shared" si="92"/>
        <v>16.771946814266222</v>
      </c>
      <c r="BJ19" s="1">
        <f t="shared" si="93"/>
        <v>21.728053185733778</v>
      </c>
      <c r="BK19" s="1">
        <f t="shared" si="50"/>
        <v>17.268543932433765</v>
      </c>
      <c r="BL19" s="1">
        <f t="shared" si="51"/>
        <v>21.231456067566235</v>
      </c>
      <c r="BM19" s="1">
        <f t="shared" si="52"/>
        <v>17.291461519734963</v>
      </c>
      <c r="BN19" s="1">
        <f t="shared" si="53"/>
        <v>21.208538480265037</v>
      </c>
      <c r="BO19" s="1">
        <f t="shared" si="98"/>
        <v>16.870335542681943</v>
      </c>
      <c r="BP19" s="1">
        <f t="shared" si="99"/>
        <v>21.629664457318057</v>
      </c>
      <c r="BQ19" s="1">
        <f t="shared" si="108"/>
        <v>16.972223446599724</v>
      </c>
      <c r="BR19" s="1">
        <f t="shared" si="109"/>
        <v>21.527776553400276</v>
      </c>
      <c r="BS19" s="1">
        <f t="shared" si="94"/>
        <v>16.390990679822693</v>
      </c>
      <c r="BT19" s="1">
        <f t="shared" si="95"/>
        <v>22.109009320177307</v>
      </c>
      <c r="BU19" s="1">
        <f aca="true" t="shared" si="118" ref="BU19:BU54">$D19-3.2095*(SQRT(BU$1*BU$1+$E19*$E19)-BU$1)</f>
        <v>17.102951307162954</v>
      </c>
      <c r="BV19" s="1">
        <f aca="true" t="shared" si="119" ref="BV19:BV54">$D19+3.2095*(SQRT(BU$1*BU$1+$E19*$E19)-BU$1)</f>
        <v>21.397048692837046</v>
      </c>
      <c r="BW19" s="1">
        <f t="shared" si="58"/>
        <v>17.129296945583476</v>
      </c>
      <c r="BX19" s="1">
        <f t="shared" si="59"/>
        <v>21.370703054416524</v>
      </c>
      <c r="BY19" s="1">
        <f t="shared" si="60"/>
        <v>16.678726554779313</v>
      </c>
      <c r="BZ19" s="1">
        <f t="shared" si="61"/>
        <v>21.821273445220687</v>
      </c>
      <c r="CA19" s="1">
        <f t="shared" si="100"/>
        <v>16.93236572772227</v>
      </c>
      <c r="CB19" s="1">
        <f t="shared" si="101"/>
        <v>21.56763427227773</v>
      </c>
      <c r="CC19" s="1">
        <f t="shared" si="114"/>
        <v>17.03923775991882</v>
      </c>
      <c r="CD19" s="1">
        <f t="shared" si="115"/>
        <v>21.46076224008118</v>
      </c>
      <c r="CE19" s="1">
        <f t="shared" si="64"/>
        <v>17.02987122451113</v>
      </c>
      <c r="CF19" s="1">
        <f t="shared" si="65"/>
        <v>21.47012877548887</v>
      </c>
      <c r="CG19" s="1">
        <f t="shared" si="66"/>
        <v>17.129296945583476</v>
      </c>
      <c r="CH19" s="1">
        <f t="shared" si="67"/>
        <v>21.370703054416524</v>
      </c>
      <c r="CI19" s="1">
        <f t="shared" si="68"/>
        <v>17.357480990124746</v>
      </c>
      <c r="CJ19" s="1">
        <f t="shared" si="69"/>
        <v>21.142519009875254</v>
      </c>
      <c r="CK19" s="1">
        <f t="shared" si="70"/>
        <v>17.276235400852585</v>
      </c>
      <c r="CL19" s="1">
        <f t="shared" si="71"/>
        <v>21.223764599147415</v>
      </c>
      <c r="CM19" s="1">
        <f t="shared" si="72"/>
        <v>16.726041022179846</v>
      </c>
      <c r="CN19" s="1">
        <f t="shared" si="73"/>
        <v>21.773958977820154</v>
      </c>
      <c r="CO19" s="1">
        <f t="shared" si="74"/>
        <v>16.666671954167807</v>
      </c>
      <c r="CP19" s="1">
        <f t="shared" si="75"/>
        <v>21.833328045832193</v>
      </c>
      <c r="CQ19" s="1">
        <f t="shared" si="76"/>
        <v>17.283874442391838</v>
      </c>
      <c r="CR19" s="1">
        <f t="shared" si="77"/>
        <v>21.216125557608162</v>
      </c>
      <c r="CS19" s="1">
        <f t="shared" si="78"/>
        <v>17.057769410572917</v>
      </c>
      <c r="CT19" s="1">
        <f t="shared" si="79"/>
        <v>21.442230589427083</v>
      </c>
      <c r="CU19" s="1">
        <f t="shared" si="80"/>
        <v>17.276235400852585</v>
      </c>
      <c r="CV19" s="1">
        <f t="shared" si="81"/>
        <v>21.223764599147415</v>
      </c>
      <c r="CW19" s="1">
        <f t="shared" si="82"/>
        <v>16.749166908027487</v>
      </c>
      <c r="CX19" s="1">
        <f t="shared" si="83"/>
        <v>21.750833091972513</v>
      </c>
      <c r="CY19" s="1">
        <f t="shared" si="84"/>
        <v>17.188640714806127</v>
      </c>
      <c r="CZ19" s="1">
        <f t="shared" si="85"/>
        <v>21.311359285193873</v>
      </c>
      <c r="DA19" s="1">
        <f t="shared" si="86"/>
        <v>16.760599726846976</v>
      </c>
      <c r="DB19" s="1">
        <f t="shared" si="87"/>
        <v>21.739400273153024</v>
      </c>
      <c r="DC19" s="1">
        <f t="shared" si="88"/>
        <v>17.188640714806127</v>
      </c>
      <c r="DD19" s="1">
        <f t="shared" si="89"/>
        <v>21.311359285193873</v>
      </c>
    </row>
    <row r="20" spans="1:108" ht="12.75">
      <c r="A20">
        <v>17</v>
      </c>
      <c r="B20" t="s">
        <v>16</v>
      </c>
      <c r="C20" t="s">
        <v>68</v>
      </c>
      <c r="D20" s="1">
        <v>19.28</v>
      </c>
      <c r="E20" s="2">
        <v>1.36</v>
      </c>
      <c r="F20" s="4"/>
      <c r="G20" s="1">
        <f t="shared" si="0"/>
        <v>17.79005316054041</v>
      </c>
      <c r="H20" s="1">
        <f t="shared" si="1"/>
        <v>20.769946839459593</v>
      </c>
      <c r="I20" s="1">
        <f t="shared" si="2"/>
        <v>17.878800676974397</v>
      </c>
      <c r="J20" s="1">
        <f t="shared" si="3"/>
        <v>20.681199323025606</v>
      </c>
      <c r="K20" s="1">
        <f t="shared" si="4"/>
        <v>17.433711893107617</v>
      </c>
      <c r="L20" s="1">
        <f t="shared" si="5"/>
        <v>21.126288106892385</v>
      </c>
      <c r="M20" s="1">
        <f t="shared" si="6"/>
        <v>17.82929469895242</v>
      </c>
      <c r="N20" s="1">
        <f t="shared" si="7"/>
        <v>20.730705301047582</v>
      </c>
      <c r="O20" s="1">
        <f t="shared" si="106"/>
        <v>17.122976042622767</v>
      </c>
      <c r="P20" s="1">
        <f t="shared" si="107"/>
        <v>21.437023957377235</v>
      </c>
      <c r="Q20" s="1">
        <f t="shared" si="110"/>
        <v>17.587470988372484</v>
      </c>
      <c r="R20" s="1">
        <f t="shared" si="111"/>
        <v>20.97252901162752</v>
      </c>
      <c r="S20" s="1">
        <f t="shared" si="12"/>
        <v>17.925326441258857</v>
      </c>
      <c r="T20" s="1">
        <f t="shared" si="13"/>
        <v>20.634673558741145</v>
      </c>
      <c r="U20" s="1">
        <f t="shared" si="14"/>
        <v>17.822884164753205</v>
      </c>
      <c r="V20" s="1">
        <f t="shared" si="15"/>
        <v>20.737115835246797</v>
      </c>
      <c r="W20" s="1">
        <f t="shared" si="116"/>
        <v>17.734686814662698</v>
      </c>
      <c r="X20" s="1">
        <f t="shared" si="117"/>
        <v>20.825313185337304</v>
      </c>
      <c r="Y20" s="1">
        <f t="shared" si="104"/>
        <v>17.47199093732643</v>
      </c>
      <c r="Z20" s="1">
        <f t="shared" si="105"/>
        <v>21.08800906267357</v>
      </c>
      <c r="AA20" s="1">
        <f t="shared" si="20"/>
        <v>17.587470988372484</v>
      </c>
      <c r="AB20" s="1">
        <f t="shared" si="21"/>
        <v>20.97252901162752</v>
      </c>
      <c r="AC20" s="1">
        <f t="shared" si="112"/>
        <v>17.78332738236688</v>
      </c>
      <c r="AD20" s="1">
        <f t="shared" si="113"/>
        <v>20.77667261763312</v>
      </c>
      <c r="AE20" s="1">
        <f t="shared" si="24"/>
        <v>17.741806853788535</v>
      </c>
      <c r="AF20" s="1">
        <f t="shared" si="25"/>
        <v>20.818193146211467</v>
      </c>
      <c r="AG20" s="1">
        <f>$D20-1.96*$E20</f>
        <v>16.6144</v>
      </c>
      <c r="AH20" s="1">
        <f>$D20+1.96*$E20</f>
        <v>21.945600000000002</v>
      </c>
      <c r="AI20" s="1">
        <f t="shared" si="102"/>
        <v>17.443410076246167</v>
      </c>
      <c r="AJ20" s="1">
        <f t="shared" si="103"/>
        <v>21.116589923753835</v>
      </c>
      <c r="AK20" s="1">
        <f t="shared" si="30"/>
        <v>17.78332738236688</v>
      </c>
      <c r="AL20" s="1">
        <f t="shared" si="31"/>
        <v>20.77667261763312</v>
      </c>
      <c r="AM20" s="1">
        <f t="shared" si="32"/>
        <v>17.82929469895242</v>
      </c>
      <c r="AN20" s="1">
        <f t="shared" si="33"/>
        <v>20.730705301047582</v>
      </c>
      <c r="AO20" s="1">
        <f t="shared" si="34"/>
        <v>17.748868738386154</v>
      </c>
      <c r="AP20" s="1">
        <f t="shared" si="35"/>
        <v>20.81113126161385</v>
      </c>
      <c r="AQ20" s="1">
        <f t="shared" si="36"/>
        <v>17.68316429284886</v>
      </c>
      <c r="AR20" s="1">
        <f t="shared" si="37"/>
        <v>20.87683570715114</v>
      </c>
      <c r="AS20" s="1">
        <f t="shared" si="38"/>
        <v>17.841964449747522</v>
      </c>
      <c r="AT20" s="1">
        <f t="shared" si="39"/>
        <v>20.71803555025248</v>
      </c>
      <c r="AU20" s="1">
        <f t="shared" si="40"/>
        <v>17.79672499005282</v>
      </c>
      <c r="AV20" s="1">
        <f t="shared" si="41"/>
        <v>20.763275009947183</v>
      </c>
      <c r="AW20" s="1">
        <f t="shared" si="42"/>
        <v>17.87278052937341</v>
      </c>
      <c r="AX20" s="1">
        <f t="shared" si="43"/>
        <v>20.68721947062659</v>
      </c>
      <c r="AY20" s="1">
        <f t="shared" si="44"/>
        <v>17.69070949650744</v>
      </c>
      <c r="AZ20" s="1">
        <f t="shared" si="45"/>
        <v>20.86929050349256</v>
      </c>
      <c r="BA20" s="1">
        <f aca="true" t="shared" si="120" ref="BA20:BA54">$D20-3.2095*(SQRT(BA$1*BA$1+$E20*$E20)-BA$1)</f>
        <v>17.727507990656154</v>
      </c>
      <c r="BB20" s="1">
        <f aca="true" t="shared" si="121" ref="BB20:BB54">$D20+3.2095*(SQRT(BA$1*BA$1+$E20*$E20)-BA$1)</f>
        <v>20.83249200934385</v>
      </c>
      <c r="BC20" s="1">
        <f t="shared" si="90"/>
        <v>17.612318748449585</v>
      </c>
      <c r="BD20" s="1">
        <f t="shared" si="91"/>
        <v>20.947681251550417</v>
      </c>
      <c r="BE20" s="1">
        <f t="shared" si="48"/>
        <v>17.884774289701074</v>
      </c>
      <c r="BF20" s="1">
        <f t="shared" si="49"/>
        <v>20.67522571029893</v>
      </c>
      <c r="BG20" s="1">
        <f t="shared" si="96"/>
        <v>17.59582483163036</v>
      </c>
      <c r="BH20" s="1">
        <f t="shared" si="97"/>
        <v>20.964175168369643</v>
      </c>
      <c r="BI20" s="1">
        <f t="shared" si="92"/>
        <v>17.52692412153078</v>
      </c>
      <c r="BJ20" s="1">
        <f t="shared" si="93"/>
        <v>21.033075878469223</v>
      </c>
      <c r="BK20" s="1">
        <f t="shared" si="50"/>
        <v>17.908212962997517</v>
      </c>
      <c r="BL20" s="1">
        <f t="shared" si="51"/>
        <v>20.651787037002485</v>
      </c>
      <c r="BM20" s="1">
        <f t="shared" si="52"/>
        <v>17.925326441258857</v>
      </c>
      <c r="BN20" s="1">
        <f t="shared" si="53"/>
        <v>20.634673558741145</v>
      </c>
      <c r="BO20" s="1">
        <f t="shared" si="98"/>
        <v>17.604107158168027</v>
      </c>
      <c r="BP20" s="1">
        <f t="shared" si="99"/>
        <v>20.955892841831975</v>
      </c>
      <c r="BQ20" s="1">
        <f t="shared" si="108"/>
        <v>17.68316429284886</v>
      </c>
      <c r="BR20" s="1">
        <f t="shared" si="109"/>
        <v>20.87683570715114</v>
      </c>
      <c r="BS20" s="1">
        <f t="shared" si="94"/>
        <v>17.220087556525804</v>
      </c>
      <c r="BT20" s="1">
        <f t="shared" si="95"/>
        <v>21.339912443474198</v>
      </c>
      <c r="BU20" s="1">
        <f t="shared" si="118"/>
        <v>17.78332738236688</v>
      </c>
      <c r="BV20" s="1">
        <f t="shared" si="119"/>
        <v>20.77667261763312</v>
      </c>
      <c r="BW20" s="1">
        <f t="shared" si="58"/>
        <v>17.80334344321092</v>
      </c>
      <c r="BX20" s="1">
        <f t="shared" si="59"/>
        <v>20.756656556789082</v>
      </c>
      <c r="BY20" s="1">
        <f t="shared" si="60"/>
        <v>17.4530220158268</v>
      </c>
      <c r="BZ20" s="1">
        <f t="shared" si="61"/>
        <v>21.106977984173202</v>
      </c>
      <c r="CA20" s="1">
        <f t="shared" si="100"/>
        <v>17.652342343557635</v>
      </c>
      <c r="CB20" s="1">
        <f t="shared" si="101"/>
        <v>20.907657656442368</v>
      </c>
      <c r="CC20" s="1">
        <f t="shared" si="114"/>
        <v>17.734686814662698</v>
      </c>
      <c r="CD20" s="1">
        <f t="shared" si="115"/>
        <v>20.825313185337304</v>
      </c>
      <c r="CE20" s="1">
        <f t="shared" si="64"/>
        <v>17.727507990656154</v>
      </c>
      <c r="CF20" s="1">
        <f t="shared" si="65"/>
        <v>20.83249200934385</v>
      </c>
      <c r="CG20" s="1">
        <f t="shared" si="66"/>
        <v>17.80334344321092</v>
      </c>
      <c r="CH20" s="1">
        <f t="shared" si="67"/>
        <v>20.756656556789082</v>
      </c>
      <c r="CI20" s="1">
        <f t="shared" si="68"/>
        <v>17.97440017621755</v>
      </c>
      <c r="CJ20" s="1">
        <f t="shared" si="69"/>
        <v>20.585599823782452</v>
      </c>
      <c r="CK20" s="1">
        <f t="shared" si="70"/>
        <v>17.9139610294829</v>
      </c>
      <c r="CL20" s="1">
        <f t="shared" si="71"/>
        <v>20.646038970517104</v>
      </c>
      <c r="CM20" s="1">
        <f t="shared" si="72"/>
        <v>17.490626101291248</v>
      </c>
      <c r="CN20" s="1">
        <f t="shared" si="73"/>
        <v>21.069373898708754</v>
      </c>
      <c r="CO20" s="1">
        <f t="shared" si="74"/>
        <v>17.443410076246167</v>
      </c>
      <c r="CP20" s="1">
        <f t="shared" si="75"/>
        <v>21.116589923753835</v>
      </c>
      <c r="CQ20" s="1">
        <f t="shared" si="76"/>
        <v>17.919665372565266</v>
      </c>
      <c r="CR20" s="1">
        <f t="shared" si="77"/>
        <v>20.640334627434736</v>
      </c>
      <c r="CS20" s="1">
        <f t="shared" si="78"/>
        <v>17.748868738386154</v>
      </c>
      <c r="CT20" s="1">
        <f t="shared" si="79"/>
        <v>20.81113126161385</v>
      </c>
      <c r="CU20" s="1">
        <f t="shared" si="80"/>
        <v>17.9139610294829</v>
      </c>
      <c r="CV20" s="1">
        <f t="shared" si="81"/>
        <v>20.646038970517104</v>
      </c>
      <c r="CW20" s="1">
        <f t="shared" si="82"/>
        <v>17.508934789030896</v>
      </c>
      <c r="CX20" s="1">
        <f t="shared" si="83"/>
        <v>21.051065210969107</v>
      </c>
      <c r="CY20" s="1">
        <f t="shared" si="84"/>
        <v>17.84822472422772</v>
      </c>
      <c r="CZ20" s="1">
        <f t="shared" si="85"/>
        <v>20.711775275772283</v>
      </c>
      <c r="DA20" s="1">
        <f t="shared" si="86"/>
        <v>17.51796893582835</v>
      </c>
      <c r="DB20" s="1">
        <f t="shared" si="87"/>
        <v>21.042031064171653</v>
      </c>
      <c r="DC20" s="1">
        <f t="shared" si="88"/>
        <v>17.84822472422772</v>
      </c>
      <c r="DD20" s="1">
        <f t="shared" si="89"/>
        <v>20.711775275772283</v>
      </c>
    </row>
    <row r="21" spans="1:108" ht="12.75">
      <c r="A21">
        <v>55</v>
      </c>
      <c r="B21" t="s">
        <v>52</v>
      </c>
      <c r="C21" t="s">
        <v>91</v>
      </c>
      <c r="D21" s="1">
        <v>19.35</v>
      </c>
      <c r="E21" s="2">
        <v>1.41</v>
      </c>
      <c r="F21" s="4"/>
      <c r="G21" s="1">
        <f t="shared" si="0"/>
        <v>17.76081715840113</v>
      </c>
      <c r="H21" s="1">
        <f t="shared" si="1"/>
        <v>20.93918284159887</v>
      </c>
      <c r="I21" s="1">
        <f t="shared" si="2"/>
        <v>17.85427533198904</v>
      </c>
      <c r="J21" s="1">
        <f t="shared" si="3"/>
        <v>20.845724668010963</v>
      </c>
      <c r="K21" s="1">
        <f t="shared" si="4"/>
        <v>17.387550479309958</v>
      </c>
      <c r="L21" s="1">
        <f t="shared" si="5"/>
        <v>21.312449520690045</v>
      </c>
      <c r="M21" s="1">
        <f t="shared" si="6"/>
        <v>17.802117599106584</v>
      </c>
      <c r="N21" s="1">
        <f t="shared" si="7"/>
        <v>20.89788240089342</v>
      </c>
      <c r="O21" s="1">
        <f t="shared" si="106"/>
        <v>17.0646564760393</v>
      </c>
      <c r="P21" s="1">
        <f t="shared" si="107"/>
        <v>21.635343523960703</v>
      </c>
      <c r="Q21" s="1">
        <f t="shared" si="110"/>
        <v>17.548219524158064</v>
      </c>
      <c r="R21" s="1">
        <f t="shared" si="111"/>
        <v>21.15178047584194</v>
      </c>
      <c r="S21" s="1">
        <f t="shared" si="12"/>
        <v>17.903347954836608</v>
      </c>
      <c r="T21" s="1">
        <f t="shared" si="13"/>
        <v>20.796652045163395</v>
      </c>
      <c r="U21" s="1">
        <f t="shared" si="14"/>
        <v>17.795368110803732</v>
      </c>
      <c r="V21" s="1">
        <f t="shared" si="15"/>
        <v>20.90463188919627</v>
      </c>
      <c r="W21" s="1">
        <f t="shared" si="116"/>
        <v>17.702611127581118</v>
      </c>
      <c r="X21" s="1">
        <f t="shared" si="117"/>
        <v>20.997388872418885</v>
      </c>
      <c r="Y21" s="1">
        <f t="shared" si="104"/>
        <v>17.427493935828352</v>
      </c>
      <c r="Z21" s="1">
        <f t="shared" si="105"/>
        <v>21.27250606417165</v>
      </c>
      <c r="AA21" s="1">
        <f t="shared" si="20"/>
        <v>17.548219524158064</v>
      </c>
      <c r="AB21" s="1">
        <f t="shared" si="21"/>
        <v>21.15178047584194</v>
      </c>
      <c r="AC21" s="1">
        <f t="shared" si="112"/>
        <v>17.753742337939705</v>
      </c>
      <c r="AD21" s="1">
        <f t="shared" si="113"/>
        <v>20.946257662060297</v>
      </c>
      <c r="AE21" s="1">
        <f t="shared" si="24"/>
        <v>17.710092050702347</v>
      </c>
      <c r="AF21" s="1">
        <f t="shared" si="25"/>
        <v>20.989907949297656</v>
      </c>
      <c r="AG21" s="1">
        <f aca="true" t="shared" si="122" ref="AG21:AG54">$D21-3.2095*(SQRT(AG$1*AG$1+$E21*$E21)-AG$1)</f>
        <v>17.427493935828352</v>
      </c>
      <c r="AH21" s="1">
        <f aca="true" t="shared" si="123" ref="AH21:AH54">$D21+3.2095*(SQRT(AG$1*AG$1+$E21*$E21)-AG$1)</f>
        <v>21.27250606417165</v>
      </c>
      <c r="AI21" s="1">
        <f t="shared" si="102"/>
        <v>17.39766685434534</v>
      </c>
      <c r="AJ21" s="1">
        <f t="shared" si="103"/>
        <v>21.302333145654664</v>
      </c>
      <c r="AK21" s="1">
        <f t="shared" si="30"/>
        <v>17.753742337939705</v>
      </c>
      <c r="AL21" s="1">
        <f t="shared" si="31"/>
        <v>20.946257662060297</v>
      </c>
      <c r="AM21" s="1">
        <f t="shared" si="32"/>
        <v>17.802117599106584</v>
      </c>
      <c r="AN21" s="1">
        <f t="shared" si="33"/>
        <v>20.89788240089342</v>
      </c>
      <c r="AO21" s="1">
        <f t="shared" si="34"/>
        <v>17.717513126205084</v>
      </c>
      <c r="AP21" s="1">
        <f t="shared" si="35"/>
        <v>20.98248687379492</v>
      </c>
      <c r="AQ21" s="1">
        <f t="shared" si="36"/>
        <v>17.648515084829477</v>
      </c>
      <c r="AR21" s="1">
        <f t="shared" si="37"/>
        <v>21.051484915170526</v>
      </c>
      <c r="AS21" s="1">
        <f t="shared" si="38"/>
        <v>17.815460246234224</v>
      </c>
      <c r="AT21" s="1">
        <f t="shared" si="39"/>
        <v>20.88453975376578</v>
      </c>
      <c r="AU21" s="1">
        <f t="shared" si="40"/>
        <v>17.767836343123058</v>
      </c>
      <c r="AV21" s="1">
        <f t="shared" si="41"/>
        <v>20.932163656876945</v>
      </c>
      <c r="AW21" s="1">
        <f t="shared" si="42"/>
        <v>17.84792950003966</v>
      </c>
      <c r="AX21" s="1">
        <f t="shared" si="43"/>
        <v>20.852070499960345</v>
      </c>
      <c r="AY21" s="1">
        <f t="shared" si="44"/>
        <v>17.65643299461218</v>
      </c>
      <c r="AZ21" s="1">
        <f t="shared" si="45"/>
        <v>21.04356700538782</v>
      </c>
      <c r="BA21" s="1">
        <f t="shared" si="120"/>
        <v>17.695069726846977</v>
      </c>
      <c r="BB21" s="1">
        <f t="shared" si="121"/>
        <v>21.004930273153025</v>
      </c>
      <c r="BC21" s="1">
        <f t="shared" si="90"/>
        <v>17.574240067654642</v>
      </c>
      <c r="BD21" s="1">
        <f t="shared" si="91"/>
        <v>21.12575993234536</v>
      </c>
      <c r="BE21" s="1">
        <f t="shared" si="48"/>
        <v>17.860572989247036</v>
      </c>
      <c r="BF21" s="1">
        <f t="shared" si="49"/>
        <v>20.839427010752967</v>
      </c>
      <c r="BG21" s="1">
        <f t="shared" si="96"/>
        <v>17.556965915860363</v>
      </c>
      <c r="BH21" s="1">
        <f t="shared" si="97"/>
        <v>21.14303408413964</v>
      </c>
      <c r="BI21" s="1">
        <f t="shared" si="92"/>
        <v>17.48488032743504</v>
      </c>
      <c r="BJ21" s="1">
        <f t="shared" si="93"/>
        <v>21.215119672564963</v>
      </c>
      <c r="BK21" s="1">
        <f t="shared" si="50"/>
        <v>17.88529153974192</v>
      </c>
      <c r="BL21" s="1">
        <f t="shared" si="51"/>
        <v>20.814708460258082</v>
      </c>
      <c r="BM21" s="1">
        <f t="shared" si="52"/>
        <v>17.903347954836608</v>
      </c>
      <c r="BN21" s="1">
        <f t="shared" si="53"/>
        <v>20.796652045163395</v>
      </c>
      <c r="BO21" s="1">
        <f t="shared" si="98"/>
        <v>17.56563917293679</v>
      </c>
      <c r="BP21" s="1">
        <f t="shared" si="99"/>
        <v>21.13436082706321</v>
      </c>
      <c r="BQ21" s="1">
        <f t="shared" si="108"/>
        <v>17.648515084829477</v>
      </c>
      <c r="BR21" s="1">
        <f t="shared" si="109"/>
        <v>21.051484915170526</v>
      </c>
      <c r="BS21" s="1">
        <f t="shared" si="94"/>
        <v>17.165311610331788</v>
      </c>
      <c r="BT21" s="1">
        <f t="shared" si="95"/>
        <v>21.534688389668215</v>
      </c>
      <c r="BU21" s="1">
        <f t="shared" si="118"/>
        <v>17.753742337939705</v>
      </c>
      <c r="BV21" s="1">
        <f t="shared" si="119"/>
        <v>20.946257662060297</v>
      </c>
      <c r="BW21" s="1">
        <f t="shared" si="58"/>
        <v>17.77480046637436</v>
      </c>
      <c r="BX21" s="1">
        <f t="shared" si="59"/>
        <v>20.925199533625644</v>
      </c>
      <c r="BY21" s="1">
        <f t="shared" si="60"/>
        <v>17.40769560645987</v>
      </c>
      <c r="BZ21" s="1">
        <f t="shared" si="61"/>
        <v>21.29230439354013</v>
      </c>
      <c r="CA21" s="1">
        <f t="shared" si="100"/>
        <v>17.616185544067925</v>
      </c>
      <c r="CB21" s="1">
        <f t="shared" si="101"/>
        <v>21.083814455932078</v>
      </c>
      <c r="CC21" s="1">
        <f t="shared" si="114"/>
        <v>17.702611127581118</v>
      </c>
      <c r="CD21" s="1">
        <f t="shared" si="115"/>
        <v>20.997388872418885</v>
      </c>
      <c r="CE21" s="1">
        <f t="shared" si="64"/>
        <v>17.695069726846977</v>
      </c>
      <c r="CF21" s="1">
        <f t="shared" si="65"/>
        <v>21.004930273153025</v>
      </c>
      <c r="CG21" s="1">
        <f t="shared" si="66"/>
        <v>17.77480046637436</v>
      </c>
      <c r="CH21" s="1">
        <f t="shared" si="67"/>
        <v>20.925199533625644</v>
      </c>
      <c r="CI21" s="1">
        <f t="shared" si="68"/>
        <v>17.95516485766934</v>
      </c>
      <c r="CJ21" s="1">
        <f t="shared" si="69"/>
        <v>20.74483514233066</v>
      </c>
      <c r="CK21" s="1">
        <f t="shared" si="70"/>
        <v>17.891355525843437</v>
      </c>
      <c r="CL21" s="1">
        <f t="shared" si="71"/>
        <v>20.808644474156566</v>
      </c>
      <c r="CM21" s="1">
        <f t="shared" si="72"/>
        <v>17.446952761102267</v>
      </c>
      <c r="CN21" s="1">
        <f t="shared" si="73"/>
        <v>21.253047238897736</v>
      </c>
      <c r="CO21" s="1">
        <f t="shared" si="74"/>
        <v>17.39766685434534</v>
      </c>
      <c r="CP21" s="1">
        <f t="shared" si="75"/>
        <v>21.302333145654664</v>
      </c>
      <c r="CQ21" s="1">
        <f t="shared" si="76"/>
        <v>17.897374179351043</v>
      </c>
      <c r="CR21" s="1">
        <f t="shared" si="77"/>
        <v>20.80262582064896</v>
      </c>
      <c r="CS21" s="1">
        <f t="shared" si="78"/>
        <v>17.717513126205084</v>
      </c>
      <c r="CT21" s="1">
        <f t="shared" si="79"/>
        <v>20.98248687379492</v>
      </c>
      <c r="CU21" s="1">
        <f t="shared" si="80"/>
        <v>17.891355525843437</v>
      </c>
      <c r="CV21" s="1">
        <f t="shared" si="81"/>
        <v>20.808644474156566</v>
      </c>
      <c r="CW21" s="1">
        <f t="shared" si="82"/>
        <v>17.466079226338092</v>
      </c>
      <c r="CX21" s="1">
        <f t="shared" si="83"/>
        <v>21.23392077366191</v>
      </c>
      <c r="CY21" s="1">
        <f t="shared" si="84"/>
        <v>17.82205446981257</v>
      </c>
      <c r="CZ21" s="1">
        <f t="shared" si="85"/>
        <v>20.877945530187432</v>
      </c>
      <c r="DA21" s="1">
        <f>$D21-1.96*$E21</f>
        <v>16.5864</v>
      </c>
      <c r="DB21" s="1">
        <f>$D21+1.96*$E21</f>
        <v>22.1136</v>
      </c>
      <c r="DC21" s="1">
        <f t="shared" si="88"/>
        <v>17.82205446981257</v>
      </c>
      <c r="DD21" s="1">
        <f t="shared" si="89"/>
        <v>20.877945530187432</v>
      </c>
    </row>
    <row r="22" spans="1:108" ht="12.75">
      <c r="A22">
        <v>21</v>
      </c>
      <c r="B22" t="s">
        <v>20</v>
      </c>
      <c r="C22" t="s">
        <v>67</v>
      </c>
      <c r="D22" s="1">
        <v>19.81</v>
      </c>
      <c r="E22" s="2">
        <v>1.7</v>
      </c>
      <c r="F22" s="4"/>
      <c r="G22" s="1">
        <f t="shared" si="0"/>
        <v>17.605210564028077</v>
      </c>
      <c r="H22" s="1">
        <f t="shared" si="1"/>
        <v>22.01478943597192</v>
      </c>
      <c r="I22" s="1">
        <f t="shared" si="2"/>
        <v>17.725398435561978</v>
      </c>
      <c r="J22" s="1">
        <f t="shared" si="3"/>
        <v>21.89460156443802</v>
      </c>
      <c r="K22" s="1">
        <f t="shared" si="4"/>
        <v>17.13872963823557</v>
      </c>
      <c r="L22" s="1">
        <f t="shared" si="5"/>
        <v>22.481270361764427</v>
      </c>
      <c r="M22" s="1">
        <f t="shared" si="6"/>
        <v>17.6581528382468</v>
      </c>
      <c r="N22" s="1">
        <f t="shared" si="7"/>
        <v>21.961847161753198</v>
      </c>
      <c r="O22" s="1">
        <f t="shared" si="106"/>
        <v>16.75170804195353</v>
      </c>
      <c r="P22" s="1">
        <f t="shared" si="107"/>
        <v>22.868291958046466</v>
      </c>
      <c r="Q22" s="1">
        <f t="shared" si="110"/>
        <v>17.336910051238792</v>
      </c>
      <c r="R22" s="1">
        <f t="shared" si="111"/>
        <v>22.283089948761205</v>
      </c>
      <c r="S22" s="1">
        <f t="shared" si="12"/>
        <v>17.78906030468317</v>
      </c>
      <c r="T22" s="1">
        <f t="shared" si="13"/>
        <v>21.83093969531683</v>
      </c>
      <c r="U22" s="1">
        <f t="shared" si="14"/>
        <v>17.64948237214917</v>
      </c>
      <c r="V22" s="1">
        <f t="shared" si="15"/>
        <v>21.97051762785083</v>
      </c>
      <c r="W22" s="1">
        <f t="shared" si="116"/>
        <v>17.531053569590355</v>
      </c>
      <c r="X22" s="1">
        <f t="shared" si="117"/>
        <v>22.088946430409642</v>
      </c>
      <c r="Y22" s="1">
        <f t="shared" si="104"/>
        <v>17.187638738386152</v>
      </c>
      <c r="Z22" s="1">
        <f t="shared" si="105"/>
        <v>22.432361261613845</v>
      </c>
      <c r="AA22" s="1">
        <f t="shared" si="20"/>
        <v>17.336910051238792</v>
      </c>
      <c r="AB22" s="1">
        <f t="shared" si="21"/>
        <v>22.283089948761205</v>
      </c>
      <c r="AC22" s="1">
        <f t="shared" si="112"/>
        <v>17.59616848628862</v>
      </c>
      <c r="AD22" s="1">
        <f t="shared" si="113"/>
        <v>22.02383151371138</v>
      </c>
      <c r="AE22" s="1">
        <f t="shared" si="24"/>
        <v>17.54055479102327</v>
      </c>
      <c r="AF22" s="1">
        <f t="shared" si="25"/>
        <v>22.07944520897673</v>
      </c>
      <c r="AG22" s="1">
        <f t="shared" si="122"/>
        <v>17.187638738386152</v>
      </c>
      <c r="AH22" s="1">
        <f t="shared" si="123"/>
        <v>22.432361261613845</v>
      </c>
      <c r="AI22" s="1">
        <f t="shared" si="102"/>
        <v>17.1510944850896</v>
      </c>
      <c r="AJ22" s="1">
        <f t="shared" si="103"/>
        <v>22.468905514910396</v>
      </c>
      <c r="AK22" s="1">
        <f t="shared" si="30"/>
        <v>17.59616848628862</v>
      </c>
      <c r="AL22" s="1">
        <f t="shared" si="31"/>
        <v>22.02383151371138</v>
      </c>
      <c r="AM22" s="1">
        <f t="shared" si="32"/>
        <v>17.6581528382468</v>
      </c>
      <c r="AN22" s="1">
        <f t="shared" si="33"/>
        <v>21.961847161753198</v>
      </c>
      <c r="AO22" s="1">
        <f>$D22-1.96*$E22</f>
        <v>16.477999999999998</v>
      </c>
      <c r="AP22" s="1">
        <f>$D22+1.96*$E22</f>
        <v>23.142</v>
      </c>
      <c r="AQ22" s="1">
        <f t="shared" si="36"/>
        <v>17.462608683225028</v>
      </c>
      <c r="AR22" s="1">
        <f t="shared" si="37"/>
        <v>22.15739131677497</v>
      </c>
      <c r="AS22" s="1">
        <f t="shared" si="38"/>
        <v>17.675314152649584</v>
      </c>
      <c r="AT22" s="1">
        <f t="shared" si="39"/>
        <v>21.944685847350414</v>
      </c>
      <c r="AU22" s="1">
        <f t="shared" si="40"/>
        <v>17.614189333718468</v>
      </c>
      <c r="AV22" s="1">
        <f t="shared" si="41"/>
        <v>22.00581066628153</v>
      </c>
      <c r="AW22" s="1">
        <f t="shared" si="42"/>
        <v>17.71719388788714</v>
      </c>
      <c r="AX22" s="1">
        <f t="shared" si="43"/>
        <v>21.902806112112856</v>
      </c>
      <c r="AY22" s="1">
        <f t="shared" si="44"/>
        <v>17.472598295660546</v>
      </c>
      <c r="AZ22" s="1">
        <f t="shared" si="45"/>
        <v>22.14740170433945</v>
      </c>
      <c r="BA22" s="1">
        <f t="shared" si="120"/>
        <v>17.521484410572914</v>
      </c>
      <c r="BB22" s="1">
        <f t="shared" si="121"/>
        <v>22.098515589427084</v>
      </c>
      <c r="BC22" s="1">
        <f t="shared" si="90"/>
        <v>17.36937245993043</v>
      </c>
      <c r="BD22" s="1">
        <f t="shared" si="91"/>
        <v>22.250627540069566</v>
      </c>
      <c r="BE22" s="1">
        <f t="shared" si="48"/>
        <v>17.733547011580864</v>
      </c>
      <c r="BF22" s="1">
        <f t="shared" si="49"/>
        <v>21.886452988419133</v>
      </c>
      <c r="BG22" s="1">
        <f t="shared" si="96"/>
        <v>17.3478102191044</v>
      </c>
      <c r="BH22" s="1">
        <f t="shared" si="97"/>
        <v>22.272189780895598</v>
      </c>
      <c r="BI22" s="1">
        <f t="shared" si="92"/>
        <v>17.25832071501318</v>
      </c>
      <c r="BJ22" s="1">
        <f t="shared" si="93"/>
        <v>22.361679284986817</v>
      </c>
      <c r="BK22" s="1">
        <f t="shared" si="50"/>
        <v>17.765591301714494</v>
      </c>
      <c r="BL22" s="1">
        <f t="shared" si="51"/>
        <v>21.854408698285503</v>
      </c>
      <c r="BM22" s="1">
        <f t="shared" si="52"/>
        <v>17.78906030468317</v>
      </c>
      <c r="BN22" s="1">
        <f t="shared" si="53"/>
        <v>21.83093969531683</v>
      </c>
      <c r="BO22" s="1">
        <f t="shared" si="98"/>
        <v>17.358630790637932</v>
      </c>
      <c r="BP22" s="1">
        <f t="shared" si="99"/>
        <v>22.261369209362066</v>
      </c>
      <c r="BQ22" s="1">
        <f t="shared" si="108"/>
        <v>17.462608683225028</v>
      </c>
      <c r="BR22" s="1">
        <f t="shared" si="109"/>
        <v>22.15739131677497</v>
      </c>
      <c r="BS22" s="1">
        <f t="shared" si="94"/>
        <v>16.870804254276052</v>
      </c>
      <c r="BT22" s="1">
        <f t="shared" si="95"/>
        <v>22.749195745723945</v>
      </c>
      <c r="BU22" s="1">
        <f t="shared" si="118"/>
        <v>17.59616848628862</v>
      </c>
      <c r="BV22" s="1">
        <f t="shared" si="119"/>
        <v>22.02383151371138</v>
      </c>
      <c r="BW22" s="1">
        <f t="shared" si="58"/>
        <v>17.623105351111523</v>
      </c>
      <c r="BX22" s="1">
        <f t="shared" si="59"/>
        <v>21.996894648888475</v>
      </c>
      <c r="BY22" s="1">
        <f t="shared" si="60"/>
        <v>17.163367093443295</v>
      </c>
      <c r="BZ22" s="1">
        <f t="shared" si="61"/>
        <v>22.456632906556703</v>
      </c>
      <c r="CA22" s="1">
        <f t="shared" si="100"/>
        <v>17.42192118017458</v>
      </c>
      <c r="CB22" s="1">
        <f t="shared" si="101"/>
        <v>22.19807881982542</v>
      </c>
      <c r="CC22" s="1">
        <f t="shared" si="114"/>
        <v>17.531053569590355</v>
      </c>
      <c r="CD22" s="1">
        <f t="shared" si="115"/>
        <v>22.088946430409642</v>
      </c>
      <c r="CE22" s="1">
        <f t="shared" si="64"/>
        <v>17.521484410572914</v>
      </c>
      <c r="CF22" s="1">
        <f t="shared" si="65"/>
        <v>22.098515589427084</v>
      </c>
      <c r="CG22" s="1">
        <f t="shared" si="66"/>
        <v>17.623105351111523</v>
      </c>
      <c r="CH22" s="1">
        <f t="shared" si="67"/>
        <v>21.996894648888475</v>
      </c>
      <c r="CI22" s="1">
        <f t="shared" si="68"/>
        <v>17.85669707783552</v>
      </c>
      <c r="CJ22" s="1">
        <f t="shared" si="69"/>
        <v>21.763302922164478</v>
      </c>
      <c r="CK22" s="1">
        <f t="shared" si="70"/>
        <v>17.77346725690107</v>
      </c>
      <c r="CL22" s="1">
        <f t="shared" si="71"/>
        <v>21.846532743098926</v>
      </c>
      <c r="CM22" s="1">
        <f t="shared" si="72"/>
        <v>17.211550806752317</v>
      </c>
      <c r="CN22" s="1">
        <f t="shared" si="73"/>
        <v>22.40844919324768</v>
      </c>
      <c r="CO22" s="1">
        <f t="shared" si="74"/>
        <v>17.1510944850896</v>
      </c>
      <c r="CP22" s="1">
        <f t="shared" si="75"/>
        <v>22.468905514910396</v>
      </c>
      <c r="CQ22" s="1">
        <f t="shared" si="76"/>
        <v>17.78129010398824</v>
      </c>
      <c r="CR22" s="1">
        <f t="shared" si="77"/>
        <v>21.838709896011757</v>
      </c>
      <c r="CS22" s="1">
        <f t="shared" si="78"/>
        <v>17.54998867165804</v>
      </c>
      <c r="CT22" s="1">
        <f t="shared" si="79"/>
        <v>22.07001132834196</v>
      </c>
      <c r="CU22" s="1">
        <f t="shared" si="80"/>
        <v>17.77346725690107</v>
      </c>
      <c r="CV22" s="1">
        <f t="shared" si="81"/>
        <v>21.846532743098926</v>
      </c>
      <c r="CW22" s="1">
        <f t="shared" si="82"/>
        <v>17.235109445657255</v>
      </c>
      <c r="CX22" s="1">
        <f t="shared" si="83"/>
        <v>22.384890554342743</v>
      </c>
      <c r="CY22" s="1">
        <f t="shared" si="84"/>
        <v>17.683806048503126</v>
      </c>
      <c r="CZ22" s="1">
        <f t="shared" si="85"/>
        <v>21.936193951496872</v>
      </c>
      <c r="DA22" s="1">
        <f aca="true" t="shared" si="124" ref="DA22:DA54">$D22-3.2095*(SQRT(DA$1*DA$1+$E22*$E22)-DA$1)</f>
        <v>17.24675812620508</v>
      </c>
      <c r="DB22" s="1">
        <f aca="true" t="shared" si="125" ref="DB22:DB54">$D22+3.2095*(SQRT(DA$1*DA$1+$E22*$E22)-DA$1)</f>
        <v>22.373241873794917</v>
      </c>
      <c r="DC22" s="1">
        <f t="shared" si="88"/>
        <v>17.683806048503126</v>
      </c>
      <c r="DD22" s="1">
        <f t="shared" si="89"/>
        <v>21.936193951496872</v>
      </c>
    </row>
    <row r="23" spans="1:108" ht="12.75">
      <c r="A23">
        <v>22</v>
      </c>
      <c r="B23" t="s">
        <v>21</v>
      </c>
      <c r="C23" t="s">
        <v>78</v>
      </c>
      <c r="D23" s="1">
        <v>20.04</v>
      </c>
      <c r="E23" s="2">
        <v>1.61</v>
      </c>
      <c r="F23" s="4"/>
      <c r="G23" s="1">
        <f t="shared" si="0"/>
        <v>18.033070108878736</v>
      </c>
      <c r="H23" s="1">
        <f t="shared" si="1"/>
        <v>22.046929891121263</v>
      </c>
      <c r="I23" s="1">
        <f t="shared" si="2"/>
        <v>18.14510614810632</v>
      </c>
      <c r="J23" s="1">
        <f t="shared" si="3"/>
        <v>21.93489385189368</v>
      </c>
      <c r="K23" s="1">
        <f t="shared" si="4"/>
        <v>17.59453365544861</v>
      </c>
      <c r="L23" s="1">
        <f t="shared" si="5"/>
        <v>22.485466344551387</v>
      </c>
      <c r="M23" s="1">
        <f t="shared" si="6"/>
        <v>18.082469160852263</v>
      </c>
      <c r="N23" s="1">
        <f t="shared" si="7"/>
        <v>21.997530839147736</v>
      </c>
      <c r="O23" s="1">
        <f t="shared" si="106"/>
        <v>17.22626391059512</v>
      </c>
      <c r="P23" s="1">
        <f t="shared" si="107"/>
        <v>22.85373608940488</v>
      </c>
      <c r="Q23" s="1">
        <f t="shared" si="110"/>
        <v>17.7815624069685</v>
      </c>
      <c r="R23" s="1">
        <f t="shared" si="111"/>
        <v>22.298437593031498</v>
      </c>
      <c r="S23" s="1">
        <f t="shared" si="12"/>
        <v>18.204294280393267</v>
      </c>
      <c r="T23" s="1">
        <f t="shared" si="13"/>
        <v>21.87570571960673</v>
      </c>
      <c r="U23" s="1">
        <f t="shared" si="14"/>
        <v>18.074384123518822</v>
      </c>
      <c r="V23" s="1">
        <f t="shared" si="15"/>
        <v>22.005615876481176</v>
      </c>
      <c r="W23" s="1">
        <f t="shared" si="116"/>
        <v>17.96374935362526</v>
      </c>
      <c r="X23" s="1">
        <f t="shared" si="117"/>
        <v>22.116250646374738</v>
      </c>
      <c r="Y23" s="1">
        <f t="shared" si="104"/>
        <v>17.640789292848858</v>
      </c>
      <c r="Z23" s="1">
        <f t="shared" si="105"/>
        <v>22.43921070715114</v>
      </c>
      <c r="AA23" s="1">
        <f t="shared" si="20"/>
        <v>17.7815624069685</v>
      </c>
      <c r="AB23" s="1">
        <f t="shared" si="21"/>
        <v>22.298437593031498</v>
      </c>
      <c r="AC23" s="1">
        <f t="shared" si="112"/>
        <v>18.024625654635116</v>
      </c>
      <c r="AD23" s="1">
        <f t="shared" si="113"/>
        <v>22.055374345364882</v>
      </c>
      <c r="AE23" s="1">
        <f t="shared" si="24"/>
        <v>17.97263922859537</v>
      </c>
      <c r="AF23" s="1">
        <f t="shared" si="25"/>
        <v>22.10736077140463</v>
      </c>
      <c r="AG23" s="1">
        <f t="shared" si="122"/>
        <v>17.640789292848858</v>
      </c>
      <c r="AH23" s="1">
        <f t="shared" si="123"/>
        <v>22.43921070715114</v>
      </c>
      <c r="AI23" s="1">
        <f t="shared" si="102"/>
        <v>17.606233760127083</v>
      </c>
      <c r="AJ23" s="1">
        <f t="shared" si="103"/>
        <v>22.473766239872916</v>
      </c>
      <c r="AK23" s="1">
        <f t="shared" si="30"/>
        <v>18.024625654635116</v>
      </c>
      <c r="AL23" s="1">
        <f t="shared" si="31"/>
        <v>22.055374345364882</v>
      </c>
      <c r="AM23" s="1">
        <f t="shared" si="32"/>
        <v>18.082469160852263</v>
      </c>
      <c r="AN23" s="1">
        <f t="shared" si="33"/>
        <v>21.997530839147736</v>
      </c>
      <c r="AO23" s="1">
        <f aca="true" t="shared" si="126" ref="AO23:AO54">$D23-3.2095*(SQRT(AO$1*AO$1+$E23*$E23)-AO$1)</f>
        <v>17.981463683225027</v>
      </c>
      <c r="AP23" s="1">
        <f aca="true" t="shared" si="127" ref="AP23:AP54">$D23+3.2095*(SQRT(AO$1*AO$1+$E23*$E23)-AO$1)</f>
        <v>22.09853631677497</v>
      </c>
      <c r="AQ23" s="1">
        <f>$D23-1.96*$E23</f>
        <v>16.8844</v>
      </c>
      <c r="AR23" s="1">
        <f>$D23+1.96*$E23</f>
        <v>23.1956</v>
      </c>
      <c r="AS23" s="1">
        <f t="shared" si="38"/>
        <v>18.098465813226472</v>
      </c>
      <c r="AT23" s="1">
        <f t="shared" si="39"/>
        <v>21.981534186773526</v>
      </c>
      <c r="AU23" s="1">
        <f t="shared" si="40"/>
        <v>18.041453263419932</v>
      </c>
      <c r="AV23" s="1">
        <f t="shared" si="41"/>
        <v>22.038546736580066</v>
      </c>
      <c r="AW23" s="1">
        <f t="shared" si="42"/>
        <v>18.137470346124456</v>
      </c>
      <c r="AX23" s="1">
        <f t="shared" si="43"/>
        <v>21.942529653875543</v>
      </c>
      <c r="AY23" s="1">
        <f t="shared" si="44"/>
        <v>17.909001607211728</v>
      </c>
      <c r="AZ23" s="1">
        <f t="shared" si="45"/>
        <v>22.17099839278827</v>
      </c>
      <c r="BA23" s="1">
        <f t="shared" si="120"/>
        <v>17.954793446599723</v>
      </c>
      <c r="BB23" s="1">
        <f t="shared" si="121"/>
        <v>22.125206553400275</v>
      </c>
      <c r="BC23" s="1">
        <f t="shared" si="90"/>
        <v>17.81209674551074</v>
      </c>
      <c r="BD23" s="1">
        <f t="shared" si="91"/>
        <v>22.26790325448926</v>
      </c>
      <c r="BE23" s="1">
        <f t="shared" si="48"/>
        <v>18.15268808785822</v>
      </c>
      <c r="BF23" s="1">
        <f t="shared" si="49"/>
        <v>21.92731191214178</v>
      </c>
      <c r="BG23" s="1">
        <f t="shared" si="96"/>
        <v>17.79181835930251</v>
      </c>
      <c r="BH23" s="1">
        <f t="shared" si="97"/>
        <v>22.288181640697488</v>
      </c>
      <c r="BI23" s="1">
        <f t="shared" si="92"/>
        <v>17.707522458920796</v>
      </c>
      <c r="BJ23" s="1">
        <f t="shared" si="93"/>
        <v>22.372477541079203</v>
      </c>
      <c r="BK23" s="1">
        <f t="shared" si="50"/>
        <v>18.18248700152747</v>
      </c>
      <c r="BL23" s="1">
        <f t="shared" si="51"/>
        <v>21.89751299847253</v>
      </c>
      <c r="BM23" s="1">
        <f t="shared" si="52"/>
        <v>18.204294280393267</v>
      </c>
      <c r="BN23" s="1">
        <f t="shared" si="53"/>
        <v>21.87570571960673</v>
      </c>
      <c r="BO23" s="1">
        <f t="shared" si="98"/>
        <v>17.80199623133749</v>
      </c>
      <c r="BP23" s="1">
        <f t="shared" si="99"/>
        <v>22.278003768662508</v>
      </c>
      <c r="BQ23" s="1">
        <f t="shared" si="108"/>
        <v>17.899636330217316</v>
      </c>
      <c r="BR23" s="1">
        <f t="shared" si="109"/>
        <v>22.180363669782682</v>
      </c>
      <c r="BS23" s="1">
        <f t="shared" si="94"/>
        <v>17.340009403481645</v>
      </c>
      <c r="BT23" s="1">
        <f t="shared" si="95"/>
        <v>22.739990596518354</v>
      </c>
      <c r="BU23" s="1">
        <f t="shared" si="118"/>
        <v>18.024625654635116</v>
      </c>
      <c r="BV23" s="1">
        <f t="shared" si="119"/>
        <v>22.055374345364882</v>
      </c>
      <c r="BW23" s="1">
        <f t="shared" si="58"/>
        <v>18.04977568433829</v>
      </c>
      <c r="BX23" s="1">
        <f t="shared" si="59"/>
        <v>22.03022431566171</v>
      </c>
      <c r="BY23" s="1">
        <f t="shared" si="60"/>
        <v>17.6178425139621</v>
      </c>
      <c r="BZ23" s="1">
        <f t="shared" si="61"/>
        <v>22.4621574860379</v>
      </c>
      <c r="CA23" s="1">
        <f t="shared" si="100"/>
        <v>17.861463788232093</v>
      </c>
      <c r="CB23" s="1">
        <f t="shared" si="101"/>
        <v>22.218536211767905</v>
      </c>
      <c r="CC23" s="1">
        <f t="shared" si="114"/>
        <v>17.96374935362526</v>
      </c>
      <c r="CD23" s="1">
        <f t="shared" si="115"/>
        <v>22.116250646374738</v>
      </c>
      <c r="CE23" s="1">
        <f t="shared" si="64"/>
        <v>17.954793446599723</v>
      </c>
      <c r="CF23" s="1">
        <f t="shared" si="65"/>
        <v>22.125206553400275</v>
      </c>
      <c r="CG23" s="1">
        <f t="shared" si="66"/>
        <v>18.04977568433829</v>
      </c>
      <c r="CH23" s="1">
        <f t="shared" si="67"/>
        <v>22.03022431566171</v>
      </c>
      <c r="CI23" s="1">
        <f t="shared" si="68"/>
        <v>18.267061038231926</v>
      </c>
      <c r="CJ23" s="1">
        <f t="shared" si="69"/>
        <v>21.812938961768072</v>
      </c>
      <c r="CK23" s="1">
        <f t="shared" si="70"/>
        <v>18.18980692012739</v>
      </c>
      <c r="CL23" s="1">
        <f t="shared" si="71"/>
        <v>21.89019307987261</v>
      </c>
      <c r="CM23" s="1">
        <f t="shared" si="72"/>
        <v>17.663380574793248</v>
      </c>
      <c r="CN23" s="1">
        <f t="shared" si="73"/>
        <v>22.41661942520675</v>
      </c>
      <c r="CO23" s="1">
        <f t="shared" si="74"/>
        <v>17.606233760127083</v>
      </c>
      <c r="CP23" s="1">
        <f t="shared" si="75"/>
        <v>22.473766239872916</v>
      </c>
      <c r="CQ23" s="1">
        <f t="shared" si="76"/>
        <v>18.197075858557977</v>
      </c>
      <c r="CR23" s="1">
        <f t="shared" si="77"/>
        <v>21.88292414144202</v>
      </c>
      <c r="CS23" s="1">
        <f t="shared" si="78"/>
        <v>17.981463683225027</v>
      </c>
      <c r="CT23" s="1">
        <f t="shared" si="79"/>
        <v>22.09853631677497</v>
      </c>
      <c r="CU23" s="1">
        <f t="shared" si="80"/>
        <v>18.18980692012739</v>
      </c>
      <c r="CV23" s="1">
        <f t="shared" si="81"/>
        <v>21.89019307987261</v>
      </c>
      <c r="CW23" s="1">
        <f t="shared" si="82"/>
        <v>17.68562283858059</v>
      </c>
      <c r="CX23" s="1">
        <f t="shared" si="83"/>
        <v>22.39437716141941</v>
      </c>
      <c r="CY23" s="1">
        <f t="shared" si="84"/>
        <v>18.10637849008805</v>
      </c>
      <c r="CZ23" s="1">
        <f t="shared" si="85"/>
        <v>21.973621509911947</v>
      </c>
      <c r="DA23" s="1">
        <f t="shared" si="124"/>
        <v>17.696615084829475</v>
      </c>
      <c r="DB23" s="1">
        <f t="shared" si="125"/>
        <v>22.383384915170524</v>
      </c>
      <c r="DC23" s="1">
        <f t="shared" si="88"/>
        <v>18.10637849008805</v>
      </c>
      <c r="DD23" s="1">
        <f t="shared" si="89"/>
        <v>21.973621509911947</v>
      </c>
    </row>
    <row r="24" spans="1:108" ht="12.75">
      <c r="A24">
        <v>39</v>
      </c>
      <c r="B24" t="s">
        <v>38</v>
      </c>
      <c r="C24" t="s">
        <v>87</v>
      </c>
      <c r="D24" s="1">
        <v>20.56</v>
      </c>
      <c r="E24" s="2">
        <v>1.34</v>
      </c>
      <c r="F24" s="4"/>
      <c r="G24" s="1">
        <f t="shared" si="0"/>
        <v>19.109120280910197</v>
      </c>
      <c r="H24" s="1">
        <f t="shared" si="1"/>
        <v>22.0108797190898</v>
      </c>
      <c r="I24" s="1">
        <f t="shared" si="2"/>
        <v>19.195979755396294</v>
      </c>
      <c r="J24" s="1">
        <f t="shared" si="3"/>
        <v>21.924020244603703</v>
      </c>
      <c r="K24" s="1">
        <f t="shared" si="4"/>
        <v>18.75960785655992</v>
      </c>
      <c r="L24" s="1">
        <f t="shared" si="5"/>
        <v>22.360392143440077</v>
      </c>
      <c r="M24" s="1">
        <f t="shared" si="6"/>
        <v>19.14753597901197</v>
      </c>
      <c r="N24" s="1">
        <f t="shared" si="7"/>
        <v>21.972464020988028</v>
      </c>
      <c r="O24" s="1">
        <f t="shared" si="106"/>
        <v>18.453826232144653</v>
      </c>
      <c r="P24" s="1">
        <f t="shared" si="107"/>
        <v>22.666173767855344</v>
      </c>
      <c r="Q24" s="1">
        <f t="shared" si="110"/>
        <v>18.91057004938907</v>
      </c>
      <c r="R24" s="1">
        <f t="shared" si="111"/>
        <v>22.20942995061093</v>
      </c>
      <c r="S24" s="1">
        <f t="shared" si="12"/>
        <v>19.241486817115025</v>
      </c>
      <c r="T24" s="1">
        <f t="shared" si="13"/>
        <v>21.878513182884973</v>
      </c>
      <c r="U24" s="1">
        <f t="shared" si="14"/>
        <v>19.141261333942666</v>
      </c>
      <c r="V24" s="1">
        <f t="shared" si="15"/>
        <v>21.978738666057332</v>
      </c>
      <c r="W24" s="1">
        <f t="shared" si="116"/>
        <v>19.054894596910074</v>
      </c>
      <c r="X24" s="1">
        <f t="shared" si="117"/>
        <v>22.065105403089923</v>
      </c>
      <c r="Y24" s="1">
        <f t="shared" si="104"/>
        <v>18.797212015826798</v>
      </c>
      <c r="Z24" s="1">
        <f t="shared" si="105"/>
        <v>22.3227879841732</v>
      </c>
      <c r="AA24" s="1">
        <f t="shared" si="20"/>
        <v>18.91057004938907</v>
      </c>
      <c r="AB24" s="1">
        <f t="shared" si="21"/>
        <v>22.20942995061093</v>
      </c>
      <c r="AC24" s="1">
        <f t="shared" si="112"/>
        <v>19.102534604512748</v>
      </c>
      <c r="AD24" s="1">
        <f t="shared" si="113"/>
        <v>22.01746539548725</v>
      </c>
      <c r="AE24" s="1">
        <f t="shared" si="24"/>
        <v>19.06186956648805</v>
      </c>
      <c r="AF24" s="1">
        <f t="shared" si="25"/>
        <v>22.05813043351195</v>
      </c>
      <c r="AG24" s="1">
        <f t="shared" si="122"/>
        <v>18.797212015826798</v>
      </c>
      <c r="AH24" s="1">
        <f t="shared" si="123"/>
        <v>22.3227879841732</v>
      </c>
      <c r="AI24" s="1">
        <f t="shared" si="102"/>
        <v>18.769136398950156</v>
      </c>
      <c r="AJ24" s="1">
        <f t="shared" si="103"/>
        <v>22.35086360104984</v>
      </c>
      <c r="AK24" s="1">
        <f t="shared" si="30"/>
        <v>19.102534604512748</v>
      </c>
      <c r="AL24" s="1">
        <f t="shared" si="31"/>
        <v>22.01746539548725</v>
      </c>
      <c r="AM24" s="1">
        <f t="shared" si="32"/>
        <v>19.14753597901197</v>
      </c>
      <c r="AN24" s="1">
        <f t="shared" si="33"/>
        <v>21.972464020988028</v>
      </c>
      <c r="AO24" s="1">
        <f t="shared" si="126"/>
        <v>19.068787093443294</v>
      </c>
      <c r="AP24" s="1">
        <f t="shared" si="127"/>
        <v>22.051212906556703</v>
      </c>
      <c r="AQ24" s="1">
        <f aca="true" t="shared" si="128" ref="AQ24:AQ54">$D24-3.2095*(SQRT(AQ$1*AQ$1+$E24*$E24)-AQ$1)</f>
        <v>19.0044075139621</v>
      </c>
      <c r="AR24" s="1">
        <f aca="true" t="shared" si="129" ref="AR24:AR54">$D24+3.2095*(SQRT(AQ$1*AQ$1+$E24*$E24)-AQ$1)</f>
        <v>22.115592486037897</v>
      </c>
      <c r="AS24" s="1">
        <f t="shared" si="38"/>
        <v>19.159936039191876</v>
      </c>
      <c r="AT24" s="1">
        <f t="shared" si="39"/>
        <v>21.96006396080812</v>
      </c>
      <c r="AU24" s="1">
        <f t="shared" si="40"/>
        <v>19.11565271433064</v>
      </c>
      <c r="AV24" s="1">
        <f t="shared" si="41"/>
        <v>22.004347285669358</v>
      </c>
      <c r="AW24" s="1">
        <f t="shared" si="42"/>
        <v>19.190089980049393</v>
      </c>
      <c r="AX24" s="1">
        <f t="shared" si="43"/>
        <v>21.929910019950604</v>
      </c>
      <c r="AY24" s="1">
        <f t="shared" si="44"/>
        <v>19.011802660439287</v>
      </c>
      <c r="AZ24" s="1">
        <f t="shared" si="45"/>
        <v>22.10819733956071</v>
      </c>
      <c r="BA24" s="1">
        <f t="shared" si="120"/>
        <v>19.04786155477931</v>
      </c>
      <c r="BB24" s="1">
        <f t="shared" si="121"/>
        <v>22.072138445220688</v>
      </c>
      <c r="BC24" s="1">
        <f t="shared" si="90"/>
        <v>18.934944373300464</v>
      </c>
      <c r="BD24" s="1">
        <f t="shared" si="91"/>
        <v>22.185055626699533</v>
      </c>
      <c r="BE24" s="1">
        <f t="shared" si="48"/>
        <v>19.201823675836284</v>
      </c>
      <c r="BF24" s="1">
        <f t="shared" si="49"/>
        <v>21.918176324163714</v>
      </c>
      <c r="BG24" s="1">
        <f t="shared" si="96"/>
        <v>18.918765386479492</v>
      </c>
      <c r="BH24" s="1">
        <f t="shared" si="97"/>
        <v>22.201234613520505</v>
      </c>
      <c r="BI24" s="1">
        <f t="shared" si="92"/>
        <v>18.851151864134682</v>
      </c>
      <c r="BJ24" s="1">
        <f t="shared" si="93"/>
        <v>22.268848135865316</v>
      </c>
      <c r="BK24" s="1">
        <f t="shared" si="50"/>
        <v>19.224750331989036</v>
      </c>
      <c r="BL24" s="1">
        <f t="shared" si="51"/>
        <v>21.895249668010962</v>
      </c>
      <c r="BM24" s="1">
        <f t="shared" si="52"/>
        <v>19.241486817115025</v>
      </c>
      <c r="BN24" s="1">
        <f t="shared" si="53"/>
        <v>21.878513182884973</v>
      </c>
      <c r="BO24" s="1">
        <f t="shared" si="98"/>
        <v>18.92688990007647</v>
      </c>
      <c r="BP24" s="1">
        <f t="shared" si="99"/>
        <v>22.193110099923526</v>
      </c>
      <c r="BQ24" s="1">
        <f t="shared" si="108"/>
        <v>19.0044075139621</v>
      </c>
      <c r="BR24" s="1">
        <f t="shared" si="109"/>
        <v>22.115592486037897</v>
      </c>
      <c r="BS24" s="1">
        <f t="shared" si="94"/>
        <v>18.549489220359902</v>
      </c>
      <c r="BT24" s="1">
        <f t="shared" si="95"/>
        <v>22.570510779640095</v>
      </c>
      <c r="BU24" s="1">
        <f t="shared" si="118"/>
        <v>19.102534604512748</v>
      </c>
      <c r="BV24" s="1">
        <f t="shared" si="119"/>
        <v>22.01746539548725</v>
      </c>
      <c r="BW24" s="1">
        <f t="shared" si="58"/>
        <v>19.1221324757723</v>
      </c>
      <c r="BX24" s="1">
        <f t="shared" si="59"/>
        <v>21.997867524227697</v>
      </c>
      <c r="BY24" s="1">
        <f>$D24-1.96*$E24</f>
        <v>17.9336</v>
      </c>
      <c r="BZ24" s="1">
        <f>$D24+1.96*$E24</f>
        <v>23.1864</v>
      </c>
      <c r="CA24" s="1">
        <f t="shared" si="100"/>
        <v>18.974192899404006</v>
      </c>
      <c r="CB24" s="1">
        <f t="shared" si="101"/>
        <v>22.14580710059599</v>
      </c>
      <c r="CC24" s="1">
        <f t="shared" si="114"/>
        <v>19.054894596910074</v>
      </c>
      <c r="CD24" s="1">
        <f t="shared" si="115"/>
        <v>22.065105403089923</v>
      </c>
      <c r="CE24" s="1">
        <f t="shared" si="64"/>
        <v>19.04786155477931</v>
      </c>
      <c r="CF24" s="1">
        <f t="shared" si="65"/>
        <v>22.072138445220688</v>
      </c>
      <c r="CG24" s="1">
        <f t="shared" si="66"/>
        <v>19.1221324757723</v>
      </c>
      <c r="CH24" s="1">
        <f t="shared" si="67"/>
        <v>21.997867524227697</v>
      </c>
      <c r="CI24" s="1">
        <f t="shared" si="68"/>
        <v>19.289464903646294</v>
      </c>
      <c r="CJ24" s="1">
        <f t="shared" si="69"/>
        <v>21.830535096353703</v>
      </c>
      <c r="CK24" s="1">
        <f t="shared" si="70"/>
        <v>19.230372069827386</v>
      </c>
      <c r="CL24" s="1">
        <f t="shared" si="71"/>
        <v>21.88962793017261</v>
      </c>
      <c r="CM24" s="1">
        <f t="shared" si="72"/>
        <v>18.81551348540658</v>
      </c>
      <c r="CN24" s="1">
        <f t="shared" si="73"/>
        <v>22.304486514593417</v>
      </c>
      <c r="CO24" s="1">
        <f t="shared" si="74"/>
        <v>18.769136398950156</v>
      </c>
      <c r="CP24" s="1">
        <f t="shared" si="75"/>
        <v>22.35086360104984</v>
      </c>
      <c r="CQ24" s="1">
        <f t="shared" si="76"/>
        <v>19.235950749408445</v>
      </c>
      <c r="CR24" s="1">
        <f t="shared" si="77"/>
        <v>21.884049250591552</v>
      </c>
      <c r="CS24" s="1">
        <f t="shared" si="78"/>
        <v>19.068787093443294</v>
      </c>
      <c r="CT24" s="1">
        <f t="shared" si="79"/>
        <v>22.051212906556703</v>
      </c>
      <c r="CU24" s="1">
        <f t="shared" si="80"/>
        <v>19.230372069827386</v>
      </c>
      <c r="CV24" s="1">
        <f t="shared" si="81"/>
        <v>21.88962793017261</v>
      </c>
      <c r="CW24" s="1">
        <f t="shared" si="82"/>
        <v>18.833491046109213</v>
      </c>
      <c r="CX24" s="1">
        <f t="shared" si="83"/>
        <v>22.286508953890785</v>
      </c>
      <c r="CY24" s="1">
        <f t="shared" si="84"/>
        <v>19.166062508465597</v>
      </c>
      <c r="CZ24" s="1">
        <f t="shared" si="85"/>
        <v>21.9539374915344</v>
      </c>
      <c r="DA24" s="1">
        <f t="shared" si="124"/>
        <v>18.842360606459867</v>
      </c>
      <c r="DB24" s="1">
        <f t="shared" si="125"/>
        <v>22.27763939354013</v>
      </c>
      <c r="DC24" s="1">
        <f t="shared" si="88"/>
        <v>19.166062508465597</v>
      </c>
      <c r="DD24" s="1">
        <f t="shared" si="89"/>
        <v>21.9539374915344</v>
      </c>
    </row>
    <row r="25" spans="1:108" ht="12.75">
      <c r="A25">
        <v>19</v>
      </c>
      <c r="B25" t="s">
        <v>18</v>
      </c>
      <c r="C25" t="s">
        <v>75</v>
      </c>
      <c r="D25" s="1">
        <v>20.8</v>
      </c>
      <c r="E25" s="2">
        <v>1.75</v>
      </c>
      <c r="F25" s="4"/>
      <c r="G25" s="1">
        <f t="shared" si="0"/>
        <v>18.4828858296808</v>
      </c>
      <c r="H25" s="1">
        <f t="shared" si="1"/>
        <v>23.1171141703192</v>
      </c>
      <c r="I25" s="1">
        <f t="shared" si="2"/>
        <v>18.607531910451858</v>
      </c>
      <c r="J25" s="1">
        <f t="shared" si="3"/>
        <v>22.992468089548144</v>
      </c>
      <c r="K25" s="1">
        <f t="shared" si="4"/>
        <v>18.001289644666155</v>
      </c>
      <c r="L25" s="1">
        <f t="shared" si="5"/>
        <v>23.598710355333846</v>
      </c>
      <c r="M25" s="1">
        <f t="shared" si="6"/>
        <v>18.53776328290176</v>
      </c>
      <c r="N25" s="1">
        <f t="shared" si="7"/>
        <v>23.06223671709824</v>
      </c>
      <c r="O25" s="1">
        <f t="shared" si="106"/>
        <v>17.60428074040158</v>
      </c>
      <c r="P25" s="1">
        <f t="shared" si="107"/>
        <v>23.99571925959842</v>
      </c>
      <c r="Q25" s="1">
        <f t="shared" si="110"/>
        <v>18.205469915583695</v>
      </c>
      <c r="R25" s="1">
        <f t="shared" si="111"/>
        <v>23.394530084416306</v>
      </c>
      <c r="S25" s="1">
        <f t="shared" si="12"/>
        <v>18.67364931724407</v>
      </c>
      <c r="T25" s="1">
        <f t="shared" si="13"/>
        <v>22.92635068275593</v>
      </c>
      <c r="U25" s="1">
        <f t="shared" si="14"/>
        <v>18.528772799480404</v>
      </c>
      <c r="V25" s="1">
        <f t="shared" si="15"/>
        <v>23.071227200519598</v>
      </c>
      <c r="W25" s="1">
        <f t="shared" si="116"/>
        <v>18.406094021688727</v>
      </c>
      <c r="X25" s="1">
        <f t="shared" si="117"/>
        <v>23.193905978311275</v>
      </c>
      <c r="Y25" s="1">
        <f t="shared" si="104"/>
        <v>18.051622382366883</v>
      </c>
      <c r="Z25" s="1">
        <f t="shared" si="105"/>
        <v>23.54837761763312</v>
      </c>
      <c r="AA25" s="1">
        <f t="shared" si="20"/>
        <v>18.205469915583695</v>
      </c>
      <c r="AB25" s="1">
        <f t="shared" si="21"/>
        <v>23.394530084416306</v>
      </c>
      <c r="AC25" s="1">
        <f t="shared" si="112"/>
        <v>18.473517750236216</v>
      </c>
      <c r="AD25" s="1">
        <f t="shared" si="113"/>
        <v>23.126482249763786</v>
      </c>
      <c r="AE25" s="1">
        <f t="shared" si="24"/>
        <v>18.415927885662658</v>
      </c>
      <c r="AF25" s="1">
        <f t="shared" si="25"/>
        <v>23.184072114337344</v>
      </c>
      <c r="AG25" s="1">
        <f t="shared" si="122"/>
        <v>18.051622382366883</v>
      </c>
      <c r="AH25" s="1">
        <f t="shared" si="123"/>
        <v>23.54837761763312</v>
      </c>
      <c r="AI25" s="1">
        <f t="shared" si="102"/>
        <v>18.01401090272522</v>
      </c>
      <c r="AJ25" s="1">
        <f t="shared" si="103"/>
        <v>23.58598909727478</v>
      </c>
      <c r="AK25" s="1">
        <f>$D25-1.96*$E25</f>
        <v>17.37</v>
      </c>
      <c r="AL25" s="1">
        <f>$D25+1.96*$E25</f>
        <v>24.23</v>
      </c>
      <c r="AM25" s="1">
        <f t="shared" si="32"/>
        <v>18.53776328290176</v>
      </c>
      <c r="AN25" s="1">
        <f t="shared" si="33"/>
        <v>23.06223671709824</v>
      </c>
      <c r="AO25" s="1">
        <f t="shared" si="126"/>
        <v>18.42569348628862</v>
      </c>
      <c r="AP25" s="1">
        <f t="shared" si="127"/>
        <v>23.174306513711382</v>
      </c>
      <c r="AQ25" s="1">
        <f t="shared" si="128"/>
        <v>18.335295654635118</v>
      </c>
      <c r="AR25" s="1">
        <f t="shared" si="129"/>
        <v>23.264704345364883</v>
      </c>
      <c r="AS25" s="1">
        <f t="shared" si="38"/>
        <v>18.555561569670466</v>
      </c>
      <c r="AT25" s="1">
        <f t="shared" si="39"/>
        <v>23.044438430329535</v>
      </c>
      <c r="AU25" s="1">
        <f t="shared" si="40"/>
        <v>18.49218962044627</v>
      </c>
      <c r="AV25" s="1">
        <f t="shared" si="41"/>
        <v>23.107810379553733</v>
      </c>
      <c r="AW25" s="1">
        <f t="shared" si="42"/>
        <v>18.599015635721948</v>
      </c>
      <c r="AX25" s="1">
        <f t="shared" si="43"/>
        <v>23.000984364278054</v>
      </c>
      <c r="AY25" s="1">
        <f t="shared" si="44"/>
        <v>18.345624079701352</v>
      </c>
      <c r="AZ25" s="1">
        <f t="shared" si="45"/>
        <v>23.25437592029865</v>
      </c>
      <c r="BA25" s="1">
        <f t="shared" si="120"/>
        <v>18.396191307162955</v>
      </c>
      <c r="BB25" s="1">
        <f t="shared" si="121"/>
        <v>23.203808692837047</v>
      </c>
      <c r="BC25" s="1">
        <f t="shared" si="90"/>
        <v>18.238974076680975</v>
      </c>
      <c r="BD25" s="1">
        <f t="shared" si="91"/>
        <v>23.361025923319026</v>
      </c>
      <c r="BE25" s="1">
        <f t="shared" si="48"/>
        <v>18.61599115780716</v>
      </c>
      <c r="BF25" s="1">
        <f t="shared" si="49"/>
        <v>22.984008842192843</v>
      </c>
      <c r="BG25" s="1">
        <f t="shared" si="96"/>
        <v>18.21671801607962</v>
      </c>
      <c r="BH25" s="1">
        <f t="shared" si="97"/>
        <v>23.38328198392038</v>
      </c>
      <c r="BI25" s="1">
        <f t="shared" si="92"/>
        <v>18.124427613242577</v>
      </c>
      <c r="BJ25" s="1">
        <f t="shared" si="93"/>
        <v>23.475572386757424</v>
      </c>
      <c r="BK25" s="1">
        <f t="shared" si="50"/>
        <v>18.649267508030213</v>
      </c>
      <c r="BL25" s="1">
        <f t="shared" si="51"/>
        <v>22.950732491969788</v>
      </c>
      <c r="BM25" s="1">
        <f t="shared" si="52"/>
        <v>18.67364931724407</v>
      </c>
      <c r="BN25" s="1">
        <f t="shared" si="53"/>
        <v>22.92635068275593</v>
      </c>
      <c r="BO25" s="1">
        <f t="shared" si="98"/>
        <v>18.227885843972384</v>
      </c>
      <c r="BP25" s="1">
        <f t="shared" si="99"/>
        <v>23.372114156027617</v>
      </c>
      <c r="BQ25" s="1">
        <f t="shared" si="108"/>
        <v>18.335295654635118</v>
      </c>
      <c r="BR25" s="1">
        <f t="shared" si="109"/>
        <v>23.264704345364883</v>
      </c>
      <c r="BS25" s="1">
        <f t="shared" si="94"/>
        <v>17.726213414948248</v>
      </c>
      <c r="BT25" s="1">
        <f t="shared" si="95"/>
        <v>23.873786585051754</v>
      </c>
      <c r="BU25" s="1">
        <f t="shared" si="118"/>
        <v>18.473517750236216</v>
      </c>
      <c r="BV25" s="1">
        <f t="shared" si="119"/>
        <v>23.126482249763786</v>
      </c>
      <c r="BW25" s="1">
        <f t="shared" si="58"/>
        <v>18.50142967120152</v>
      </c>
      <c r="BX25" s="1">
        <f t="shared" si="59"/>
        <v>23.09857032879848</v>
      </c>
      <c r="BY25" s="1">
        <f aca="true" t="shared" si="130" ref="BY25:BY54">$D25-3.2095*(SQRT(BY$1*BY$1+$E25*$E25)-BY$1)</f>
        <v>18.02663960451275</v>
      </c>
      <c r="BZ25" s="1">
        <f aca="true" t="shared" si="131" ref="BZ25:BZ54">$D25+3.2095*(SQRT(BY$1*BY$1+$E25*$E25)-BY$1)</f>
        <v>23.573360395487253</v>
      </c>
      <c r="CA25" s="1">
        <f t="shared" si="100"/>
        <v>18.293244667428482</v>
      </c>
      <c r="CB25" s="1">
        <f t="shared" si="101"/>
        <v>23.30675533257152</v>
      </c>
      <c r="CC25" s="1">
        <f t="shared" si="114"/>
        <v>18.406094021688727</v>
      </c>
      <c r="CD25" s="1">
        <f t="shared" si="115"/>
        <v>23.193905978311275</v>
      </c>
      <c r="CE25" s="1">
        <f t="shared" si="64"/>
        <v>18.396191307162955</v>
      </c>
      <c r="CF25" s="1">
        <f t="shared" si="65"/>
        <v>23.203808692837047</v>
      </c>
      <c r="CG25" s="1">
        <f t="shared" si="66"/>
        <v>18.50142967120152</v>
      </c>
      <c r="CH25" s="1">
        <f t="shared" si="67"/>
        <v>23.09857032879848</v>
      </c>
      <c r="CI25" s="1">
        <f t="shared" si="68"/>
        <v>18.743966095851075</v>
      </c>
      <c r="CJ25" s="1">
        <f t="shared" si="69"/>
        <v>22.856033904148926</v>
      </c>
      <c r="CK25" s="1">
        <f t="shared" si="70"/>
        <v>18.657448806728457</v>
      </c>
      <c r="CL25" s="1">
        <f t="shared" si="71"/>
        <v>22.942551193271544</v>
      </c>
      <c r="CM25" s="1">
        <f t="shared" si="72"/>
        <v>18.07624401616352</v>
      </c>
      <c r="CN25" s="1">
        <f t="shared" si="73"/>
        <v>23.52375598383648</v>
      </c>
      <c r="CO25" s="1">
        <f t="shared" si="74"/>
        <v>18.01401090272522</v>
      </c>
      <c r="CP25" s="1">
        <f t="shared" si="75"/>
        <v>23.58598909727478</v>
      </c>
      <c r="CQ25" s="1">
        <f t="shared" si="76"/>
        <v>18.665575923347067</v>
      </c>
      <c r="CR25" s="1">
        <f t="shared" si="77"/>
        <v>22.934424076652935</v>
      </c>
      <c r="CS25" s="1">
        <f t="shared" si="78"/>
        <v>18.42569348628862</v>
      </c>
      <c r="CT25" s="1">
        <f t="shared" si="79"/>
        <v>23.174306513711382</v>
      </c>
      <c r="CU25" s="1">
        <f t="shared" si="80"/>
        <v>18.657448806728457</v>
      </c>
      <c r="CV25" s="1">
        <f t="shared" si="81"/>
        <v>22.942551193271544</v>
      </c>
      <c r="CW25" s="1">
        <f t="shared" si="82"/>
        <v>18.100510465985746</v>
      </c>
      <c r="CX25" s="1">
        <f t="shared" si="83"/>
        <v>23.499489534014256</v>
      </c>
      <c r="CY25" s="1">
        <f t="shared" si="84"/>
        <v>18.564370409923352</v>
      </c>
      <c r="CZ25" s="1">
        <f t="shared" si="85"/>
        <v>23.03562959007665</v>
      </c>
      <c r="DA25" s="1">
        <f t="shared" si="124"/>
        <v>18.112512337939705</v>
      </c>
      <c r="DB25" s="1">
        <f t="shared" si="125"/>
        <v>23.487487662060296</v>
      </c>
      <c r="DC25" s="1">
        <f t="shared" si="88"/>
        <v>18.564370409923352</v>
      </c>
      <c r="DD25" s="1">
        <f t="shared" si="89"/>
        <v>23.03562959007665</v>
      </c>
    </row>
    <row r="26" spans="1:108" ht="12.75">
      <c r="A26">
        <v>26</v>
      </c>
      <c r="B26" t="s">
        <v>25</v>
      </c>
      <c r="C26" t="s">
        <v>84</v>
      </c>
      <c r="D26" s="1">
        <v>20.85</v>
      </c>
      <c r="E26" s="2">
        <v>1.62</v>
      </c>
      <c r="F26" s="4"/>
      <c r="G26" s="1">
        <f t="shared" si="0"/>
        <v>18.82137058692129</v>
      </c>
      <c r="H26" s="1">
        <f t="shared" si="1"/>
        <v>22.878629413078713</v>
      </c>
      <c r="I26" s="1">
        <f t="shared" si="2"/>
        <v>18.93431989632169</v>
      </c>
      <c r="J26" s="1">
        <f t="shared" si="3"/>
        <v>22.765680103678314</v>
      </c>
      <c r="K26" s="1">
        <f t="shared" si="4"/>
        <v>18.379683244134405</v>
      </c>
      <c r="L26" s="1">
        <f t="shared" si="5"/>
        <v>23.320316755865598</v>
      </c>
      <c r="M26" s="1">
        <f t="shared" si="6"/>
        <v>18.871166904025106</v>
      </c>
      <c r="N26" s="1">
        <f t="shared" si="7"/>
        <v>22.828833095974897</v>
      </c>
      <c r="O26" s="1">
        <f t="shared" si="106"/>
        <v>18.00927989427217</v>
      </c>
      <c r="P26" s="1">
        <f t="shared" si="107"/>
        <v>23.690720105727834</v>
      </c>
      <c r="Q26" s="1">
        <f t="shared" si="110"/>
        <v>18.567973319428287</v>
      </c>
      <c r="R26" s="1">
        <f t="shared" si="111"/>
        <v>23.132026680571716</v>
      </c>
      <c r="S26" s="1">
        <f t="shared" si="12"/>
        <v>18.994008181164034</v>
      </c>
      <c r="T26" s="1">
        <f t="shared" si="13"/>
        <v>22.70599181883597</v>
      </c>
      <c r="U26" s="1">
        <f t="shared" si="14"/>
        <v>18.863016261661265</v>
      </c>
      <c r="V26" s="1">
        <f t="shared" si="15"/>
        <v>22.836983738338738</v>
      </c>
      <c r="W26" s="1">
        <f t="shared" si="116"/>
        <v>18.751506808523533</v>
      </c>
      <c r="X26" s="1">
        <f t="shared" si="117"/>
        <v>22.94849319147647</v>
      </c>
      <c r="Y26" s="1">
        <f t="shared" si="104"/>
        <v>18.426239496507442</v>
      </c>
      <c r="Z26" s="1">
        <f t="shared" si="105"/>
        <v>23.27376050349256</v>
      </c>
      <c r="AA26" s="1">
        <f t="shared" si="20"/>
        <v>18.567973319428287</v>
      </c>
      <c r="AB26" s="1">
        <f t="shared" si="21"/>
        <v>23.132026680571716</v>
      </c>
      <c r="AC26" s="1">
        <f t="shared" si="112"/>
        <v>18.812859079701354</v>
      </c>
      <c r="AD26" s="1">
        <f t="shared" si="113"/>
        <v>22.88714092029865</v>
      </c>
      <c r="AE26" s="1">
        <f t="shared" si="24"/>
        <v>18.76046537751429</v>
      </c>
      <c r="AF26" s="1">
        <f t="shared" si="25"/>
        <v>22.939534622485713</v>
      </c>
      <c r="AG26" s="1">
        <f t="shared" si="122"/>
        <v>18.426239496507442</v>
      </c>
      <c r="AH26" s="1">
        <f t="shared" si="123"/>
        <v>23.27376050349256</v>
      </c>
      <c r="AI26" s="1">
        <f t="shared" si="102"/>
        <v>18.391458687807418</v>
      </c>
      <c r="AJ26" s="1">
        <f t="shared" si="103"/>
        <v>23.308541312192585</v>
      </c>
      <c r="AK26" s="1">
        <f aca="true" t="shared" si="132" ref="AK26:AK54">$D26-3.2095*(SQRT(AK$1*AK$1+$E26*$E26)-AK$1)</f>
        <v>18.812859079701354</v>
      </c>
      <c r="AL26" s="1">
        <f aca="true" t="shared" si="133" ref="AL26:AL54">$D26+3.2095*(SQRT(AK$1*AK$1+$E26*$E26)-AK$1)</f>
        <v>22.88714092029865</v>
      </c>
      <c r="AM26" s="1">
        <f t="shared" si="32"/>
        <v>18.871166904025106</v>
      </c>
      <c r="AN26" s="1">
        <f t="shared" si="33"/>
        <v>22.828833095974897</v>
      </c>
      <c r="AO26" s="1">
        <f t="shared" si="126"/>
        <v>18.76935829566055</v>
      </c>
      <c r="AP26" s="1">
        <f t="shared" si="127"/>
        <v>22.930641704339454</v>
      </c>
      <c r="AQ26" s="1">
        <f t="shared" si="128"/>
        <v>18.686906607211732</v>
      </c>
      <c r="AR26" s="1">
        <f t="shared" si="129"/>
        <v>23.01309339278827</v>
      </c>
      <c r="AS26" s="1">
        <f t="shared" si="38"/>
        <v>18.887294033558945</v>
      </c>
      <c r="AT26" s="1">
        <f t="shared" si="39"/>
        <v>22.812705966441058</v>
      </c>
      <c r="AU26" s="1">
        <f t="shared" si="40"/>
        <v>18.829820555363323</v>
      </c>
      <c r="AV26" s="1">
        <f t="shared" si="41"/>
        <v>22.87017944463668</v>
      </c>
      <c r="AW26" s="1">
        <f t="shared" si="42"/>
        <v>18.926620457365992</v>
      </c>
      <c r="AX26" s="1">
        <f t="shared" si="43"/>
        <v>22.77337954263401</v>
      </c>
      <c r="AY26" s="1">
        <f>$D26-1.96*$E26</f>
        <v>17.6748</v>
      </c>
      <c r="AZ26" s="1">
        <f>$D26+1.96*$E26</f>
        <v>24.0252</v>
      </c>
      <c r="BA26" s="1">
        <f t="shared" si="120"/>
        <v>18.742481978463942</v>
      </c>
      <c r="BB26" s="1">
        <f t="shared" si="121"/>
        <v>22.95751802153606</v>
      </c>
      <c r="BC26" s="1">
        <f t="shared" si="90"/>
        <v>18.59872519464488</v>
      </c>
      <c r="BD26" s="1">
        <f t="shared" si="91"/>
        <v>23.10127480535512</v>
      </c>
      <c r="BE26" s="1">
        <f t="shared" si="48"/>
        <v>18.941965225130257</v>
      </c>
      <c r="BF26" s="1">
        <f t="shared" si="49"/>
        <v>22.758034774869746</v>
      </c>
      <c r="BG26" s="1">
        <f t="shared" si="96"/>
        <v>18.57830197347596</v>
      </c>
      <c r="BH26" s="1">
        <f t="shared" si="97"/>
        <v>23.121698026524044</v>
      </c>
      <c r="BI26" s="1">
        <f t="shared" si="92"/>
        <v>18.493419457099822</v>
      </c>
      <c r="BJ26" s="1">
        <f t="shared" si="93"/>
        <v>23.20658054290018</v>
      </c>
      <c r="BK26" s="1">
        <f t="shared" si="50"/>
        <v>18.972015210924283</v>
      </c>
      <c r="BL26" s="1">
        <f t="shared" si="51"/>
        <v>22.72798478907572</v>
      </c>
      <c r="BM26" s="1">
        <f t="shared" si="52"/>
        <v>18.994008181164034</v>
      </c>
      <c r="BN26" s="1">
        <f t="shared" si="53"/>
        <v>22.70599181883597</v>
      </c>
      <c r="BO26" s="1">
        <f t="shared" si="98"/>
        <v>18.588552358741747</v>
      </c>
      <c r="BP26" s="1">
        <f t="shared" si="99"/>
        <v>23.111447641258255</v>
      </c>
      <c r="BQ26" s="1">
        <f t="shared" si="108"/>
        <v>18.686906607211732</v>
      </c>
      <c r="BR26" s="1">
        <f t="shared" si="109"/>
        <v>23.01309339278827</v>
      </c>
      <c r="BS26" s="1">
        <f t="shared" si="94"/>
        <v>18.123635878683515</v>
      </c>
      <c r="BT26" s="1">
        <f t="shared" si="95"/>
        <v>23.576364121316487</v>
      </c>
      <c r="BU26" s="1">
        <f t="shared" si="118"/>
        <v>18.812859079701354</v>
      </c>
      <c r="BV26" s="1">
        <f t="shared" si="119"/>
        <v>22.88714092029865</v>
      </c>
      <c r="BW26" s="1">
        <f t="shared" si="58"/>
        <v>18.83820955013141</v>
      </c>
      <c r="BX26" s="1">
        <f t="shared" si="59"/>
        <v>22.861790449868593</v>
      </c>
      <c r="BY26" s="1">
        <f t="shared" si="130"/>
        <v>18.40314266043929</v>
      </c>
      <c r="BZ26" s="1">
        <f t="shared" si="131"/>
        <v>23.296857339560713</v>
      </c>
      <c r="CA26" s="1">
        <f t="shared" si="100"/>
        <v>18.648450874729786</v>
      </c>
      <c r="CB26" s="1">
        <f t="shared" si="101"/>
        <v>23.051549125270217</v>
      </c>
      <c r="CC26" s="1">
        <f t="shared" si="114"/>
        <v>18.751506808523533</v>
      </c>
      <c r="CD26" s="1">
        <f t="shared" si="115"/>
        <v>22.94849319147647</v>
      </c>
      <c r="CE26" s="1">
        <f t="shared" si="64"/>
        <v>18.742481978463942</v>
      </c>
      <c r="CF26" s="1">
        <f t="shared" si="65"/>
        <v>22.95751802153606</v>
      </c>
      <c r="CG26" s="1">
        <f t="shared" si="66"/>
        <v>18.83820955013141</v>
      </c>
      <c r="CH26" s="1">
        <f t="shared" si="67"/>
        <v>22.861790449868593</v>
      </c>
      <c r="CI26" s="1">
        <f t="shared" si="68"/>
        <v>19.057318574898375</v>
      </c>
      <c r="CJ26" s="1">
        <f t="shared" si="69"/>
        <v>22.642681425101628</v>
      </c>
      <c r="CK26" s="1">
        <f t="shared" si="70"/>
        <v>18.979397275646743</v>
      </c>
      <c r="CL26" s="1">
        <f t="shared" si="71"/>
        <v>22.72060272435326</v>
      </c>
      <c r="CM26" s="1">
        <f t="shared" si="72"/>
        <v>18.44898029667811</v>
      </c>
      <c r="CN26" s="1">
        <f t="shared" si="73"/>
        <v>23.251019703321894</v>
      </c>
      <c r="CO26" s="1">
        <f t="shared" si="74"/>
        <v>18.391458687807418</v>
      </c>
      <c r="CP26" s="1">
        <f t="shared" si="75"/>
        <v>23.308541312192585</v>
      </c>
      <c r="CQ26" s="1">
        <f t="shared" si="76"/>
        <v>18.986728111217136</v>
      </c>
      <c r="CR26" s="1">
        <f t="shared" si="77"/>
        <v>22.713271888782867</v>
      </c>
      <c r="CS26" s="1">
        <f t="shared" si="78"/>
        <v>18.76935829566055</v>
      </c>
      <c r="CT26" s="1">
        <f t="shared" si="79"/>
        <v>22.930641704339454</v>
      </c>
      <c r="CU26" s="1">
        <f t="shared" si="80"/>
        <v>18.979397275646743</v>
      </c>
      <c r="CV26" s="1">
        <f t="shared" si="81"/>
        <v>22.72060272435326</v>
      </c>
      <c r="CW26" s="1">
        <f t="shared" si="82"/>
        <v>18.471371503420603</v>
      </c>
      <c r="CX26" s="1">
        <f t="shared" si="83"/>
        <v>23.2286284965794</v>
      </c>
      <c r="CY26" s="1">
        <f t="shared" si="84"/>
        <v>18.895271581306254</v>
      </c>
      <c r="CZ26" s="1">
        <f t="shared" si="85"/>
        <v>22.80472841869375</v>
      </c>
      <c r="DA26" s="1">
        <f t="shared" si="124"/>
        <v>18.482437994612184</v>
      </c>
      <c r="DB26" s="1">
        <f t="shared" si="125"/>
        <v>23.21756200538782</v>
      </c>
      <c r="DC26" s="1">
        <f t="shared" si="88"/>
        <v>18.895271581306254</v>
      </c>
      <c r="DD26" s="1">
        <f t="shared" si="89"/>
        <v>22.80472841869375</v>
      </c>
    </row>
    <row r="27" spans="1:108" ht="12.75">
      <c r="A27">
        <v>47</v>
      </c>
      <c r="B27" t="s">
        <v>45</v>
      </c>
      <c r="C27" t="s">
        <v>81</v>
      </c>
      <c r="D27" s="1">
        <v>21.18</v>
      </c>
      <c r="E27" s="2">
        <v>1.38</v>
      </c>
      <c r="F27" s="4"/>
      <c r="G27" s="1">
        <f t="shared" si="0"/>
        <v>19.65062463768417</v>
      </c>
      <c r="H27" s="1">
        <f t="shared" si="1"/>
        <v>22.70937536231583</v>
      </c>
      <c r="I27" s="1">
        <f t="shared" si="2"/>
        <v>19.741258295660547</v>
      </c>
      <c r="J27" s="1">
        <f t="shared" si="3"/>
        <v>22.618741704339453</v>
      </c>
      <c r="K27" s="1">
        <f t="shared" si="4"/>
        <v>19.287487335541975</v>
      </c>
      <c r="L27" s="1">
        <f t="shared" si="5"/>
        <v>23.072512664458024</v>
      </c>
      <c r="M27" s="1">
        <f t="shared" si="6"/>
        <v>19.690690825566847</v>
      </c>
      <c r="N27" s="1">
        <f t="shared" si="7"/>
        <v>22.669309174433153</v>
      </c>
      <c r="O27" s="1">
        <f t="shared" si="106"/>
        <v>18.971849141223608</v>
      </c>
      <c r="P27" s="1">
        <f t="shared" si="107"/>
        <v>23.38815085877639</v>
      </c>
      <c r="Q27" s="1">
        <f t="shared" si="110"/>
        <v>19.444024759192825</v>
      </c>
      <c r="R27" s="1">
        <f t="shared" si="111"/>
        <v>22.915975240807175</v>
      </c>
      <c r="S27" s="1">
        <f t="shared" si="12"/>
        <v>19.78880293001872</v>
      </c>
      <c r="T27" s="1">
        <f t="shared" si="13"/>
        <v>22.57119706998128</v>
      </c>
      <c r="U27" s="1">
        <f t="shared" si="14"/>
        <v>19.684144559371614</v>
      </c>
      <c r="V27" s="1">
        <f t="shared" si="15"/>
        <v>22.675855440628386</v>
      </c>
      <c r="W27" s="1">
        <f t="shared" si="116"/>
        <v>19.594120217252048</v>
      </c>
      <c r="X27" s="1">
        <f t="shared" si="117"/>
        <v>22.76587978274795</v>
      </c>
      <c r="Y27" s="1">
        <f t="shared" si="104"/>
        <v>19.326436101291247</v>
      </c>
      <c r="Z27" s="1">
        <f t="shared" si="105"/>
        <v>23.033563898708753</v>
      </c>
      <c r="AA27" s="1">
        <f t="shared" si="20"/>
        <v>19.444024759192825</v>
      </c>
      <c r="AB27" s="1">
        <f t="shared" si="21"/>
        <v>22.915975240807175</v>
      </c>
      <c r="AC27" s="1">
        <f t="shared" si="112"/>
        <v>19.64375901616352</v>
      </c>
      <c r="AD27" s="1">
        <f t="shared" si="113"/>
        <v>22.716240983836478</v>
      </c>
      <c r="AE27" s="1">
        <f t="shared" si="24"/>
        <v>19.601384935294323</v>
      </c>
      <c r="AF27" s="1">
        <f t="shared" si="25"/>
        <v>22.758615064705676</v>
      </c>
      <c r="AG27" s="1">
        <f t="shared" si="122"/>
        <v>19.326436101291247</v>
      </c>
      <c r="AH27" s="1">
        <f t="shared" si="123"/>
        <v>23.033563898708753</v>
      </c>
      <c r="AI27" s="1">
        <f t="shared" si="102"/>
        <v>19.2973538200079</v>
      </c>
      <c r="AJ27" s="1">
        <f t="shared" si="103"/>
        <v>23.0626461799921</v>
      </c>
      <c r="AK27" s="1">
        <f t="shared" si="132"/>
        <v>19.64375901616352</v>
      </c>
      <c r="AL27" s="1">
        <f t="shared" si="133"/>
        <v>22.716240983836478</v>
      </c>
      <c r="AM27" s="1">
        <f t="shared" si="32"/>
        <v>19.690690825566847</v>
      </c>
      <c r="AN27" s="1">
        <f t="shared" si="33"/>
        <v>22.669309174433153</v>
      </c>
      <c r="AO27" s="1">
        <f t="shared" si="126"/>
        <v>19.608590806752318</v>
      </c>
      <c r="AP27" s="1">
        <f t="shared" si="127"/>
        <v>22.75140919324768</v>
      </c>
      <c r="AQ27" s="1">
        <f t="shared" si="128"/>
        <v>19.54156557479325</v>
      </c>
      <c r="AR27" s="1">
        <f t="shared" si="129"/>
        <v>22.81843442520675</v>
      </c>
      <c r="AS27" s="1">
        <f t="shared" si="38"/>
        <v>19.70363</v>
      </c>
      <c r="AT27" s="1">
        <f t="shared" si="39"/>
        <v>22.65637</v>
      </c>
      <c r="AU27" s="1">
        <f t="shared" si="40"/>
        <v>19.657435622490787</v>
      </c>
      <c r="AV27" s="1">
        <f t="shared" si="41"/>
        <v>22.702564377509212</v>
      </c>
      <c r="AW27" s="1">
        <f t="shared" si="42"/>
        <v>19.735107813821532</v>
      </c>
      <c r="AX27" s="1">
        <f t="shared" si="43"/>
        <v>22.624892186178467</v>
      </c>
      <c r="AY27" s="1">
        <f aca="true" t="shared" si="134" ref="AY27:AY54">$D27-3.2095*(SQRT(AY$1*AY$1+$E27*$E27)-AY$1)</f>
        <v>19.549260296678106</v>
      </c>
      <c r="AZ27" s="1">
        <f aca="true" t="shared" si="135" ref="AZ27:AZ54">$D27+3.2095*(SQRT(AY$1*AY$1+$E27*$E27)-AY$1)</f>
        <v>22.810739703321893</v>
      </c>
      <c r="BA27" s="1">
        <f t="shared" si="120"/>
        <v>19.586796022179847</v>
      </c>
      <c r="BB27" s="1">
        <f t="shared" si="121"/>
        <v>22.773203977820152</v>
      </c>
      <c r="BC27" s="1">
        <f t="shared" si="90"/>
        <v>19.46934353495261</v>
      </c>
      <c r="BD27" s="1">
        <f t="shared" si="91"/>
        <v>22.89065646504739</v>
      </c>
      <c r="BE27" s="1">
        <f t="shared" si="48"/>
        <v>19.747361576344066</v>
      </c>
      <c r="BF27" s="1">
        <f t="shared" si="49"/>
        <v>22.612638423655934</v>
      </c>
      <c r="BG27" s="1">
        <f t="shared" si="96"/>
        <v>19.452536275401528</v>
      </c>
      <c r="BH27" s="1">
        <f t="shared" si="97"/>
        <v>22.907463724598472</v>
      </c>
      <c r="BI27" s="1">
        <f t="shared" si="92"/>
        <v>19.382355816349744</v>
      </c>
      <c r="BJ27" s="1">
        <f t="shared" si="93"/>
        <v>22.977644183650256</v>
      </c>
      <c r="BK27" s="1">
        <f t="shared" si="50"/>
        <v>19.77131230125967</v>
      </c>
      <c r="BL27" s="1">
        <f t="shared" si="51"/>
        <v>22.58868769874033</v>
      </c>
      <c r="BM27" s="1">
        <f t="shared" si="52"/>
        <v>19.78880293001872</v>
      </c>
      <c r="BN27" s="1">
        <f t="shared" si="53"/>
        <v>22.57119706998128</v>
      </c>
      <c r="BO27" s="1">
        <f t="shared" si="98"/>
        <v>19.460975608174053</v>
      </c>
      <c r="BP27" s="1">
        <f t="shared" si="99"/>
        <v>22.899024391825947</v>
      </c>
      <c r="BQ27" s="1">
        <f t="shared" si="108"/>
        <v>19.54156557479325</v>
      </c>
      <c r="BR27" s="1">
        <f t="shared" si="109"/>
        <v>22.81843442520675</v>
      </c>
      <c r="BS27" s="1">
        <f t="shared" si="94"/>
        <v>19.070391397274133</v>
      </c>
      <c r="BT27" s="1">
        <f t="shared" si="95"/>
        <v>23.289608602725867</v>
      </c>
      <c r="BU27" s="1">
        <f t="shared" si="118"/>
        <v>19.64375901616352</v>
      </c>
      <c r="BV27" s="1">
        <f t="shared" si="119"/>
        <v>22.716240983836478</v>
      </c>
      <c r="BW27" s="1">
        <f t="shared" si="58"/>
        <v>19.664192543894803</v>
      </c>
      <c r="BX27" s="1">
        <f t="shared" si="59"/>
        <v>22.695807456105197</v>
      </c>
      <c r="BY27" s="1">
        <f t="shared" si="130"/>
        <v>19.30713348540658</v>
      </c>
      <c r="BZ27" s="1">
        <f t="shared" si="131"/>
        <v>23.05286651459342</v>
      </c>
      <c r="CA27" s="1">
        <f t="shared" si="100"/>
        <v>19.510138675712163</v>
      </c>
      <c r="CB27" s="1">
        <f t="shared" si="101"/>
        <v>22.849861324287836</v>
      </c>
      <c r="CC27" s="1">
        <f t="shared" si="114"/>
        <v>19.594120217252048</v>
      </c>
      <c r="CD27" s="1">
        <f t="shared" si="115"/>
        <v>22.76587978274795</v>
      </c>
      <c r="CE27" s="1">
        <f t="shared" si="64"/>
        <v>19.586796022179847</v>
      </c>
      <c r="CF27" s="1">
        <f t="shared" si="65"/>
        <v>22.773203977820152</v>
      </c>
      <c r="CG27" s="1">
        <f t="shared" si="66"/>
        <v>19.664192543894803</v>
      </c>
      <c r="CH27" s="1">
        <f t="shared" si="67"/>
        <v>22.695807456105197</v>
      </c>
      <c r="CI27" s="1">
        <f t="shared" si="68"/>
        <v>19.838973395164846</v>
      </c>
      <c r="CJ27" s="1">
        <f t="shared" si="69"/>
        <v>22.521026604835154</v>
      </c>
      <c r="CK27" s="1">
        <f t="shared" si="70"/>
        <v>19.777186736722804</v>
      </c>
      <c r="CL27" s="1">
        <f t="shared" si="71"/>
        <v>22.582813263277195</v>
      </c>
      <c r="CM27" s="1">
        <f>$D27-1.96*$E27</f>
        <v>18.4752</v>
      </c>
      <c r="CN27" s="1">
        <f>$D27+1.96*$E27</f>
        <v>23.8848</v>
      </c>
      <c r="CO27" s="1">
        <f t="shared" si="74"/>
        <v>19.2973538200079</v>
      </c>
      <c r="CP27" s="1">
        <f t="shared" si="75"/>
        <v>23.0626461799921</v>
      </c>
      <c r="CQ27" s="1">
        <f t="shared" si="76"/>
        <v>19.783016795839103</v>
      </c>
      <c r="CR27" s="1">
        <f t="shared" si="77"/>
        <v>22.576983204160896</v>
      </c>
      <c r="CS27" s="1">
        <f t="shared" si="78"/>
        <v>19.608590806752318</v>
      </c>
      <c r="CT27" s="1">
        <f t="shared" si="79"/>
        <v>22.75140919324768</v>
      </c>
      <c r="CU27" s="1">
        <f t="shared" si="80"/>
        <v>19.777186736722804</v>
      </c>
      <c r="CV27" s="1">
        <f t="shared" si="81"/>
        <v>22.582813263277195</v>
      </c>
      <c r="CW27" s="1">
        <f t="shared" si="82"/>
        <v>19.36404011613882</v>
      </c>
      <c r="CX27" s="1">
        <f t="shared" si="83"/>
        <v>22.99595988386118</v>
      </c>
      <c r="CY27" s="1">
        <f t="shared" si="84"/>
        <v>19.710023969279725</v>
      </c>
      <c r="CZ27" s="1">
        <f t="shared" si="85"/>
        <v>22.649976030720275</v>
      </c>
      <c r="DA27" s="1">
        <f t="shared" si="124"/>
        <v>19.373237761102263</v>
      </c>
      <c r="DB27" s="1">
        <f t="shared" si="125"/>
        <v>22.986762238897736</v>
      </c>
      <c r="DC27" s="1">
        <f t="shared" si="88"/>
        <v>19.710023969279725</v>
      </c>
      <c r="DD27" s="1">
        <f t="shared" si="89"/>
        <v>22.649976030720275</v>
      </c>
    </row>
    <row r="28" spans="1:108" ht="12.75">
      <c r="A28">
        <v>4</v>
      </c>
      <c r="B28" t="s">
        <v>5</v>
      </c>
      <c r="C28" t="s">
        <v>90</v>
      </c>
      <c r="D28" s="1">
        <v>21.4</v>
      </c>
      <c r="E28" s="2">
        <v>1.32</v>
      </c>
      <c r="F28" s="4"/>
      <c r="G28" s="1">
        <f t="shared" si="0"/>
        <v>19.98782</v>
      </c>
      <c r="H28" s="1">
        <f t="shared" si="1"/>
        <v>22.812179999999998</v>
      </c>
      <c r="I28" s="1">
        <f t="shared" si="2"/>
        <v>20.072790073633783</v>
      </c>
      <c r="J28" s="1">
        <f t="shared" si="3"/>
        <v>22.727209926366214</v>
      </c>
      <c r="K28" s="1">
        <f>$D28-1.96*$E28</f>
        <v>18.8128</v>
      </c>
      <c r="L28" s="1">
        <f>$D28+1.96*$E28</f>
        <v>23.987199999999998</v>
      </c>
      <c r="M28" s="1">
        <f t="shared" si="6"/>
        <v>20.025408900944942</v>
      </c>
      <c r="N28" s="1">
        <f t="shared" si="7"/>
        <v>22.774591099055055</v>
      </c>
      <c r="O28" s="1">
        <f t="shared" si="106"/>
        <v>19.344391883205823</v>
      </c>
      <c r="P28" s="1">
        <f t="shared" si="107"/>
        <v>23.455608116794174</v>
      </c>
      <c r="Q28" s="1">
        <f t="shared" si="110"/>
        <v>19.79331491625827</v>
      </c>
      <c r="R28" s="1">
        <f t="shared" si="111"/>
        <v>23.006685083741726</v>
      </c>
      <c r="S28" s="1">
        <f t="shared" si="12"/>
        <v>20.117278899722894</v>
      </c>
      <c r="T28" s="1">
        <f t="shared" si="13"/>
        <v>22.682721100277103</v>
      </c>
      <c r="U28" s="1">
        <f t="shared" si="14"/>
        <v>20.019270263285087</v>
      </c>
      <c r="V28" s="1">
        <f t="shared" si="15"/>
        <v>22.78072973671491</v>
      </c>
      <c r="W28" s="1">
        <f t="shared" si="116"/>
        <v>19.934737252181463</v>
      </c>
      <c r="X28" s="1">
        <f t="shared" si="117"/>
        <v>22.865262747818534</v>
      </c>
      <c r="Y28" s="1">
        <f t="shared" si="104"/>
        <v>19.682091893107614</v>
      </c>
      <c r="Z28" s="1">
        <f t="shared" si="105"/>
        <v>23.117908106892383</v>
      </c>
      <c r="AA28" s="1">
        <f t="shared" si="20"/>
        <v>19.79331491625827</v>
      </c>
      <c r="AB28" s="1">
        <f t="shared" si="21"/>
        <v>23.006685083741726</v>
      </c>
      <c r="AC28" s="1">
        <f t="shared" si="112"/>
        <v>19.981374644666154</v>
      </c>
      <c r="AD28" s="1">
        <f t="shared" si="113"/>
        <v>22.818625355333843</v>
      </c>
      <c r="AE28" s="1">
        <f t="shared" si="24"/>
        <v>19.941566800618542</v>
      </c>
      <c r="AF28" s="1">
        <f t="shared" si="25"/>
        <v>22.858433199381455</v>
      </c>
      <c r="AG28" s="1">
        <f t="shared" si="122"/>
        <v>19.682091893107614</v>
      </c>
      <c r="AH28" s="1">
        <f t="shared" si="123"/>
        <v>23.117908106892383</v>
      </c>
      <c r="AI28" s="1">
        <f t="shared" si="102"/>
        <v>19.654525262488967</v>
      </c>
      <c r="AJ28" s="1">
        <f t="shared" si="103"/>
        <v>23.14547473751103</v>
      </c>
      <c r="AK28" s="1">
        <f t="shared" si="132"/>
        <v>19.981374644666154</v>
      </c>
      <c r="AL28" s="1">
        <f t="shared" si="133"/>
        <v>22.818625355333843</v>
      </c>
      <c r="AM28" s="1">
        <f t="shared" si="32"/>
        <v>20.025408900944942</v>
      </c>
      <c r="AN28" s="1">
        <f t="shared" si="33"/>
        <v>22.774591099055055</v>
      </c>
      <c r="AO28" s="1">
        <f t="shared" si="126"/>
        <v>19.94833963823557</v>
      </c>
      <c r="AP28" s="1">
        <f t="shared" si="127"/>
        <v>22.851660361764427</v>
      </c>
      <c r="AQ28" s="1">
        <f t="shared" si="128"/>
        <v>19.885288655448612</v>
      </c>
      <c r="AR28" s="1">
        <f t="shared" si="129"/>
        <v>22.914711344551385</v>
      </c>
      <c r="AS28" s="1">
        <f t="shared" si="38"/>
        <v>20.03753908100513</v>
      </c>
      <c r="AT28" s="1">
        <f t="shared" si="39"/>
        <v>22.76246091899487</v>
      </c>
      <c r="AU28" s="1">
        <f t="shared" si="40"/>
        <v>19.994212835646124</v>
      </c>
      <c r="AV28" s="1">
        <f t="shared" si="41"/>
        <v>22.805787164353873</v>
      </c>
      <c r="AW28" s="1">
        <f t="shared" si="42"/>
        <v>20.067030670502838</v>
      </c>
      <c r="AX28" s="1">
        <f t="shared" si="43"/>
        <v>22.73296932949716</v>
      </c>
      <c r="AY28" s="1">
        <f t="shared" si="134"/>
        <v>19.892533244134402</v>
      </c>
      <c r="AZ28" s="1">
        <f t="shared" si="135"/>
        <v>22.907466755865595</v>
      </c>
      <c r="BA28" s="1">
        <f t="shared" si="120"/>
        <v>19.92785036375799</v>
      </c>
      <c r="BB28" s="1">
        <f t="shared" si="121"/>
        <v>22.872149636242007</v>
      </c>
      <c r="BC28" s="1">
        <f t="shared" si="90"/>
        <v>19.817213490644363</v>
      </c>
      <c r="BD28" s="1">
        <f t="shared" si="91"/>
        <v>22.982786509355634</v>
      </c>
      <c r="BE28" s="1">
        <f t="shared" si="48"/>
        <v>20.07850431538396</v>
      </c>
      <c r="BF28" s="1">
        <f t="shared" si="49"/>
        <v>22.721495684616038</v>
      </c>
      <c r="BG28" s="1">
        <f t="shared" si="96"/>
        <v>19.801350949328764</v>
      </c>
      <c r="BH28" s="1">
        <f t="shared" si="97"/>
        <v>22.998649050671233</v>
      </c>
      <c r="BI28" s="1">
        <f t="shared" si="92"/>
        <v>19.73503178224554</v>
      </c>
      <c r="BJ28" s="1">
        <f t="shared" si="93"/>
        <v>23.06496821775446</v>
      </c>
      <c r="BK28" s="1">
        <f t="shared" si="50"/>
        <v>20.100919139198247</v>
      </c>
      <c r="BL28" s="1">
        <f t="shared" si="51"/>
        <v>22.69908086080175</v>
      </c>
      <c r="BM28" s="1">
        <f t="shared" si="52"/>
        <v>20.117278899722894</v>
      </c>
      <c r="BN28" s="1">
        <f t="shared" si="53"/>
        <v>22.682721100277103</v>
      </c>
      <c r="BO28" s="1">
        <f t="shared" si="98"/>
        <v>19.80931687899377</v>
      </c>
      <c r="BP28" s="1">
        <f t="shared" si="99"/>
        <v>22.990683121006228</v>
      </c>
      <c r="BQ28" s="1">
        <f t="shared" si="108"/>
        <v>19.885288655448612</v>
      </c>
      <c r="BR28" s="1">
        <f t="shared" si="109"/>
        <v>22.914711344551385</v>
      </c>
      <c r="BS28" s="1">
        <f t="shared" si="94"/>
        <v>19.43858853324773</v>
      </c>
      <c r="BT28" s="1">
        <f t="shared" si="95"/>
        <v>23.361411466752266</v>
      </c>
      <c r="BU28" s="1">
        <f t="shared" si="118"/>
        <v>19.981374644666154</v>
      </c>
      <c r="BV28" s="1">
        <f t="shared" si="119"/>
        <v>22.818625355333843</v>
      </c>
      <c r="BW28" s="1">
        <f t="shared" si="58"/>
        <v>20.00055372098107</v>
      </c>
      <c r="BX28" s="1">
        <f t="shared" si="59"/>
        <v>22.799446279018927</v>
      </c>
      <c r="BY28" s="1">
        <f t="shared" si="130"/>
        <v>19.66379785655992</v>
      </c>
      <c r="BZ28" s="1">
        <f t="shared" si="131"/>
        <v>23.136202143440077</v>
      </c>
      <c r="CA28" s="1">
        <f t="shared" si="100"/>
        <v>19.855683608895397</v>
      </c>
      <c r="CB28" s="1">
        <f t="shared" si="101"/>
        <v>22.9443163911046</v>
      </c>
      <c r="CC28" s="1">
        <f t="shared" si="114"/>
        <v>19.934737252181463</v>
      </c>
      <c r="CD28" s="1">
        <f t="shared" si="115"/>
        <v>22.865262747818534</v>
      </c>
      <c r="CE28" s="1">
        <f t="shared" si="64"/>
        <v>19.92785036375799</v>
      </c>
      <c r="CF28" s="1">
        <f t="shared" si="65"/>
        <v>22.872149636242007</v>
      </c>
      <c r="CG28" s="1">
        <f t="shared" si="66"/>
        <v>20.00055372098107</v>
      </c>
      <c r="CH28" s="1">
        <f t="shared" si="67"/>
        <v>22.799446279018927</v>
      </c>
      <c r="CI28" s="1">
        <f t="shared" si="68"/>
        <v>20.164162743903805</v>
      </c>
      <c r="CJ28" s="1">
        <f t="shared" si="69"/>
        <v>22.635837256096192</v>
      </c>
      <c r="CK28" s="1">
        <f t="shared" si="70"/>
        <v>20.106414625934764</v>
      </c>
      <c r="CL28" s="1">
        <f t="shared" si="71"/>
        <v>22.693585374065233</v>
      </c>
      <c r="CM28" s="1">
        <f aca="true" t="shared" si="136" ref="CM28:CM54">$D28-3.2095*(SQRT(CM$1*CM$1+$E28*$E28)-CM$1)</f>
        <v>19.700057335541974</v>
      </c>
      <c r="CN28" s="1">
        <f aca="true" t="shared" si="137" ref="CN28:CN54">$D28+3.2095*(SQRT(CM$1*CM$1+$E28*$E28)-CM$1)</f>
        <v>23.099942664458023</v>
      </c>
      <c r="CO28" s="1">
        <f t="shared" si="74"/>
        <v>19.654525262488967</v>
      </c>
      <c r="CP28" s="1">
        <f t="shared" si="75"/>
        <v>23.14547473751103</v>
      </c>
      <c r="CQ28" s="1">
        <f t="shared" si="76"/>
        <v>20.111867731605695</v>
      </c>
      <c r="CR28" s="1">
        <f t="shared" si="77"/>
        <v>22.688132268394302</v>
      </c>
      <c r="CS28" s="1">
        <f t="shared" si="78"/>
        <v>19.94833963823557</v>
      </c>
      <c r="CT28" s="1">
        <f t="shared" si="79"/>
        <v>22.851660361764427</v>
      </c>
      <c r="CU28" s="1">
        <f t="shared" si="80"/>
        <v>20.106414625934764</v>
      </c>
      <c r="CV28" s="1">
        <f t="shared" si="81"/>
        <v>22.693585374065233</v>
      </c>
      <c r="CW28" s="1">
        <f t="shared" si="82"/>
        <v>19.71770156247186</v>
      </c>
      <c r="CX28" s="1">
        <f t="shared" si="83"/>
        <v>23.082298437528138</v>
      </c>
      <c r="CY28" s="1">
        <f t="shared" si="84"/>
        <v>20.043531673269275</v>
      </c>
      <c r="CZ28" s="1">
        <f t="shared" si="85"/>
        <v>22.756468326730722</v>
      </c>
      <c r="DA28" s="1">
        <f t="shared" si="124"/>
        <v>19.726405479309953</v>
      </c>
      <c r="DB28" s="1">
        <f t="shared" si="125"/>
        <v>23.073594520690044</v>
      </c>
      <c r="DC28" s="1">
        <f t="shared" si="88"/>
        <v>20.043531673269275</v>
      </c>
      <c r="DD28" s="1">
        <f t="shared" si="89"/>
        <v>22.756468326730722</v>
      </c>
    </row>
    <row r="29" spans="1:108" ht="12.75">
      <c r="A29">
        <v>20</v>
      </c>
      <c r="B29" t="s">
        <v>19</v>
      </c>
      <c r="C29" t="s">
        <v>77</v>
      </c>
      <c r="D29" s="1">
        <v>21.52</v>
      </c>
      <c r="E29" s="2">
        <v>1.82</v>
      </c>
      <c r="F29" s="4"/>
      <c r="G29" s="1">
        <f t="shared" si="0"/>
        <v>19.04291502433759</v>
      </c>
      <c r="H29" s="1">
        <f t="shared" si="1"/>
        <v>23.99708497566241</v>
      </c>
      <c r="I29" s="1">
        <f t="shared" si="2"/>
        <v>19.173709725792666</v>
      </c>
      <c r="J29" s="1">
        <f t="shared" si="3"/>
        <v>23.866290274207334</v>
      </c>
      <c r="K29" s="1">
        <f aca="true" t="shared" si="138" ref="K29:K54">$D29-3.2095*(SQRT(K$1*K$1+$E29*$E29)-K$1)</f>
        <v>18.540658900944944</v>
      </c>
      <c r="L29" s="1">
        <f aca="true" t="shared" si="139" ref="L29:L54">$D29+3.2095*(SQRT(K$1*K$1+$E29*$E29)-K$1)</f>
        <v>24.499341099055055</v>
      </c>
      <c r="M29" s="1">
        <f t="shared" si="6"/>
        <v>19.10045846024566</v>
      </c>
      <c r="N29" s="1">
        <f t="shared" si="7"/>
        <v>23.939541539754337</v>
      </c>
      <c r="O29" s="1">
        <f t="shared" si="106"/>
        <v>18.13016777677731</v>
      </c>
      <c r="P29" s="1">
        <f t="shared" si="107"/>
        <v>24.90983222322269</v>
      </c>
      <c r="Q29" s="1">
        <f t="shared" si="110"/>
        <v>18.753004365118947</v>
      </c>
      <c r="R29" s="1">
        <f t="shared" si="111"/>
        <v>24.286995634881052</v>
      </c>
      <c r="S29" s="1">
        <f t="shared" si="12"/>
        <v>19.243223876916943</v>
      </c>
      <c r="T29" s="1">
        <f t="shared" si="13"/>
        <v>23.796776123083056</v>
      </c>
      <c r="U29" s="1">
        <f t="shared" si="14"/>
        <v>19.091026792678363</v>
      </c>
      <c r="V29" s="1">
        <f t="shared" si="15"/>
        <v>23.948973207321636</v>
      </c>
      <c r="W29" s="1">
        <f t="shared" si="116"/>
        <v>18.96250080419932</v>
      </c>
      <c r="X29" s="1">
        <f t="shared" si="117"/>
        <v>24.07749919580068</v>
      </c>
      <c r="Y29" s="1">
        <f t="shared" si="104"/>
        <v>18.59292469895242</v>
      </c>
      <c r="Z29" s="1">
        <f t="shared" si="105"/>
        <v>24.44707530104758</v>
      </c>
      <c r="AA29" s="1">
        <f t="shared" si="20"/>
        <v>18.753004365118947</v>
      </c>
      <c r="AB29" s="1">
        <f t="shared" si="21"/>
        <v>24.286995634881052</v>
      </c>
      <c r="AC29" s="1">
        <f t="shared" si="112"/>
        <v>19.033098282901758</v>
      </c>
      <c r="AD29" s="1">
        <f t="shared" si="113"/>
        <v>24.00690171709824</v>
      </c>
      <c r="AE29" s="1">
        <f t="shared" si="24"/>
        <v>18.972791517519635</v>
      </c>
      <c r="AF29" s="1">
        <f t="shared" si="25"/>
        <v>24.067208482480364</v>
      </c>
      <c r="AG29" s="1">
        <f t="shared" si="122"/>
        <v>18.59292469895242</v>
      </c>
      <c r="AH29" s="1">
        <f t="shared" si="123"/>
        <v>24.44707530104758</v>
      </c>
      <c r="AI29" s="1">
        <f t="shared" si="102"/>
        <v>18.553863847618953</v>
      </c>
      <c r="AJ29" s="1">
        <f t="shared" si="103"/>
        <v>24.486136152381047</v>
      </c>
      <c r="AK29" s="1">
        <f t="shared" si="132"/>
        <v>19.033098282901758</v>
      </c>
      <c r="AL29" s="1">
        <f t="shared" si="133"/>
        <v>24.00690171709824</v>
      </c>
      <c r="AM29" s="1">
        <f>$D29-1.96*$E29</f>
        <v>17.9528</v>
      </c>
      <c r="AN29" s="1">
        <f>$D29+1.96*$E29</f>
        <v>25.0872</v>
      </c>
      <c r="AO29" s="1">
        <f t="shared" si="126"/>
        <v>18.9830128382468</v>
      </c>
      <c r="AP29" s="1">
        <f t="shared" si="127"/>
        <v>24.0569871617532</v>
      </c>
      <c r="AQ29" s="1">
        <f t="shared" si="128"/>
        <v>18.88847416085226</v>
      </c>
      <c r="AR29" s="1">
        <f t="shared" si="129"/>
        <v>24.151525839147737</v>
      </c>
      <c r="AS29" s="1">
        <f t="shared" si="38"/>
        <v>19.119135262722356</v>
      </c>
      <c r="AT29" s="1">
        <f t="shared" si="39"/>
        <v>23.920864737277643</v>
      </c>
      <c r="AU29" s="1">
        <f t="shared" si="40"/>
        <v>19.05266625759691</v>
      </c>
      <c r="AV29" s="1">
        <f t="shared" si="41"/>
        <v>23.987333742403088</v>
      </c>
      <c r="AW29" s="1">
        <f t="shared" si="42"/>
        <v>19.16476274912928</v>
      </c>
      <c r="AX29" s="1">
        <f t="shared" si="43"/>
        <v>23.87523725087072</v>
      </c>
      <c r="AY29" s="1">
        <f t="shared" si="134"/>
        <v>18.899266904025104</v>
      </c>
      <c r="AZ29" s="1">
        <f t="shared" si="135"/>
        <v>24.140733095974895</v>
      </c>
      <c r="BA29" s="1">
        <f t="shared" si="120"/>
        <v>18.952140125717026</v>
      </c>
      <c r="BB29" s="1">
        <f t="shared" si="121"/>
        <v>24.087859874282973</v>
      </c>
      <c r="BC29" s="1">
        <f t="shared" si="90"/>
        <v>18.78793110126662</v>
      </c>
      <c r="BD29" s="1">
        <f t="shared" si="91"/>
        <v>24.25206889873338</v>
      </c>
      <c r="BE29" s="1">
        <f t="shared" si="48"/>
        <v>19.182598331387833</v>
      </c>
      <c r="BF29" s="1">
        <f t="shared" si="49"/>
        <v>23.857401668612166</v>
      </c>
      <c r="BG29" s="1">
        <f t="shared" si="96"/>
        <v>18.764727430735807</v>
      </c>
      <c r="BH29" s="1">
        <f t="shared" si="97"/>
        <v>24.275272569264192</v>
      </c>
      <c r="BI29" s="1">
        <f t="shared" si="92"/>
        <v>18.668618023497775</v>
      </c>
      <c r="BJ29" s="1">
        <f t="shared" si="93"/>
        <v>24.371381976502224</v>
      </c>
      <c r="BK29" s="1">
        <f t="shared" si="50"/>
        <v>19.21757855467487</v>
      </c>
      <c r="BL29" s="1">
        <f t="shared" si="51"/>
        <v>23.82242144532513</v>
      </c>
      <c r="BM29" s="1">
        <f t="shared" si="52"/>
        <v>19.243223876916943</v>
      </c>
      <c r="BN29" s="1">
        <f t="shared" si="53"/>
        <v>23.796776123083056</v>
      </c>
      <c r="BO29" s="1">
        <f t="shared" si="98"/>
        <v>18.77636945833157</v>
      </c>
      <c r="BP29" s="1">
        <f t="shared" si="99"/>
        <v>24.26363054166843</v>
      </c>
      <c r="BQ29" s="1">
        <f t="shared" si="108"/>
        <v>18.88847416085226</v>
      </c>
      <c r="BR29" s="1">
        <f t="shared" si="109"/>
        <v>24.151525839147737</v>
      </c>
      <c r="BS29" s="1">
        <f t="shared" si="94"/>
        <v>18.25591522102687</v>
      </c>
      <c r="BT29" s="1">
        <f t="shared" si="95"/>
        <v>24.784084778973128</v>
      </c>
      <c r="BU29" s="1">
        <f t="shared" si="118"/>
        <v>19.033098282901758</v>
      </c>
      <c r="BV29" s="1">
        <f t="shared" si="119"/>
        <v>24.00690171709824</v>
      </c>
      <c r="BW29" s="1">
        <f t="shared" si="58"/>
        <v>19.06235252010917</v>
      </c>
      <c r="BX29" s="1">
        <f t="shared" si="59"/>
        <v>23.97764747989083</v>
      </c>
      <c r="BY29" s="1">
        <f t="shared" si="130"/>
        <v>18.56697597901197</v>
      </c>
      <c r="BZ29" s="1">
        <f t="shared" si="131"/>
        <v>24.473024020988028</v>
      </c>
      <c r="CA29" s="1">
        <f t="shared" si="100"/>
        <v>18.844556099785088</v>
      </c>
      <c r="CB29" s="1">
        <f t="shared" si="101"/>
        <v>24.19544390021491</v>
      </c>
      <c r="CC29" s="1">
        <f t="shared" si="114"/>
        <v>18.96250080419932</v>
      </c>
      <c r="CD29" s="1">
        <f t="shared" si="115"/>
        <v>24.07749919580068</v>
      </c>
      <c r="CE29" s="1">
        <f t="shared" si="64"/>
        <v>18.952140125717026</v>
      </c>
      <c r="CF29" s="1">
        <f t="shared" si="65"/>
        <v>24.087859874282973</v>
      </c>
      <c r="CG29" s="1">
        <f t="shared" si="66"/>
        <v>19.06235252010917</v>
      </c>
      <c r="CH29" s="1">
        <f t="shared" si="67"/>
        <v>23.97764747989083</v>
      </c>
      <c r="CI29" s="1">
        <f t="shared" si="68"/>
        <v>19.317255926464853</v>
      </c>
      <c r="CJ29" s="1">
        <f t="shared" si="69"/>
        <v>23.722744073535146</v>
      </c>
      <c r="CK29" s="1">
        <f t="shared" si="70"/>
        <v>19.226182403482685</v>
      </c>
      <c r="CL29" s="1">
        <f t="shared" si="71"/>
        <v>23.813817596517314</v>
      </c>
      <c r="CM29" s="1">
        <f t="shared" si="136"/>
        <v>18.618510825566847</v>
      </c>
      <c r="CN29" s="1">
        <f t="shared" si="137"/>
        <v>24.42148917443315</v>
      </c>
      <c r="CO29" s="1">
        <f t="shared" si="74"/>
        <v>18.553863847618953</v>
      </c>
      <c r="CP29" s="1">
        <f t="shared" si="75"/>
        <v>24.486136152381047</v>
      </c>
      <c r="CQ29" s="1">
        <f t="shared" si="76"/>
        <v>19.234730692665035</v>
      </c>
      <c r="CR29" s="1">
        <f t="shared" si="77"/>
        <v>23.805269307334964</v>
      </c>
      <c r="CS29" s="1">
        <f t="shared" si="78"/>
        <v>18.9830128382468</v>
      </c>
      <c r="CT29" s="1">
        <f t="shared" si="79"/>
        <v>24.0569871617532</v>
      </c>
      <c r="CU29" s="1">
        <f t="shared" si="80"/>
        <v>19.226182403482685</v>
      </c>
      <c r="CV29" s="1">
        <f t="shared" si="81"/>
        <v>23.813817596517314</v>
      </c>
      <c r="CW29" s="1">
        <f t="shared" si="82"/>
        <v>18.643740056957267</v>
      </c>
      <c r="CX29" s="1">
        <f t="shared" si="83"/>
        <v>24.396259943042732</v>
      </c>
      <c r="CY29" s="1">
        <f t="shared" si="84"/>
        <v>19.128381416901753</v>
      </c>
      <c r="CZ29" s="1">
        <f t="shared" si="85"/>
        <v>23.911618583098246</v>
      </c>
      <c r="DA29" s="1">
        <f t="shared" si="124"/>
        <v>18.65622259910658</v>
      </c>
      <c r="DB29" s="1">
        <f t="shared" si="125"/>
        <v>24.38377740089342</v>
      </c>
      <c r="DC29" s="1">
        <f t="shared" si="88"/>
        <v>19.128381416901753</v>
      </c>
      <c r="DD29" s="1">
        <f t="shared" si="89"/>
        <v>23.911618583098246</v>
      </c>
    </row>
    <row r="30" spans="1:108" ht="12.75">
      <c r="A30">
        <v>13</v>
      </c>
      <c r="B30" t="s">
        <v>13</v>
      </c>
      <c r="C30" t="s">
        <v>92</v>
      </c>
      <c r="D30" s="1">
        <v>21.59</v>
      </c>
      <c r="E30" s="2">
        <v>1.49</v>
      </c>
      <c r="F30" s="4"/>
      <c r="G30" s="1">
        <f t="shared" si="0"/>
        <v>19.837568462406338</v>
      </c>
      <c r="H30" s="1">
        <f t="shared" si="1"/>
        <v>23.34243153759366</v>
      </c>
      <c r="I30" s="1">
        <f t="shared" si="2"/>
        <v>19.938519675746473</v>
      </c>
      <c r="J30" s="1">
        <f t="shared" si="3"/>
        <v>23.241480324253526</v>
      </c>
      <c r="K30" s="1">
        <f t="shared" si="138"/>
        <v>19.43769991625827</v>
      </c>
      <c r="L30" s="1">
        <f t="shared" si="139"/>
        <v>23.74230008374173</v>
      </c>
      <c r="M30" s="1">
        <f t="shared" si="6"/>
        <v>19.88213936511895</v>
      </c>
      <c r="N30" s="1">
        <f t="shared" si="7"/>
        <v>23.29786063488105</v>
      </c>
      <c r="O30" s="1">
        <f t="shared" si="106"/>
        <v>19.09603215061084</v>
      </c>
      <c r="P30" s="1">
        <f t="shared" si="107"/>
        <v>24.08396784938916</v>
      </c>
      <c r="Q30" s="1">
        <f t="shared" si="110"/>
        <v>19.60916654162969</v>
      </c>
      <c r="R30" s="1">
        <f t="shared" si="111"/>
        <v>23.57083345837031</v>
      </c>
      <c r="S30" s="1">
        <f t="shared" si="12"/>
        <v>19.99165863842483</v>
      </c>
      <c r="T30" s="1">
        <f t="shared" si="13"/>
        <v>23.18834136157517</v>
      </c>
      <c r="U30" s="1">
        <f t="shared" si="14"/>
        <v>19.874850975963753</v>
      </c>
      <c r="V30" s="1">
        <f t="shared" si="15"/>
        <v>23.305149024036247</v>
      </c>
      <c r="W30" s="1">
        <f t="shared" si="116"/>
        <v>19.77486356068236</v>
      </c>
      <c r="X30" s="1">
        <f t="shared" si="117"/>
        <v>23.40513643931764</v>
      </c>
      <c r="Y30" s="1">
        <f t="shared" si="104"/>
        <v>19.48023598837248</v>
      </c>
      <c r="Z30" s="1">
        <f t="shared" si="105"/>
        <v>23.69976401162752</v>
      </c>
      <c r="AA30" s="1">
        <f>$D30-1.96*$E30</f>
        <v>18.6696</v>
      </c>
      <c r="AB30" s="1">
        <f>$D30+1.96*$E30</f>
        <v>24.5104</v>
      </c>
      <c r="AC30" s="1">
        <f t="shared" si="112"/>
        <v>19.829939915583694</v>
      </c>
      <c r="AD30" s="1">
        <f t="shared" si="113"/>
        <v>23.350060084416306</v>
      </c>
      <c r="AE30" s="1">
        <f t="shared" si="24"/>
        <v>19.782915457227368</v>
      </c>
      <c r="AF30" s="1">
        <f t="shared" si="25"/>
        <v>23.39708454277263</v>
      </c>
      <c r="AG30" s="1">
        <f t="shared" si="122"/>
        <v>19.48023598837248</v>
      </c>
      <c r="AH30" s="1">
        <f t="shared" si="123"/>
        <v>23.69976401162752</v>
      </c>
      <c r="AI30" s="1">
        <f t="shared" si="102"/>
        <v>19.448467201318753</v>
      </c>
      <c r="AJ30" s="1">
        <f t="shared" si="103"/>
        <v>23.731532798681247</v>
      </c>
      <c r="AK30" s="1">
        <f t="shared" si="132"/>
        <v>19.829939915583694</v>
      </c>
      <c r="AL30" s="1">
        <f t="shared" si="133"/>
        <v>23.350060084416306</v>
      </c>
      <c r="AM30" s="1">
        <f aca="true" t="shared" si="140" ref="AM30:AM54">$D30-3.2095*(SQRT(AM$1*AM$1+$E30*$E30)-AM$1)</f>
        <v>19.88213936511895</v>
      </c>
      <c r="AN30" s="1">
        <f aca="true" t="shared" si="141" ref="AN30:AN54">$D30+3.2095*(SQRT(AM$1*AM$1+$E30*$E30)-AM$1)</f>
        <v>23.29786063488105</v>
      </c>
      <c r="AO30" s="1">
        <f t="shared" si="126"/>
        <v>19.790905051238795</v>
      </c>
      <c r="AP30" s="1">
        <f t="shared" si="127"/>
        <v>23.389094948761205</v>
      </c>
      <c r="AQ30" s="1">
        <f t="shared" si="128"/>
        <v>19.7167024069685</v>
      </c>
      <c r="AR30" s="1">
        <f t="shared" si="129"/>
        <v>23.4632975930315</v>
      </c>
      <c r="AS30" s="1">
        <f t="shared" si="38"/>
        <v>19.89655241287134</v>
      </c>
      <c r="AT30" s="1">
        <f t="shared" si="39"/>
        <v>23.28344758712866</v>
      </c>
      <c r="AU30" s="1">
        <f t="shared" si="40"/>
        <v>19.84513890228001</v>
      </c>
      <c r="AV30" s="1">
        <f t="shared" si="41"/>
        <v>23.33486109771999</v>
      </c>
      <c r="AW30" s="1">
        <f t="shared" si="42"/>
        <v>19.931654610576373</v>
      </c>
      <c r="AX30" s="1">
        <f t="shared" si="43"/>
        <v>23.248345389423626</v>
      </c>
      <c r="AY30" s="1">
        <f t="shared" si="134"/>
        <v>19.725208319428287</v>
      </c>
      <c r="AZ30" s="1">
        <f t="shared" si="135"/>
        <v>23.454791680571713</v>
      </c>
      <c r="BA30" s="1">
        <f t="shared" si="120"/>
        <v>19.766748735992433</v>
      </c>
      <c r="BB30" s="1">
        <f t="shared" si="121"/>
        <v>23.413251264007567</v>
      </c>
      <c r="BC30" s="1">
        <f t="shared" si="90"/>
        <v>19.637028485706267</v>
      </c>
      <c r="BD30" s="1">
        <f t="shared" si="91"/>
        <v>23.542971514293733</v>
      </c>
      <c r="BE30" s="1">
        <f t="shared" si="48"/>
        <v>19.945334123518823</v>
      </c>
      <c r="BF30" s="1">
        <f t="shared" si="49"/>
        <v>23.234665876481177</v>
      </c>
      <c r="BG30" s="1">
        <f t="shared" si="96"/>
        <v>19.618528998770653</v>
      </c>
      <c r="BH30" s="1">
        <f t="shared" si="97"/>
        <v>23.561471001229346</v>
      </c>
      <c r="BI30" s="1">
        <f t="shared" si="92"/>
        <v>19.541453249865697</v>
      </c>
      <c r="BJ30" s="1">
        <f t="shared" si="93"/>
        <v>23.638546750134303</v>
      </c>
      <c r="BK30" s="1">
        <f t="shared" si="50"/>
        <v>19.972095503099137</v>
      </c>
      <c r="BL30" s="1">
        <f t="shared" si="51"/>
        <v>23.207904496900863</v>
      </c>
      <c r="BM30" s="1">
        <f t="shared" si="52"/>
        <v>19.99165863842483</v>
      </c>
      <c r="BN30" s="1">
        <f t="shared" si="53"/>
        <v>23.18834136157517</v>
      </c>
      <c r="BO30" s="1">
        <f t="shared" si="98"/>
        <v>19.627816061745424</v>
      </c>
      <c r="BP30" s="1">
        <f t="shared" si="99"/>
        <v>23.552183938254576</v>
      </c>
      <c r="BQ30" s="1">
        <f t="shared" si="108"/>
        <v>19.7167024069685</v>
      </c>
      <c r="BR30" s="1">
        <f t="shared" si="109"/>
        <v>23.4632975930315</v>
      </c>
      <c r="BS30" s="1">
        <f t="shared" si="94"/>
        <v>19.202128556331463</v>
      </c>
      <c r="BT30" s="1">
        <f t="shared" si="95"/>
        <v>23.977871443668537</v>
      </c>
      <c r="BU30" s="1">
        <f t="shared" si="118"/>
        <v>19.829939915583694</v>
      </c>
      <c r="BV30" s="1">
        <f t="shared" si="119"/>
        <v>23.350060084416306</v>
      </c>
      <c r="BW30" s="1">
        <f t="shared" si="58"/>
        <v>19.852651809029368</v>
      </c>
      <c r="BX30" s="1">
        <f t="shared" si="59"/>
        <v>23.327348190970632</v>
      </c>
      <c r="BY30" s="1">
        <f t="shared" si="130"/>
        <v>19.459145049389072</v>
      </c>
      <c r="BZ30" s="1">
        <f t="shared" si="131"/>
        <v>23.720854950610928</v>
      </c>
      <c r="CA30" s="1">
        <f t="shared" si="100"/>
        <v>19.681996919206906</v>
      </c>
      <c r="CB30" s="1">
        <f t="shared" si="101"/>
        <v>23.498003080793094</v>
      </c>
      <c r="CC30" s="1">
        <f t="shared" si="114"/>
        <v>19.77486356068236</v>
      </c>
      <c r="CD30" s="1">
        <f t="shared" si="115"/>
        <v>23.40513643931764</v>
      </c>
      <c r="CE30" s="1">
        <f t="shared" si="64"/>
        <v>19.766748735992433</v>
      </c>
      <c r="CF30" s="1">
        <f t="shared" si="65"/>
        <v>23.413251264007567</v>
      </c>
      <c r="CG30" s="1">
        <f t="shared" si="66"/>
        <v>19.852651809029368</v>
      </c>
      <c r="CH30" s="1">
        <f t="shared" si="67"/>
        <v>23.327348190970632</v>
      </c>
      <c r="CI30" s="1">
        <f t="shared" si="68"/>
        <v>20.04786686687639</v>
      </c>
      <c r="CJ30" s="1">
        <f t="shared" si="69"/>
        <v>23.13213313312361</v>
      </c>
      <c r="CK30" s="1">
        <f t="shared" si="70"/>
        <v>19.978664139048547</v>
      </c>
      <c r="CL30" s="1">
        <f t="shared" si="71"/>
        <v>23.201335860951453</v>
      </c>
      <c r="CM30" s="1">
        <f t="shared" si="136"/>
        <v>19.500979759192823</v>
      </c>
      <c r="CN30" s="1">
        <f t="shared" si="137"/>
        <v>23.679020240807176</v>
      </c>
      <c r="CO30" s="1">
        <f t="shared" si="74"/>
        <v>19.448467201318753</v>
      </c>
      <c r="CP30" s="1">
        <f t="shared" si="75"/>
        <v>23.731532798681247</v>
      </c>
      <c r="CQ30" s="1">
        <f t="shared" si="76"/>
        <v>19.9851850306306</v>
      </c>
      <c r="CR30" s="1">
        <f t="shared" si="77"/>
        <v>23.1948149693694</v>
      </c>
      <c r="CS30" s="1">
        <f t="shared" si="78"/>
        <v>19.790905051238795</v>
      </c>
      <c r="CT30" s="1">
        <f t="shared" si="79"/>
        <v>23.389094948761205</v>
      </c>
      <c r="CU30" s="1">
        <f t="shared" si="80"/>
        <v>19.978664139048547</v>
      </c>
      <c r="CV30" s="1">
        <f t="shared" si="81"/>
        <v>23.201335860951453</v>
      </c>
      <c r="CW30" s="1">
        <f t="shared" si="82"/>
        <v>19.521383257612527</v>
      </c>
      <c r="CX30" s="1">
        <f t="shared" si="83"/>
        <v>23.658616742387473</v>
      </c>
      <c r="CY30" s="1">
        <f t="shared" si="84"/>
        <v>19.90367814047665</v>
      </c>
      <c r="CZ30" s="1">
        <f t="shared" si="85"/>
        <v>23.27632185952335</v>
      </c>
      <c r="DA30" s="1">
        <f t="shared" si="124"/>
        <v>19.531459524158063</v>
      </c>
      <c r="DB30" s="1">
        <f t="shared" si="125"/>
        <v>23.648540475841937</v>
      </c>
      <c r="DC30" s="1">
        <f t="shared" si="88"/>
        <v>19.90367814047665</v>
      </c>
      <c r="DD30" s="1">
        <f t="shared" si="89"/>
        <v>23.27632185952335</v>
      </c>
    </row>
    <row r="31" spans="1:108" ht="12.75">
      <c r="A31">
        <v>50</v>
      </c>
      <c r="B31" t="s">
        <v>48</v>
      </c>
      <c r="C31" t="s">
        <v>72</v>
      </c>
      <c r="D31" s="1">
        <v>21.69</v>
      </c>
      <c r="E31" s="2">
        <v>1.7</v>
      </c>
      <c r="F31" s="4"/>
      <c r="G31" s="1">
        <f t="shared" si="0"/>
        <v>19.48521056402808</v>
      </c>
      <c r="H31" s="1">
        <f t="shared" si="1"/>
        <v>23.894789435971923</v>
      </c>
      <c r="I31" s="1">
        <f t="shared" si="2"/>
        <v>19.60539843556198</v>
      </c>
      <c r="J31" s="1">
        <f t="shared" si="3"/>
        <v>23.774601564438022</v>
      </c>
      <c r="K31" s="1">
        <f t="shared" si="138"/>
        <v>19.018729638235573</v>
      </c>
      <c r="L31" s="1">
        <f t="shared" si="139"/>
        <v>24.36127036176443</v>
      </c>
      <c r="M31" s="1">
        <f t="shared" si="6"/>
        <v>19.538152838246802</v>
      </c>
      <c r="N31" s="1">
        <f t="shared" si="7"/>
        <v>23.8418471617532</v>
      </c>
      <c r="O31" s="1">
        <f t="shared" si="106"/>
        <v>18.631708041953534</v>
      </c>
      <c r="P31" s="1">
        <f t="shared" si="107"/>
        <v>24.74829195804647</v>
      </c>
      <c r="Q31" s="1">
        <f t="shared" si="110"/>
        <v>19.216910051238795</v>
      </c>
      <c r="R31" s="1">
        <f t="shared" si="111"/>
        <v>24.163089948761208</v>
      </c>
      <c r="S31" s="1">
        <f t="shared" si="12"/>
        <v>19.66906030468317</v>
      </c>
      <c r="T31" s="1">
        <f t="shared" si="13"/>
        <v>23.71093969531683</v>
      </c>
      <c r="U31" s="1">
        <f t="shared" si="14"/>
        <v>19.52948237214917</v>
      </c>
      <c r="V31" s="1">
        <f t="shared" si="15"/>
        <v>23.85051762785083</v>
      </c>
      <c r="W31" s="1">
        <f t="shared" si="116"/>
        <v>19.411053569590358</v>
      </c>
      <c r="X31" s="1">
        <f t="shared" si="117"/>
        <v>23.968946430409645</v>
      </c>
      <c r="Y31" s="1">
        <f t="shared" si="104"/>
        <v>19.067638738386155</v>
      </c>
      <c r="Z31" s="1">
        <f t="shared" si="105"/>
        <v>24.312361261613848</v>
      </c>
      <c r="AA31" s="1">
        <f aca="true" t="shared" si="142" ref="AA31:AA54">$D31-3.2095*(SQRT(AA$1*AA$1+$E31*$E31)-AA$1)</f>
        <v>19.216910051238795</v>
      </c>
      <c r="AB31" s="1">
        <f aca="true" t="shared" si="143" ref="AB31:AB54">$D31+3.2095*(SQRT(AA$1*AA$1+$E31*$E31)-AA$1)</f>
        <v>24.163089948761208</v>
      </c>
      <c r="AC31" s="1">
        <f t="shared" si="112"/>
        <v>19.47616848628862</v>
      </c>
      <c r="AD31" s="1">
        <f t="shared" si="113"/>
        <v>23.90383151371138</v>
      </c>
      <c r="AE31" s="1">
        <f t="shared" si="24"/>
        <v>19.42055479102327</v>
      </c>
      <c r="AF31" s="1">
        <f t="shared" si="25"/>
        <v>23.95944520897673</v>
      </c>
      <c r="AG31" s="1">
        <f t="shared" si="122"/>
        <v>19.067638738386155</v>
      </c>
      <c r="AH31" s="1">
        <f t="shared" si="123"/>
        <v>24.312361261613848</v>
      </c>
      <c r="AI31" s="1">
        <f t="shared" si="102"/>
        <v>19.031094485089604</v>
      </c>
      <c r="AJ31" s="1">
        <f t="shared" si="103"/>
        <v>24.3489055149104</v>
      </c>
      <c r="AK31" s="1">
        <f t="shared" si="132"/>
        <v>19.47616848628862</v>
      </c>
      <c r="AL31" s="1">
        <f t="shared" si="133"/>
        <v>23.90383151371138</v>
      </c>
      <c r="AM31" s="1">
        <f t="shared" si="140"/>
        <v>19.538152838246802</v>
      </c>
      <c r="AN31" s="1">
        <f t="shared" si="141"/>
        <v>23.8418471617532</v>
      </c>
      <c r="AO31" s="1">
        <f t="shared" si="126"/>
        <v>19.42998867165804</v>
      </c>
      <c r="AP31" s="1">
        <f t="shared" si="127"/>
        <v>23.95001132834196</v>
      </c>
      <c r="AQ31" s="1">
        <f t="shared" si="128"/>
        <v>19.34260868322503</v>
      </c>
      <c r="AR31" s="1">
        <f t="shared" si="129"/>
        <v>24.037391316774972</v>
      </c>
      <c r="AS31" s="1">
        <f t="shared" si="38"/>
        <v>19.555314152649586</v>
      </c>
      <c r="AT31" s="1">
        <f t="shared" si="39"/>
        <v>23.824685847350416</v>
      </c>
      <c r="AU31" s="1">
        <f t="shared" si="40"/>
        <v>19.49418933371847</v>
      </c>
      <c r="AV31" s="1">
        <f t="shared" si="41"/>
        <v>23.885810666281532</v>
      </c>
      <c r="AW31" s="1">
        <f t="shared" si="42"/>
        <v>19.597193887887144</v>
      </c>
      <c r="AX31" s="1">
        <f t="shared" si="43"/>
        <v>23.78280611211286</v>
      </c>
      <c r="AY31" s="1">
        <f t="shared" si="134"/>
        <v>19.35259829566055</v>
      </c>
      <c r="AZ31" s="1">
        <f t="shared" si="135"/>
        <v>24.027401704339454</v>
      </c>
      <c r="BA31" s="1">
        <f t="shared" si="120"/>
        <v>19.401484410572916</v>
      </c>
      <c r="BB31" s="1">
        <f t="shared" si="121"/>
        <v>23.978515589427086</v>
      </c>
      <c r="BC31" s="1">
        <f t="shared" si="90"/>
        <v>19.249372459930434</v>
      </c>
      <c r="BD31" s="1">
        <f t="shared" si="91"/>
        <v>24.13062754006957</v>
      </c>
      <c r="BE31" s="1">
        <f t="shared" si="48"/>
        <v>19.613547011580867</v>
      </c>
      <c r="BF31" s="1">
        <f t="shared" si="49"/>
        <v>23.766452988419136</v>
      </c>
      <c r="BG31" s="1">
        <f t="shared" si="96"/>
        <v>19.227810219104402</v>
      </c>
      <c r="BH31" s="1">
        <f t="shared" si="97"/>
        <v>24.1521897808956</v>
      </c>
      <c r="BI31" s="1">
        <f t="shared" si="92"/>
        <v>19.138320715013183</v>
      </c>
      <c r="BJ31" s="1">
        <f t="shared" si="93"/>
        <v>24.24167928498682</v>
      </c>
      <c r="BK31" s="1">
        <f t="shared" si="50"/>
        <v>19.645591301714497</v>
      </c>
      <c r="BL31" s="1">
        <f t="shared" si="51"/>
        <v>23.734408698285506</v>
      </c>
      <c r="BM31" s="1">
        <f t="shared" si="52"/>
        <v>19.66906030468317</v>
      </c>
      <c r="BN31" s="1">
        <f t="shared" si="53"/>
        <v>23.71093969531683</v>
      </c>
      <c r="BO31" s="1">
        <f t="shared" si="98"/>
        <v>19.238630790637934</v>
      </c>
      <c r="BP31" s="1">
        <f t="shared" si="99"/>
        <v>24.141369209362068</v>
      </c>
      <c r="BQ31" s="1">
        <f t="shared" si="108"/>
        <v>19.34260868322503</v>
      </c>
      <c r="BR31" s="1">
        <f t="shared" si="109"/>
        <v>24.037391316774972</v>
      </c>
      <c r="BS31" s="1">
        <f t="shared" si="94"/>
        <v>18.750804254276055</v>
      </c>
      <c r="BT31" s="1">
        <f t="shared" si="95"/>
        <v>24.629195745723948</v>
      </c>
      <c r="BU31" s="1">
        <f t="shared" si="118"/>
        <v>19.47616848628862</v>
      </c>
      <c r="BV31" s="1">
        <f t="shared" si="119"/>
        <v>23.90383151371138</v>
      </c>
      <c r="BW31" s="1">
        <f t="shared" si="58"/>
        <v>19.503105351111525</v>
      </c>
      <c r="BX31" s="1">
        <f t="shared" si="59"/>
        <v>23.876894648888477</v>
      </c>
      <c r="BY31" s="1">
        <f t="shared" si="130"/>
        <v>19.043367093443297</v>
      </c>
      <c r="BZ31" s="1">
        <f t="shared" si="131"/>
        <v>24.336632906556705</v>
      </c>
      <c r="CA31" s="1">
        <f t="shared" si="100"/>
        <v>19.30192118017458</v>
      </c>
      <c r="CB31" s="1">
        <f t="shared" si="101"/>
        <v>24.07807881982542</v>
      </c>
      <c r="CC31" s="1">
        <f t="shared" si="114"/>
        <v>19.411053569590358</v>
      </c>
      <c r="CD31" s="1">
        <f t="shared" si="115"/>
        <v>23.968946430409645</v>
      </c>
      <c r="CE31" s="1">
        <f t="shared" si="64"/>
        <v>19.401484410572916</v>
      </c>
      <c r="CF31" s="1">
        <f t="shared" si="65"/>
        <v>23.978515589427086</v>
      </c>
      <c r="CG31" s="1">
        <f t="shared" si="66"/>
        <v>19.503105351111525</v>
      </c>
      <c r="CH31" s="1">
        <f t="shared" si="67"/>
        <v>23.876894648888477</v>
      </c>
      <c r="CI31" s="1">
        <f t="shared" si="68"/>
        <v>19.736697077835522</v>
      </c>
      <c r="CJ31" s="1">
        <f t="shared" si="69"/>
        <v>23.64330292216448</v>
      </c>
      <c r="CK31" s="1">
        <f t="shared" si="70"/>
        <v>19.653467256901074</v>
      </c>
      <c r="CL31" s="1">
        <f t="shared" si="71"/>
        <v>23.72653274309893</v>
      </c>
      <c r="CM31" s="1">
        <f t="shared" si="136"/>
        <v>19.09155080675232</v>
      </c>
      <c r="CN31" s="1">
        <f t="shared" si="137"/>
        <v>24.288449193247683</v>
      </c>
      <c r="CO31" s="1">
        <f t="shared" si="74"/>
        <v>19.031094485089604</v>
      </c>
      <c r="CP31" s="1">
        <f t="shared" si="75"/>
        <v>24.3489055149104</v>
      </c>
      <c r="CQ31" s="1">
        <f t="shared" si="76"/>
        <v>19.661290103988243</v>
      </c>
      <c r="CR31" s="1">
        <f t="shared" si="77"/>
        <v>23.71870989601176</v>
      </c>
      <c r="CS31" s="1">
        <f>$D31-1.96*$E31</f>
        <v>18.358</v>
      </c>
      <c r="CT31" s="1">
        <f>$D31+1.96*$E31</f>
        <v>25.022000000000002</v>
      </c>
      <c r="CU31" s="1">
        <f t="shared" si="80"/>
        <v>19.653467256901074</v>
      </c>
      <c r="CV31" s="1">
        <f t="shared" si="81"/>
        <v>23.72653274309893</v>
      </c>
      <c r="CW31" s="1">
        <f t="shared" si="82"/>
        <v>19.115109445657257</v>
      </c>
      <c r="CX31" s="1">
        <f t="shared" si="83"/>
        <v>24.264890554342745</v>
      </c>
      <c r="CY31" s="1">
        <f t="shared" si="84"/>
        <v>19.563806048503128</v>
      </c>
      <c r="CZ31" s="1">
        <f t="shared" si="85"/>
        <v>23.816193951496874</v>
      </c>
      <c r="DA31" s="1">
        <f t="shared" si="124"/>
        <v>19.126758126205083</v>
      </c>
      <c r="DB31" s="1">
        <f t="shared" si="125"/>
        <v>24.25324187379492</v>
      </c>
      <c r="DC31" s="1">
        <f t="shared" si="88"/>
        <v>19.563806048503128</v>
      </c>
      <c r="DD31" s="1">
        <f t="shared" si="89"/>
        <v>23.816193951496874</v>
      </c>
    </row>
    <row r="32" spans="1:108" ht="12.75">
      <c r="A32">
        <v>54</v>
      </c>
      <c r="B32" t="s">
        <v>51</v>
      </c>
      <c r="C32" t="s">
        <v>61</v>
      </c>
      <c r="D32" s="1">
        <v>21.89</v>
      </c>
      <c r="E32" s="2">
        <v>1.85</v>
      </c>
      <c r="F32" s="4"/>
      <c r="G32" s="1">
        <f t="shared" si="0"/>
        <v>19.343426562970123</v>
      </c>
      <c r="H32" s="1">
        <f t="shared" si="1"/>
        <v>24.436573437029878</v>
      </c>
      <c r="I32" s="1">
        <f t="shared" si="2"/>
        <v>19.47682149389555</v>
      </c>
      <c r="J32" s="1">
        <f t="shared" si="3"/>
        <v>24.30317850610445</v>
      </c>
      <c r="K32" s="1">
        <f t="shared" si="138"/>
        <v>18.83249667326928</v>
      </c>
      <c r="L32" s="1">
        <f t="shared" si="139"/>
        <v>24.947503326730722</v>
      </c>
      <c r="M32" s="1">
        <f t="shared" si="6"/>
        <v>19.402096416901756</v>
      </c>
      <c r="N32" s="1">
        <f t="shared" si="7"/>
        <v>24.377903583098245</v>
      </c>
      <c r="O32" s="1">
        <f t="shared" si="106"/>
        <v>18.41640146923849</v>
      </c>
      <c r="P32" s="1">
        <f t="shared" si="107"/>
        <v>25.36359853076151</v>
      </c>
      <c r="Q32" s="1">
        <f t="shared" si="110"/>
        <v>19.04825814047665</v>
      </c>
      <c r="R32" s="1">
        <f t="shared" si="111"/>
        <v>24.73174185952335</v>
      </c>
      <c r="S32" s="1">
        <f t="shared" si="12"/>
        <v>19.547775619435267</v>
      </c>
      <c r="T32" s="1">
        <f t="shared" si="13"/>
        <v>24.232224380564734</v>
      </c>
      <c r="U32" s="1">
        <f t="shared" si="14"/>
        <v>19.392478234114094</v>
      </c>
      <c r="V32" s="1">
        <f t="shared" si="15"/>
        <v>24.387521765885907</v>
      </c>
      <c r="W32" s="1">
        <f t="shared" si="116"/>
        <v>19.261484358105374</v>
      </c>
      <c r="X32" s="1">
        <f t="shared" si="117"/>
        <v>24.518515641894627</v>
      </c>
      <c r="Y32" s="1">
        <f t="shared" si="104"/>
        <v>18.885569724227718</v>
      </c>
      <c r="Z32" s="1">
        <f t="shared" si="105"/>
        <v>24.894430275772283</v>
      </c>
      <c r="AA32" s="1">
        <f t="shared" si="142"/>
        <v>19.04825814047665</v>
      </c>
      <c r="AB32" s="1">
        <f t="shared" si="143"/>
        <v>24.73174185952335</v>
      </c>
      <c r="AC32" s="1">
        <f t="shared" si="112"/>
        <v>19.333420409923352</v>
      </c>
      <c r="AD32" s="1">
        <f t="shared" si="113"/>
        <v>24.44657959007665</v>
      </c>
      <c r="AE32" s="1">
        <f t="shared" si="24"/>
        <v>19.271967614025513</v>
      </c>
      <c r="AF32" s="1">
        <f t="shared" si="25"/>
        <v>24.508032385974488</v>
      </c>
      <c r="AG32" s="1">
        <f t="shared" si="122"/>
        <v>18.885569724227718</v>
      </c>
      <c r="AH32" s="1">
        <f t="shared" si="123"/>
        <v>24.894430275772283</v>
      </c>
      <c r="AI32" s="1">
        <f t="shared" si="102"/>
        <v>18.845903523742308</v>
      </c>
      <c r="AJ32" s="1">
        <f t="shared" si="103"/>
        <v>24.934096476257693</v>
      </c>
      <c r="AK32" s="1">
        <f t="shared" si="132"/>
        <v>19.333420409923352</v>
      </c>
      <c r="AL32" s="1">
        <f t="shared" si="133"/>
        <v>24.44657959007665</v>
      </c>
      <c r="AM32" s="1">
        <f t="shared" si="140"/>
        <v>19.402096416901756</v>
      </c>
      <c r="AN32" s="1">
        <f t="shared" si="141"/>
        <v>24.377903583098245</v>
      </c>
      <c r="AO32" s="1">
        <f t="shared" si="126"/>
        <v>19.282381048503126</v>
      </c>
      <c r="AP32" s="1">
        <f t="shared" si="127"/>
        <v>24.497618951496875</v>
      </c>
      <c r="AQ32" s="1">
        <f t="shared" si="128"/>
        <v>19.186098490088053</v>
      </c>
      <c r="AR32" s="1">
        <f t="shared" si="129"/>
        <v>24.593901509911948</v>
      </c>
      <c r="AS32" s="1">
        <f t="shared" si="38"/>
        <v>19.42114474811135</v>
      </c>
      <c r="AT32" s="1">
        <f t="shared" si="39"/>
        <v>24.358855251888652</v>
      </c>
      <c r="AU32" s="1">
        <f t="shared" si="40"/>
        <v>19.35336673762256</v>
      </c>
      <c r="AV32" s="1">
        <f t="shared" si="41"/>
        <v>24.42663326237744</v>
      </c>
      <c r="AW32" s="1">
        <f t="shared" si="42"/>
        <v>19.467692106884</v>
      </c>
      <c r="AX32" s="1">
        <f t="shared" si="43"/>
        <v>24.312307893116</v>
      </c>
      <c r="AY32" s="1">
        <f t="shared" si="134"/>
        <v>19.19708658130625</v>
      </c>
      <c r="AZ32" s="1">
        <f t="shared" si="135"/>
        <v>24.58291341869375</v>
      </c>
      <c r="BA32" s="1">
        <f t="shared" si="120"/>
        <v>19.250930714806127</v>
      </c>
      <c r="BB32" s="1">
        <f t="shared" si="121"/>
        <v>24.529069285193874</v>
      </c>
      <c r="BC32" s="1">
        <f t="shared" si="90"/>
        <v>19.08378166574564</v>
      </c>
      <c r="BD32" s="1">
        <f t="shared" si="91"/>
        <v>24.69621833425436</v>
      </c>
      <c r="BE32" s="1">
        <f t="shared" si="48"/>
        <v>19.48589198045283</v>
      </c>
      <c r="BF32" s="1">
        <f t="shared" si="49"/>
        <v>24.29410801954717</v>
      </c>
      <c r="BG32" s="1">
        <f t="shared" si="96"/>
        <v>19.06018040696744</v>
      </c>
      <c r="BH32" s="1">
        <f t="shared" si="97"/>
        <v>24.71981959303256</v>
      </c>
      <c r="BI32" s="1">
        <f t="shared" si="92"/>
        <v>18.962470829635436</v>
      </c>
      <c r="BJ32" s="1">
        <f t="shared" si="93"/>
        <v>24.817529170364566</v>
      </c>
      <c r="BK32" s="1">
        <f t="shared" si="50"/>
        <v>19.521594372236148</v>
      </c>
      <c r="BL32" s="1">
        <f t="shared" si="51"/>
        <v>24.258405627763853</v>
      </c>
      <c r="BM32" s="1">
        <f t="shared" si="52"/>
        <v>19.547775619435267</v>
      </c>
      <c r="BN32" s="1">
        <f t="shared" si="53"/>
        <v>24.232224380564734</v>
      </c>
      <c r="BO32" s="1">
        <f t="shared" si="98"/>
        <v>19.07202136776408</v>
      </c>
      <c r="BP32" s="1">
        <f t="shared" si="99"/>
        <v>24.70797863223592</v>
      </c>
      <c r="BQ32" s="1">
        <f t="shared" si="108"/>
        <v>19.186098490088053</v>
      </c>
      <c r="BR32" s="1">
        <f t="shared" si="109"/>
        <v>24.593901509911948</v>
      </c>
      <c r="BS32" s="1">
        <f t="shared" si="94"/>
        <v>18.54372985721433</v>
      </c>
      <c r="BT32" s="1">
        <f t="shared" si="95"/>
        <v>25.23627014278567</v>
      </c>
      <c r="BU32" s="1">
        <f t="shared" si="118"/>
        <v>19.333420409923352</v>
      </c>
      <c r="BV32" s="1">
        <f t="shared" si="119"/>
        <v>24.44657959007665</v>
      </c>
      <c r="BW32" s="1">
        <f t="shared" si="58"/>
        <v>19.363241466088883</v>
      </c>
      <c r="BX32" s="1">
        <f t="shared" si="59"/>
        <v>24.416758533911118</v>
      </c>
      <c r="BY32" s="1">
        <f t="shared" si="130"/>
        <v>18.859217508465598</v>
      </c>
      <c r="BZ32" s="1">
        <f t="shared" si="131"/>
        <v>24.920782491534403</v>
      </c>
      <c r="CA32" s="1">
        <f t="shared" si="100"/>
        <v>19.141395416856085</v>
      </c>
      <c r="CB32" s="1">
        <f t="shared" si="101"/>
        <v>24.638604583143916</v>
      </c>
      <c r="CC32" s="1">
        <f t="shared" si="114"/>
        <v>19.261484358105374</v>
      </c>
      <c r="CD32" s="1">
        <f t="shared" si="115"/>
        <v>24.518515641894627</v>
      </c>
      <c r="CE32" s="1">
        <f t="shared" si="64"/>
        <v>19.250930714806127</v>
      </c>
      <c r="CF32" s="1">
        <f t="shared" si="65"/>
        <v>24.529069285193874</v>
      </c>
      <c r="CG32" s="1">
        <f t="shared" si="66"/>
        <v>19.363241466088883</v>
      </c>
      <c r="CH32" s="1">
        <f t="shared" si="67"/>
        <v>24.416758533911118</v>
      </c>
      <c r="CI32" s="1">
        <f t="shared" si="68"/>
        <v>19.62338545820952</v>
      </c>
      <c r="CJ32" s="1">
        <f t="shared" si="69"/>
        <v>24.156614541790482</v>
      </c>
      <c r="CK32" s="1">
        <f t="shared" si="70"/>
        <v>19.53037741004768</v>
      </c>
      <c r="CL32" s="1">
        <f t="shared" si="71"/>
        <v>24.24962258995232</v>
      </c>
      <c r="CM32" s="1">
        <f t="shared" si="136"/>
        <v>18.911558969279728</v>
      </c>
      <c r="CN32" s="1">
        <f t="shared" si="137"/>
        <v>24.868441030720273</v>
      </c>
      <c r="CO32" s="1">
        <f t="shared" si="74"/>
        <v>18.845903523742308</v>
      </c>
      <c r="CP32" s="1">
        <f t="shared" si="75"/>
        <v>24.934096476257693</v>
      </c>
      <c r="CQ32" s="1">
        <f t="shared" si="76"/>
        <v>19.539104341695698</v>
      </c>
      <c r="CR32" s="1">
        <f t="shared" si="77"/>
        <v>24.240895658304304</v>
      </c>
      <c r="CS32" s="1">
        <f aca="true" t="shared" si="144" ref="CS32:CS54">$D32-3.2095*(SQRT(CS$1*CS$1+$E32*$E32)-CS$1)</f>
        <v>19.282381048503126</v>
      </c>
      <c r="CT32" s="1">
        <f aca="true" t="shared" si="145" ref="CT32:CT54">$D32+3.2095*(SQRT(CS$1*CS$1+$E32*$E32)-CS$1)</f>
        <v>24.497618951496875</v>
      </c>
      <c r="CU32" s="1">
        <f t="shared" si="80"/>
        <v>19.53037741004768</v>
      </c>
      <c r="CV32" s="1">
        <f t="shared" si="81"/>
        <v>24.24962258995232</v>
      </c>
      <c r="CW32" s="1">
        <f t="shared" si="82"/>
        <v>18.937190830062654</v>
      </c>
      <c r="CX32" s="1">
        <f t="shared" si="83"/>
        <v>24.842809169937347</v>
      </c>
      <c r="CY32" s="1">
        <f>$D32-1.96*$E32</f>
        <v>18.264</v>
      </c>
      <c r="CZ32" s="1">
        <f>$D32+1.96*$E32</f>
        <v>25.516000000000002</v>
      </c>
      <c r="DA32" s="1">
        <f t="shared" si="124"/>
        <v>18.94987446981257</v>
      </c>
      <c r="DB32" s="1">
        <f t="shared" si="125"/>
        <v>24.83012553018743</v>
      </c>
      <c r="DC32" s="1">
        <f t="shared" si="88"/>
        <v>19.43057590739257</v>
      </c>
      <c r="DD32" s="1">
        <f t="shared" si="89"/>
        <v>24.349424092607432</v>
      </c>
    </row>
    <row r="33" spans="1:108" ht="12.75">
      <c r="A33">
        <v>51</v>
      </c>
      <c r="B33" t="s">
        <v>49</v>
      </c>
      <c r="C33" t="s">
        <v>94</v>
      </c>
      <c r="D33" s="1">
        <v>21.92</v>
      </c>
      <c r="E33" s="2">
        <v>1.96</v>
      </c>
      <c r="F33" s="4"/>
      <c r="G33" s="1">
        <f t="shared" si="0"/>
        <v>19.11413913381864</v>
      </c>
      <c r="H33" s="1">
        <f t="shared" si="1"/>
        <v>24.725860866181364</v>
      </c>
      <c r="I33" s="1">
        <f t="shared" si="2"/>
        <v>19.25687919999273</v>
      </c>
      <c r="J33" s="1">
        <f t="shared" si="3"/>
        <v>24.583120800007272</v>
      </c>
      <c r="K33" s="1">
        <f t="shared" si="138"/>
        <v>18.57233462593477</v>
      </c>
      <c r="L33" s="1">
        <f t="shared" si="139"/>
        <v>25.267665374065235</v>
      </c>
      <c r="M33" s="1">
        <f t="shared" si="6"/>
        <v>19.176852403482687</v>
      </c>
      <c r="N33" s="1">
        <f t="shared" si="7"/>
        <v>24.663147596517316</v>
      </c>
      <c r="O33" s="1">
        <f t="shared" si="106"/>
        <v>18.13654986590286</v>
      </c>
      <c r="P33" s="1">
        <f t="shared" si="107"/>
        <v>25.703450134097142</v>
      </c>
      <c r="Q33" s="1">
        <f t="shared" si="110"/>
        <v>18.80019913904855</v>
      </c>
      <c r="R33" s="1">
        <f t="shared" si="111"/>
        <v>25.039800860951452</v>
      </c>
      <c r="S33" s="1">
        <f t="shared" si="12"/>
        <v>19.333025495746952</v>
      </c>
      <c r="T33" s="1">
        <f t="shared" si="13"/>
        <v>24.50697450425305</v>
      </c>
      <c r="U33" s="1">
        <f t="shared" si="14"/>
        <v>19.16656418158765</v>
      </c>
      <c r="V33" s="1">
        <f t="shared" si="15"/>
        <v>24.673435818412354</v>
      </c>
      <c r="W33" s="1">
        <f t="shared" si="116"/>
        <v>19.026724178009175</v>
      </c>
      <c r="X33" s="1">
        <f t="shared" si="117"/>
        <v>24.81327582199083</v>
      </c>
      <c r="Y33" s="1">
        <f t="shared" si="104"/>
        <v>18.6282610294829</v>
      </c>
      <c r="Z33" s="1">
        <f t="shared" si="105"/>
        <v>25.211738970517104</v>
      </c>
      <c r="AA33" s="1">
        <f t="shared" si="142"/>
        <v>18.80019913904855</v>
      </c>
      <c r="AB33" s="1">
        <f t="shared" si="143"/>
        <v>25.039800860951452</v>
      </c>
      <c r="AC33" s="1">
        <f t="shared" si="112"/>
        <v>19.10345380672846</v>
      </c>
      <c r="AD33" s="1">
        <f t="shared" si="113"/>
        <v>24.736546193271543</v>
      </c>
      <c r="AE33" s="1">
        <f t="shared" si="24"/>
        <v>19.037896283275103</v>
      </c>
      <c r="AF33" s="1">
        <f t="shared" si="25"/>
        <v>24.8021037167249</v>
      </c>
      <c r="AG33" s="1">
        <f t="shared" si="122"/>
        <v>18.6282610294829</v>
      </c>
      <c r="AH33" s="1">
        <f t="shared" si="123"/>
        <v>25.211738970517104</v>
      </c>
      <c r="AI33" s="1">
        <f t="shared" si="102"/>
        <v>18.58645473723163</v>
      </c>
      <c r="AJ33" s="1">
        <f t="shared" si="103"/>
        <v>25.253545262768373</v>
      </c>
      <c r="AK33" s="1">
        <f t="shared" si="132"/>
        <v>19.10345380672846</v>
      </c>
      <c r="AL33" s="1">
        <f t="shared" si="133"/>
        <v>24.736546193271543</v>
      </c>
      <c r="AM33" s="1">
        <f t="shared" si="140"/>
        <v>19.176852403482687</v>
      </c>
      <c r="AN33" s="1">
        <f t="shared" si="141"/>
        <v>24.663147596517316</v>
      </c>
      <c r="AO33" s="1">
        <f t="shared" si="126"/>
        <v>19.048997256901075</v>
      </c>
      <c r="AP33" s="1">
        <f t="shared" si="127"/>
        <v>24.79100274309893</v>
      </c>
      <c r="AQ33" s="1">
        <f t="shared" si="128"/>
        <v>18.94648192012739</v>
      </c>
      <c r="AR33" s="1">
        <f t="shared" si="129"/>
        <v>24.893518079872614</v>
      </c>
      <c r="AS33" s="1">
        <f t="shared" si="38"/>
        <v>19.197236029480855</v>
      </c>
      <c r="AT33" s="1">
        <f t="shared" si="39"/>
        <v>24.642763970519148</v>
      </c>
      <c r="AU33" s="1">
        <f t="shared" si="40"/>
        <v>19.124757010071843</v>
      </c>
      <c r="AV33" s="1">
        <f t="shared" si="41"/>
        <v>24.71524298992816</v>
      </c>
      <c r="AW33" s="1">
        <f t="shared" si="42"/>
        <v>19.247092943277455</v>
      </c>
      <c r="AX33" s="1">
        <f t="shared" si="43"/>
        <v>24.59290705672255</v>
      </c>
      <c r="AY33" s="1">
        <f t="shared" si="134"/>
        <v>18.958167275646744</v>
      </c>
      <c r="AZ33" s="1">
        <f t="shared" si="135"/>
        <v>24.88183272435326</v>
      </c>
      <c r="BA33" s="1">
        <f t="shared" si="120"/>
        <v>19.015480400852585</v>
      </c>
      <c r="BB33" s="1">
        <f t="shared" si="121"/>
        <v>24.82451959914742</v>
      </c>
      <c r="BC33" s="1">
        <f t="shared" si="90"/>
        <v>18.837844744744274</v>
      </c>
      <c r="BD33" s="1">
        <f t="shared" si="91"/>
        <v>25.00215525525573</v>
      </c>
      <c r="BE33" s="1">
        <f t="shared" si="48"/>
        <v>19.266604842100968</v>
      </c>
      <c r="BF33" s="1">
        <f t="shared" si="49"/>
        <v>24.573395157899036</v>
      </c>
      <c r="BG33" s="1">
        <f t="shared" si="96"/>
        <v>18.81282948049089</v>
      </c>
      <c r="BH33" s="1">
        <f t="shared" si="97"/>
        <v>25.027170519509113</v>
      </c>
      <c r="BI33" s="1">
        <f t="shared" si="92"/>
        <v>18.70943908072173</v>
      </c>
      <c r="BJ33" s="1">
        <f t="shared" si="93"/>
        <v>25.130560919278274</v>
      </c>
      <c r="BK33" s="1">
        <f t="shared" si="50"/>
        <v>19.30491045123663</v>
      </c>
      <c r="BL33" s="1">
        <f t="shared" si="51"/>
        <v>24.535089548763374</v>
      </c>
      <c r="BM33" s="1">
        <f t="shared" si="52"/>
        <v>19.333025495746952</v>
      </c>
      <c r="BN33" s="1">
        <f t="shared" si="53"/>
        <v>24.50697450425305</v>
      </c>
      <c r="BO33" s="1">
        <f t="shared" si="98"/>
        <v>18.825377814359136</v>
      </c>
      <c r="BP33" s="1">
        <f t="shared" si="99"/>
        <v>25.014622185640867</v>
      </c>
      <c r="BQ33" s="1">
        <f t="shared" si="108"/>
        <v>18.94648192012739</v>
      </c>
      <c r="BR33" s="1">
        <f t="shared" si="109"/>
        <v>24.893518079872614</v>
      </c>
      <c r="BS33" s="1">
        <f t="shared" si="94"/>
        <v>18.269411451914028</v>
      </c>
      <c r="BT33" s="1">
        <f t="shared" si="95"/>
        <v>25.570588548085976</v>
      </c>
      <c r="BU33" s="1">
        <f t="shared" si="118"/>
        <v>19.10345380672846</v>
      </c>
      <c r="BV33" s="1">
        <f t="shared" si="119"/>
        <v>24.736546193271543</v>
      </c>
      <c r="BW33" s="1">
        <f t="shared" si="58"/>
        <v>19.135307946920555</v>
      </c>
      <c r="BX33" s="1">
        <f t="shared" si="59"/>
        <v>24.704692053079448</v>
      </c>
      <c r="BY33" s="1">
        <f t="shared" si="130"/>
        <v>18.60048206982739</v>
      </c>
      <c r="BZ33" s="1">
        <f t="shared" si="131"/>
        <v>25.239517930172614</v>
      </c>
      <c r="CA33" s="1">
        <f t="shared" si="100"/>
        <v>18.898979245812814</v>
      </c>
      <c r="CB33" s="1">
        <f t="shared" si="101"/>
        <v>24.94102075418719</v>
      </c>
      <c r="CC33" s="1">
        <f t="shared" si="114"/>
        <v>19.026724178009175</v>
      </c>
      <c r="CD33" s="1">
        <f t="shared" si="115"/>
        <v>24.81327582199083</v>
      </c>
      <c r="CE33" s="1">
        <f t="shared" si="64"/>
        <v>19.015480400852585</v>
      </c>
      <c r="CF33" s="1">
        <f t="shared" si="65"/>
        <v>24.82451959914742</v>
      </c>
      <c r="CG33" s="1">
        <f t="shared" si="66"/>
        <v>19.135307946920555</v>
      </c>
      <c r="CH33" s="1">
        <f t="shared" si="67"/>
        <v>24.704692053079448</v>
      </c>
      <c r="CI33" s="1">
        <f t="shared" si="68"/>
        <v>19.41433799651909</v>
      </c>
      <c r="CJ33" s="1">
        <f t="shared" si="69"/>
        <v>24.425662003480912</v>
      </c>
      <c r="CK33" s="1">
        <f t="shared" si="70"/>
        <v>19.314339880264562</v>
      </c>
      <c r="CL33" s="1">
        <f t="shared" si="71"/>
        <v>24.52566011973544</v>
      </c>
      <c r="CM33" s="1">
        <f t="shared" si="136"/>
        <v>18.655676736722807</v>
      </c>
      <c r="CN33" s="1">
        <f t="shared" si="137"/>
        <v>25.184323263277197</v>
      </c>
      <c r="CO33" s="1">
        <f t="shared" si="74"/>
        <v>18.58645473723163</v>
      </c>
      <c r="CP33" s="1">
        <f t="shared" si="75"/>
        <v>25.253545262768373</v>
      </c>
      <c r="CQ33" s="1">
        <f t="shared" si="76"/>
        <v>19.32371141464222</v>
      </c>
      <c r="CR33" s="1">
        <f t="shared" si="77"/>
        <v>24.516288585357785</v>
      </c>
      <c r="CS33" s="1">
        <f t="shared" si="144"/>
        <v>19.048997256901075</v>
      </c>
      <c r="CT33" s="1">
        <f t="shared" si="145"/>
        <v>24.79100274309893</v>
      </c>
      <c r="CU33" s="1">
        <f>$D33-1.96*$E33</f>
        <v>18.078400000000002</v>
      </c>
      <c r="CV33" s="1">
        <f>$D33+1.96*$E33</f>
        <v>25.7616</v>
      </c>
      <c r="CW33" s="1">
        <f t="shared" si="82"/>
        <v>18.682734375519473</v>
      </c>
      <c r="CX33" s="1">
        <f t="shared" si="83"/>
        <v>25.15726562448053</v>
      </c>
      <c r="CY33" s="1">
        <f aca="true" t="shared" si="146" ref="CY33:CY54">$D33-3.2095*(SQRT(CY$1*CY$1+$E33*$E33)-CY$1)</f>
        <v>19.207332410047684</v>
      </c>
      <c r="CZ33" s="1">
        <f aca="true" t="shared" si="147" ref="CZ33:CZ54">$D33+3.2095*(SQRT(CY$1*CY$1+$E33*$E33)-CY$1)</f>
        <v>24.63266758995232</v>
      </c>
      <c r="DA33" s="1">
        <f t="shared" si="124"/>
        <v>18.69613052584344</v>
      </c>
      <c r="DB33" s="1">
        <f t="shared" si="125"/>
        <v>25.143869474156563</v>
      </c>
      <c r="DC33" s="1">
        <f t="shared" si="88"/>
        <v>19.207332410047684</v>
      </c>
      <c r="DD33" s="1">
        <f t="shared" si="89"/>
        <v>24.63266758995232</v>
      </c>
    </row>
    <row r="34" spans="1:108" ht="12.75">
      <c r="A34">
        <v>42</v>
      </c>
      <c r="B34" t="s">
        <v>41</v>
      </c>
      <c r="C34" t="s">
        <v>96</v>
      </c>
      <c r="D34" s="1">
        <v>23.14</v>
      </c>
      <c r="E34" s="2">
        <v>1.67</v>
      </c>
      <c r="F34" s="4"/>
      <c r="G34" s="1">
        <f t="shared" si="0"/>
        <v>21.001795674142905</v>
      </c>
      <c r="H34" s="1">
        <f t="shared" si="1"/>
        <v>25.278204325857097</v>
      </c>
      <c r="I34" s="1">
        <f t="shared" si="2"/>
        <v>21.11928367618423</v>
      </c>
      <c r="J34" s="1">
        <f t="shared" si="3"/>
        <v>25.16071632381577</v>
      </c>
      <c r="K34" s="1">
        <f t="shared" si="138"/>
        <v>20.544525363757995</v>
      </c>
      <c r="L34" s="1">
        <f t="shared" si="139"/>
        <v>25.735474636242007</v>
      </c>
      <c r="M34" s="1">
        <f t="shared" si="6"/>
        <v>21.05356512571703</v>
      </c>
      <c r="N34" s="1">
        <f t="shared" si="7"/>
        <v>25.226434874282972</v>
      </c>
      <c r="O34" s="1">
        <f t="shared" si="106"/>
        <v>20.1636424599145</v>
      </c>
      <c r="P34" s="1">
        <f t="shared" si="107"/>
        <v>26.116357540085502</v>
      </c>
      <c r="Q34" s="1">
        <f t="shared" si="110"/>
        <v>20.739038735992434</v>
      </c>
      <c r="R34" s="1">
        <f t="shared" si="111"/>
        <v>25.540961264007567</v>
      </c>
      <c r="S34" s="1">
        <f t="shared" si="12"/>
        <v>21.181461519734963</v>
      </c>
      <c r="T34" s="1">
        <f t="shared" si="13"/>
        <v>25.098538480265038</v>
      </c>
      <c r="U34" s="1">
        <f t="shared" si="14"/>
        <v>21.045088512467714</v>
      </c>
      <c r="V34" s="1">
        <f t="shared" si="15"/>
        <v>25.234911487532287</v>
      </c>
      <c r="W34" s="1">
        <f t="shared" si="116"/>
        <v>20.92923775991882</v>
      </c>
      <c r="X34" s="1">
        <f t="shared" si="117"/>
        <v>25.35076224008118</v>
      </c>
      <c r="Y34" s="1">
        <f t="shared" si="104"/>
        <v>20.592562990656155</v>
      </c>
      <c r="Z34" s="1">
        <f t="shared" si="105"/>
        <v>25.687437009343846</v>
      </c>
      <c r="AA34" s="1">
        <f t="shared" si="142"/>
        <v>20.739038735992434</v>
      </c>
      <c r="AB34" s="1">
        <f t="shared" si="143"/>
        <v>25.540961264007567</v>
      </c>
      <c r="AC34" s="1">
        <f t="shared" si="112"/>
        <v>20.992951307162954</v>
      </c>
      <c r="AD34" s="1">
        <f t="shared" si="113"/>
        <v>25.287048692837047</v>
      </c>
      <c r="AE34" s="1">
        <f t="shared" si="24"/>
        <v>20.93853695456532</v>
      </c>
      <c r="AF34" s="1">
        <f t="shared" si="25"/>
        <v>25.341463045434683</v>
      </c>
      <c r="AG34" s="1">
        <f t="shared" si="122"/>
        <v>20.592562990656155</v>
      </c>
      <c r="AH34" s="1">
        <f t="shared" si="123"/>
        <v>25.687437009343846</v>
      </c>
      <c r="AI34" s="1">
        <f t="shared" si="102"/>
        <v>20.556671954167808</v>
      </c>
      <c r="AJ34" s="1">
        <f t="shared" si="103"/>
        <v>25.723328045832194</v>
      </c>
      <c r="AK34" s="1">
        <f t="shared" si="132"/>
        <v>20.992951307162954</v>
      </c>
      <c r="AL34" s="1">
        <f t="shared" si="133"/>
        <v>25.287048692837047</v>
      </c>
      <c r="AM34" s="1">
        <f t="shared" si="140"/>
        <v>21.05356512571703</v>
      </c>
      <c r="AN34" s="1">
        <f t="shared" si="141"/>
        <v>25.226434874282972</v>
      </c>
      <c r="AO34" s="1">
        <f t="shared" si="126"/>
        <v>20.947769410572917</v>
      </c>
      <c r="AP34" s="1">
        <f t="shared" si="127"/>
        <v>25.332230589427084</v>
      </c>
      <c r="AQ34" s="1">
        <f t="shared" si="128"/>
        <v>20.862223446599724</v>
      </c>
      <c r="AR34" s="1">
        <f t="shared" si="129"/>
        <v>25.417776553400277</v>
      </c>
      <c r="AS34" s="1">
        <f t="shared" si="38"/>
        <v>21.070340700362344</v>
      </c>
      <c r="AT34" s="1">
        <f t="shared" si="39"/>
        <v>25.209659299637657</v>
      </c>
      <c r="AU34" s="1">
        <f t="shared" si="40"/>
        <v>21.01057736709471</v>
      </c>
      <c r="AV34" s="1">
        <f t="shared" si="41"/>
        <v>25.26942263290529</v>
      </c>
      <c r="AW34" s="1">
        <f t="shared" si="42"/>
        <v>21.11126767557233</v>
      </c>
      <c r="AX34" s="1">
        <f t="shared" si="43"/>
        <v>25.168732324427673</v>
      </c>
      <c r="AY34" s="1">
        <f t="shared" si="134"/>
        <v>20.87200697846394</v>
      </c>
      <c r="AZ34" s="1">
        <f t="shared" si="135"/>
        <v>25.40799302153606</v>
      </c>
      <c r="BA34" s="1">
        <f t="shared" si="120"/>
        <v>20.91987122451113</v>
      </c>
      <c r="BB34" s="1">
        <f t="shared" si="121"/>
        <v>25.36012877548887</v>
      </c>
      <c r="BC34" s="1">
        <f t="shared" si="90"/>
        <v>20.770865947130655</v>
      </c>
      <c r="BD34" s="1">
        <f t="shared" si="91"/>
        <v>25.509134052869346</v>
      </c>
      <c r="BE34" s="1">
        <f t="shared" si="48"/>
        <v>21.127244378031804</v>
      </c>
      <c r="BF34" s="1">
        <f t="shared" si="49"/>
        <v>25.152755621968197</v>
      </c>
      <c r="BG34" s="1">
        <f t="shared" si="96"/>
        <v>20.749726706906625</v>
      </c>
      <c r="BH34" s="1">
        <f t="shared" si="97"/>
        <v>25.530273293093376</v>
      </c>
      <c r="BI34" s="1">
        <f t="shared" si="92"/>
        <v>20.661946814266223</v>
      </c>
      <c r="BJ34" s="1">
        <f t="shared" si="93"/>
        <v>25.61805318573378</v>
      </c>
      <c r="BK34" s="1">
        <f t="shared" si="50"/>
        <v>21.158543932433766</v>
      </c>
      <c r="BL34" s="1">
        <f t="shared" si="51"/>
        <v>25.121456067566236</v>
      </c>
      <c r="BM34" s="1">
        <f t="shared" si="52"/>
        <v>21.181461519734963</v>
      </c>
      <c r="BN34" s="1">
        <f t="shared" si="53"/>
        <v>25.098538480265038</v>
      </c>
      <c r="BO34" s="1">
        <f t="shared" si="98"/>
        <v>20.760335542681943</v>
      </c>
      <c r="BP34" s="1">
        <f t="shared" si="99"/>
        <v>25.519664457318058</v>
      </c>
      <c r="BQ34" s="1">
        <f t="shared" si="108"/>
        <v>20.862223446599724</v>
      </c>
      <c r="BR34" s="1">
        <f t="shared" si="109"/>
        <v>25.417776553400277</v>
      </c>
      <c r="BS34" s="1">
        <f t="shared" si="94"/>
        <v>20.280990679822693</v>
      </c>
      <c r="BT34" s="1">
        <f t="shared" si="95"/>
        <v>25.999009320177308</v>
      </c>
      <c r="BU34" s="1">
        <f t="shared" si="118"/>
        <v>20.992951307162954</v>
      </c>
      <c r="BV34" s="1">
        <f t="shared" si="119"/>
        <v>25.287048692837047</v>
      </c>
      <c r="BW34" s="1">
        <f t="shared" si="58"/>
        <v>21.019296945583477</v>
      </c>
      <c r="BX34" s="1">
        <f t="shared" si="59"/>
        <v>25.260703054416524</v>
      </c>
      <c r="BY34" s="1">
        <f t="shared" si="130"/>
        <v>20.568726554779314</v>
      </c>
      <c r="BZ34" s="1">
        <f t="shared" si="131"/>
        <v>25.711273445220687</v>
      </c>
      <c r="CA34" s="1">
        <f t="shared" si="100"/>
        <v>20.82236572772227</v>
      </c>
      <c r="CB34" s="1">
        <f t="shared" si="101"/>
        <v>25.45763427227773</v>
      </c>
      <c r="CC34" s="1">
        <f t="shared" si="114"/>
        <v>20.92923775991882</v>
      </c>
      <c r="CD34" s="1">
        <f t="shared" si="115"/>
        <v>25.35076224008118</v>
      </c>
      <c r="CE34" s="1">
        <f>$D34-1.96*$E34</f>
        <v>19.8668</v>
      </c>
      <c r="CF34" s="1">
        <f>$D34+1.96*$E34</f>
        <v>26.4132</v>
      </c>
      <c r="CG34" s="1">
        <f t="shared" si="66"/>
        <v>21.019296945583477</v>
      </c>
      <c r="CH34" s="1">
        <f t="shared" si="67"/>
        <v>25.260703054416524</v>
      </c>
      <c r="CI34" s="1">
        <f t="shared" si="68"/>
        <v>21.247480990124746</v>
      </c>
      <c r="CJ34" s="1">
        <f t="shared" si="69"/>
        <v>25.032519009875255</v>
      </c>
      <c r="CK34" s="1">
        <f t="shared" si="70"/>
        <v>21.166235400852585</v>
      </c>
      <c r="CL34" s="1">
        <f t="shared" si="71"/>
        <v>25.113764599147416</v>
      </c>
      <c r="CM34" s="1">
        <f t="shared" si="136"/>
        <v>20.616041022179846</v>
      </c>
      <c r="CN34" s="1">
        <f t="shared" si="137"/>
        <v>25.663958977820155</v>
      </c>
      <c r="CO34" s="1">
        <f t="shared" si="74"/>
        <v>20.556671954167808</v>
      </c>
      <c r="CP34" s="1">
        <f t="shared" si="75"/>
        <v>25.723328045832194</v>
      </c>
      <c r="CQ34" s="1">
        <f t="shared" si="76"/>
        <v>21.17387444239184</v>
      </c>
      <c r="CR34" s="1">
        <f t="shared" si="77"/>
        <v>25.106125557608163</v>
      </c>
      <c r="CS34" s="1">
        <f t="shared" si="144"/>
        <v>20.947769410572917</v>
      </c>
      <c r="CT34" s="1">
        <f t="shared" si="145"/>
        <v>25.332230589427084</v>
      </c>
      <c r="CU34" s="1">
        <f aca="true" t="shared" si="148" ref="CU34:CU54">$D34-3.2095*(SQRT(CU$1*CU$1+$E34*$E34)-CU$1)</f>
        <v>21.166235400852585</v>
      </c>
      <c r="CV34" s="1">
        <f aca="true" t="shared" si="149" ref="CV34:CV54">$D34+3.2095*(SQRT(CU$1*CU$1+$E34*$E34)-CU$1)</f>
        <v>25.113764599147416</v>
      </c>
      <c r="CW34" s="1">
        <f t="shared" si="82"/>
        <v>20.639166908027487</v>
      </c>
      <c r="CX34" s="1">
        <f t="shared" si="83"/>
        <v>25.640833091972514</v>
      </c>
      <c r="CY34" s="1">
        <f t="shared" si="146"/>
        <v>21.078640714806127</v>
      </c>
      <c r="CZ34" s="1">
        <f t="shared" si="147"/>
        <v>25.201359285193874</v>
      </c>
      <c r="DA34" s="1">
        <f t="shared" si="124"/>
        <v>20.650599726846977</v>
      </c>
      <c r="DB34" s="1">
        <f t="shared" si="125"/>
        <v>25.629400273153024</v>
      </c>
      <c r="DC34" s="1">
        <f t="shared" si="88"/>
        <v>21.078640714806127</v>
      </c>
      <c r="DD34" s="1">
        <f t="shared" si="89"/>
        <v>25.201359285193874</v>
      </c>
    </row>
    <row r="35" spans="1:108" ht="12.75">
      <c r="A35">
        <v>10</v>
      </c>
      <c r="B35" t="s">
        <v>10</v>
      </c>
      <c r="C35" t="s">
        <v>97</v>
      </c>
      <c r="D35" s="1">
        <v>23.56</v>
      </c>
      <c r="E35" s="2">
        <v>1.81</v>
      </c>
      <c r="F35" s="4"/>
      <c r="G35" s="1">
        <f t="shared" si="0"/>
        <v>21.105956015628678</v>
      </c>
      <c r="H35" s="1">
        <f t="shared" si="1"/>
        <v>26.01404398437132</v>
      </c>
      <c r="I35" s="1">
        <f t="shared" si="2"/>
        <v>21.235879237629707</v>
      </c>
      <c r="J35" s="1">
        <f t="shared" si="3"/>
        <v>25.88412076237029</v>
      </c>
      <c r="K35" s="1">
        <f t="shared" si="138"/>
        <v>20.606615263285086</v>
      </c>
      <c r="L35" s="1">
        <f t="shared" si="139"/>
        <v>26.51338473671491</v>
      </c>
      <c r="M35" s="1">
        <f t="shared" si="6"/>
        <v>21.16312179267836</v>
      </c>
      <c r="N35" s="1">
        <f t="shared" si="7"/>
        <v>25.956878207321637</v>
      </c>
      <c r="O35" s="1">
        <f t="shared" si="106"/>
        <v>20.198015117599383</v>
      </c>
      <c r="P35" s="1">
        <f t="shared" si="107"/>
        <v>26.921984882400615</v>
      </c>
      <c r="Q35" s="1">
        <f t="shared" si="110"/>
        <v>20.817810975963752</v>
      </c>
      <c r="R35" s="1">
        <f t="shared" si="111"/>
        <v>26.302189024036245</v>
      </c>
      <c r="S35" s="1">
        <f t="shared" si="12"/>
        <v>21.30491123845088</v>
      </c>
      <c r="T35" s="1">
        <f t="shared" si="13"/>
        <v>25.815088761549116</v>
      </c>
      <c r="U35" s="1">
        <f>$D35-1.96*$E35</f>
        <v>20.0124</v>
      </c>
      <c r="V35" s="1">
        <f>$D35+1.96*$E35</f>
        <v>27.107599999999998</v>
      </c>
      <c r="W35" s="1">
        <f t="shared" si="116"/>
        <v>21.026054424633546</v>
      </c>
      <c r="X35" s="1">
        <f t="shared" si="117"/>
        <v>26.09394557536645</v>
      </c>
      <c r="Y35" s="1">
        <f t="shared" si="104"/>
        <v>20.6586091647532</v>
      </c>
      <c r="Z35" s="1">
        <f t="shared" si="105"/>
        <v>26.461390835246796</v>
      </c>
      <c r="AA35" s="1">
        <f t="shared" si="142"/>
        <v>20.817810975963752</v>
      </c>
      <c r="AB35" s="1">
        <f t="shared" si="143"/>
        <v>26.302189024036245</v>
      </c>
      <c r="AC35" s="1">
        <f t="shared" si="112"/>
        <v>21.096202799480402</v>
      </c>
      <c r="AD35" s="1">
        <f t="shared" si="113"/>
        <v>26.023797200519596</v>
      </c>
      <c r="AE35" s="1">
        <f t="shared" si="24"/>
        <v>21.03628051961557</v>
      </c>
      <c r="AF35" s="1">
        <f t="shared" si="25"/>
        <v>26.083719480384428</v>
      </c>
      <c r="AG35" s="1">
        <f t="shared" si="122"/>
        <v>20.6586091647532</v>
      </c>
      <c r="AH35" s="1">
        <f t="shared" si="123"/>
        <v>26.461390835246796</v>
      </c>
      <c r="AI35" s="1">
        <f t="shared" si="102"/>
        <v>20.619752193957858</v>
      </c>
      <c r="AJ35" s="1">
        <f t="shared" si="103"/>
        <v>26.50024780604214</v>
      </c>
      <c r="AK35" s="1">
        <f t="shared" si="132"/>
        <v>21.096202799480402</v>
      </c>
      <c r="AL35" s="1">
        <f t="shared" si="133"/>
        <v>26.023797200519596</v>
      </c>
      <c r="AM35" s="1">
        <f t="shared" si="140"/>
        <v>21.16312179267836</v>
      </c>
      <c r="AN35" s="1">
        <f t="shared" si="141"/>
        <v>25.956878207321637</v>
      </c>
      <c r="AO35" s="1">
        <f t="shared" si="126"/>
        <v>21.046437372149168</v>
      </c>
      <c r="AP35" s="1">
        <f t="shared" si="127"/>
        <v>26.07356262785083</v>
      </c>
      <c r="AQ35" s="1">
        <f t="shared" si="128"/>
        <v>20.952484123518822</v>
      </c>
      <c r="AR35" s="1">
        <f t="shared" si="129"/>
        <v>26.167515876481175</v>
      </c>
      <c r="AS35" s="1">
        <f t="shared" si="38"/>
        <v>21.181674076487244</v>
      </c>
      <c r="AT35" s="1">
        <f t="shared" si="39"/>
        <v>25.938325923512753</v>
      </c>
      <c r="AU35" s="1">
        <f t="shared" si="40"/>
        <v>21.11564388720182</v>
      </c>
      <c r="AV35" s="1">
        <f t="shared" si="41"/>
        <v>26.004356112798177</v>
      </c>
      <c r="AW35" s="1">
        <f t="shared" si="42"/>
        <v>21.226993361199046</v>
      </c>
      <c r="AX35" s="1">
        <f t="shared" si="43"/>
        <v>25.89300663880095</v>
      </c>
      <c r="AY35" s="1">
        <f t="shared" si="134"/>
        <v>20.96321126166126</v>
      </c>
      <c r="AZ35" s="1">
        <f t="shared" si="135"/>
        <v>26.156788738338737</v>
      </c>
      <c r="BA35" s="1">
        <f t="shared" si="120"/>
        <v>21.015758512467713</v>
      </c>
      <c r="BB35" s="1">
        <f t="shared" si="121"/>
        <v>26.104241487532285</v>
      </c>
      <c r="BC35" s="1">
        <f t="shared" si="90"/>
        <v>20.852537062206437</v>
      </c>
      <c r="BD35" s="1">
        <f t="shared" si="91"/>
        <v>26.26746293779356</v>
      </c>
      <c r="BE35" s="1">
        <f t="shared" si="48"/>
        <v>21.244706925568927</v>
      </c>
      <c r="BF35" s="1">
        <f t="shared" si="49"/>
        <v>25.87529307443107</v>
      </c>
      <c r="BG35" s="1">
        <f t="shared" si="96"/>
        <v>20.829467060078866</v>
      </c>
      <c r="BH35" s="1">
        <f t="shared" si="97"/>
        <v>26.290532939921132</v>
      </c>
      <c r="BI35" s="1">
        <f t="shared" si="92"/>
        <v>20.73389591255688</v>
      </c>
      <c r="BJ35" s="1">
        <f t="shared" si="93"/>
        <v>26.38610408744312</v>
      </c>
      <c r="BK35" s="1">
        <f t="shared" si="50"/>
        <v>21.279445323380862</v>
      </c>
      <c r="BL35" s="1">
        <f t="shared" si="51"/>
        <v>25.840554676619135</v>
      </c>
      <c r="BM35" s="1">
        <f t="shared" si="52"/>
        <v>21.30491123845088</v>
      </c>
      <c r="BN35" s="1">
        <f t="shared" si="53"/>
        <v>25.815088761549116</v>
      </c>
      <c r="BO35" s="1">
        <f t="shared" si="98"/>
        <v>20.84104220321453</v>
      </c>
      <c r="BP35" s="1">
        <f t="shared" si="99"/>
        <v>26.278957796785466</v>
      </c>
      <c r="BQ35" s="1">
        <f t="shared" si="108"/>
        <v>20.952484123518822</v>
      </c>
      <c r="BR35" s="1">
        <f t="shared" si="109"/>
        <v>26.167515876481175</v>
      </c>
      <c r="BS35" s="1">
        <f t="shared" si="94"/>
        <v>20.323228485706267</v>
      </c>
      <c r="BT35" s="1">
        <f t="shared" si="95"/>
        <v>26.79677151429373</v>
      </c>
      <c r="BU35" s="1">
        <f t="shared" si="118"/>
        <v>21.096202799480402</v>
      </c>
      <c r="BV35" s="1">
        <f t="shared" si="119"/>
        <v>26.023797200519596</v>
      </c>
      <c r="BW35" s="1">
        <f t="shared" si="58"/>
        <v>21.12526695331926</v>
      </c>
      <c r="BX35" s="1">
        <f t="shared" si="59"/>
        <v>25.994733046680736</v>
      </c>
      <c r="BY35" s="1">
        <f t="shared" si="130"/>
        <v>20.632796333942665</v>
      </c>
      <c r="BZ35" s="1">
        <f t="shared" si="131"/>
        <v>26.487203666057333</v>
      </c>
      <c r="CA35" s="1">
        <f t="shared" si="100"/>
        <v>20.908829764760405</v>
      </c>
      <c r="CB35" s="1">
        <f t="shared" si="101"/>
        <v>26.211170235239592</v>
      </c>
      <c r="CC35" s="1">
        <f t="shared" si="114"/>
        <v>21.026054424633546</v>
      </c>
      <c r="CD35" s="1">
        <f t="shared" si="115"/>
        <v>26.09394557536645</v>
      </c>
      <c r="CE35" s="1">
        <f aca="true" t="shared" si="150" ref="CE35:CE54">$D35-3.2095*(SQRT(CE$1*CE$1+$E35*$E35)-CE$1)</f>
        <v>21.015758512467713</v>
      </c>
      <c r="CF35" s="1">
        <f aca="true" t="shared" si="151" ref="CF35:CF54">$D35+3.2095*(SQRT(CE$1*CE$1+$E35*$E35)-CE$1)</f>
        <v>26.104241487532285</v>
      </c>
      <c r="CG35" s="1">
        <f t="shared" si="66"/>
        <v>21.12526695331926</v>
      </c>
      <c r="CH35" s="1">
        <f t="shared" si="67"/>
        <v>25.994733046680736</v>
      </c>
      <c r="CI35" s="1">
        <f t="shared" si="68"/>
        <v>21.378415361590328</v>
      </c>
      <c r="CJ35" s="1">
        <f t="shared" si="69"/>
        <v>25.74158463840967</v>
      </c>
      <c r="CK35" s="1">
        <f t="shared" si="70"/>
        <v>21.287989181587648</v>
      </c>
      <c r="CL35" s="1">
        <f t="shared" si="71"/>
        <v>25.83201081841235</v>
      </c>
      <c r="CM35" s="1">
        <f t="shared" si="136"/>
        <v>20.68405955937161</v>
      </c>
      <c r="CN35" s="1">
        <f t="shared" si="137"/>
        <v>26.435940440628386</v>
      </c>
      <c r="CO35" s="1">
        <f t="shared" si="74"/>
        <v>20.619752193957858</v>
      </c>
      <c r="CP35" s="1">
        <f t="shared" si="75"/>
        <v>26.50024780604214</v>
      </c>
      <c r="CQ35" s="1">
        <f t="shared" si="76"/>
        <v>21.296477668126975</v>
      </c>
      <c r="CR35" s="1">
        <f t="shared" si="77"/>
        <v>25.823522331873022</v>
      </c>
      <c r="CS35" s="1">
        <f t="shared" si="144"/>
        <v>21.046437372149168</v>
      </c>
      <c r="CT35" s="1">
        <f t="shared" si="145"/>
        <v>26.07356262785083</v>
      </c>
      <c r="CU35" s="1">
        <f t="shared" si="148"/>
        <v>21.287989181587648</v>
      </c>
      <c r="CV35" s="1">
        <f t="shared" si="149"/>
        <v>25.83201081841235</v>
      </c>
      <c r="CW35" s="1">
        <f t="shared" si="82"/>
        <v>20.709153253234586</v>
      </c>
      <c r="CX35" s="1">
        <f t="shared" si="83"/>
        <v>26.41084674676541</v>
      </c>
      <c r="CY35" s="1">
        <f t="shared" si="146"/>
        <v>21.190858234114092</v>
      </c>
      <c r="CZ35" s="1">
        <f t="shared" si="147"/>
        <v>25.929141765885905</v>
      </c>
      <c r="DA35" s="1">
        <f t="shared" si="124"/>
        <v>20.72156811080373</v>
      </c>
      <c r="DB35" s="1">
        <f t="shared" si="125"/>
        <v>26.398431889196267</v>
      </c>
      <c r="DC35" s="1">
        <f t="shared" si="88"/>
        <v>21.190858234114092</v>
      </c>
      <c r="DD35" s="1">
        <f t="shared" si="89"/>
        <v>25.929141765885905</v>
      </c>
    </row>
    <row r="36" spans="1:108" ht="12.75">
      <c r="A36">
        <v>16</v>
      </c>
      <c r="B36" t="s">
        <v>15</v>
      </c>
      <c r="C36" t="s">
        <v>85</v>
      </c>
      <c r="D36" s="1">
        <v>23.88</v>
      </c>
      <c r="E36" s="2">
        <v>1.69</v>
      </c>
      <c r="F36" s="4"/>
      <c r="G36" s="1">
        <f t="shared" si="0"/>
        <v>21.697474231833546</v>
      </c>
      <c r="H36" s="1">
        <f t="shared" si="1"/>
        <v>26.062525768166452</v>
      </c>
      <c r="I36" s="1">
        <f t="shared" si="2"/>
        <v>21.816764167147127</v>
      </c>
      <c r="J36" s="1">
        <f t="shared" si="3"/>
        <v>25.94323583285287</v>
      </c>
      <c r="K36" s="1">
        <f t="shared" si="138"/>
        <v>21.234051800618545</v>
      </c>
      <c r="L36" s="1">
        <f t="shared" si="139"/>
        <v>26.525948199381453</v>
      </c>
      <c r="M36" s="1">
        <f t="shared" si="6"/>
        <v>21.750026517519633</v>
      </c>
      <c r="N36" s="1">
        <f t="shared" si="7"/>
        <v>26.009973482480365</v>
      </c>
      <c r="O36" s="1">
        <f t="shared" si="106"/>
        <v>20.849064133810664</v>
      </c>
      <c r="P36" s="1">
        <f t="shared" si="107"/>
        <v>26.910935866189334</v>
      </c>
      <c r="Q36" s="1">
        <f t="shared" si="110"/>
        <v>21.431015457227367</v>
      </c>
      <c r="R36" s="1">
        <f t="shared" si="111"/>
        <v>26.32898454277263</v>
      </c>
      <c r="S36" s="1">
        <f t="shared" si="12"/>
        <v>21.879932216386106</v>
      </c>
      <c r="T36" s="1">
        <f t="shared" si="13"/>
        <v>25.880067783613892</v>
      </c>
      <c r="U36" s="1">
        <f aca="true" t="shared" si="152" ref="U36:U54">$D36-3.2095*(SQRT(U$1*U$1+$E36*$E36)-U$1)</f>
        <v>21.74142051961557</v>
      </c>
      <c r="V36" s="1">
        <f aca="true" t="shared" si="153" ref="V36:V54">$D36+3.2095*(SQRT(U$1*U$1+$E36*$E36)-U$1)</f>
        <v>26.018579480384428</v>
      </c>
      <c r="W36" s="1">
        <f t="shared" si="116"/>
        <v>21.62384877665701</v>
      </c>
      <c r="X36" s="1">
        <f t="shared" si="117"/>
        <v>26.13615122334299</v>
      </c>
      <c r="Y36" s="1">
        <f t="shared" si="104"/>
        <v>21.282671853788532</v>
      </c>
      <c r="Z36" s="1">
        <f t="shared" si="105"/>
        <v>26.477328146211466</v>
      </c>
      <c r="AA36" s="1">
        <f t="shared" si="142"/>
        <v>21.431015457227367</v>
      </c>
      <c r="AB36" s="1">
        <f t="shared" si="143"/>
        <v>26.32898454277263</v>
      </c>
      <c r="AC36" s="1">
        <f t="shared" si="112"/>
        <v>21.688497885662656</v>
      </c>
      <c r="AD36" s="1">
        <f t="shared" si="113"/>
        <v>26.071502114337342</v>
      </c>
      <c r="AE36" s="1">
        <f>$D36-1.96*$E36</f>
        <v>20.5676</v>
      </c>
      <c r="AF36" s="1">
        <f>$D36+1.96*$E36</f>
        <v>27.1924</v>
      </c>
      <c r="AG36" s="1">
        <f t="shared" si="122"/>
        <v>21.282671853788532</v>
      </c>
      <c r="AH36" s="1">
        <f t="shared" si="123"/>
        <v>26.477328146211466</v>
      </c>
      <c r="AI36" s="1">
        <f t="shared" si="102"/>
        <v>21.24634426385667</v>
      </c>
      <c r="AJ36" s="1">
        <f t="shared" si="103"/>
        <v>26.513655736143328</v>
      </c>
      <c r="AK36" s="1">
        <f t="shared" si="132"/>
        <v>21.688497885662656</v>
      </c>
      <c r="AL36" s="1">
        <f t="shared" si="133"/>
        <v>26.071502114337342</v>
      </c>
      <c r="AM36" s="1">
        <f t="shared" si="140"/>
        <v>21.750026517519633</v>
      </c>
      <c r="AN36" s="1">
        <f t="shared" si="141"/>
        <v>26.009973482480365</v>
      </c>
      <c r="AO36" s="1">
        <f t="shared" si="126"/>
        <v>21.642649791023267</v>
      </c>
      <c r="AP36" s="1">
        <f t="shared" si="127"/>
        <v>26.11735020897673</v>
      </c>
      <c r="AQ36" s="1">
        <f t="shared" si="128"/>
        <v>21.555879228595373</v>
      </c>
      <c r="AR36" s="1">
        <f t="shared" si="129"/>
        <v>26.204120771404625</v>
      </c>
      <c r="AS36" s="1">
        <f t="shared" si="38"/>
        <v>21.76705953999511</v>
      </c>
      <c r="AT36" s="1">
        <f t="shared" si="39"/>
        <v>25.99294046000489</v>
      </c>
      <c r="AU36" s="1">
        <f t="shared" si="40"/>
        <v>21.706387477433505</v>
      </c>
      <c r="AV36" s="1">
        <f t="shared" si="41"/>
        <v>26.053612522566493</v>
      </c>
      <c r="AW36" s="1">
        <f aca="true" t="shared" si="154" ref="AW36:AW53">$D36-3.2095*(SQRT(AW$1*AW$1+$E36*$E36)-AW$1)</f>
        <v>21.808622347032568</v>
      </c>
      <c r="AX36" s="1">
        <f aca="true" t="shared" si="155" ref="AX36:AX53">$D36+3.2095*(SQRT(AW$1*AW$1+$E36*$E36)-AW$1)</f>
        <v>25.95137765296743</v>
      </c>
      <c r="AY36" s="1">
        <f t="shared" si="134"/>
        <v>21.565800377514286</v>
      </c>
      <c r="AZ36" s="1">
        <f t="shared" si="135"/>
        <v>26.194199622485712</v>
      </c>
      <c r="BA36" s="1">
        <f t="shared" si="120"/>
        <v>21.614346954565317</v>
      </c>
      <c r="BB36" s="1">
        <f t="shared" si="121"/>
        <v>26.14565304543468</v>
      </c>
      <c r="BC36" s="1">
        <f t="shared" si="90"/>
        <v>21.463266974181835</v>
      </c>
      <c r="BD36" s="1">
        <f t="shared" si="91"/>
        <v>26.296733025818163</v>
      </c>
      <c r="BE36" s="1">
        <f t="shared" si="48"/>
        <v>21.824850236581277</v>
      </c>
      <c r="BF36" s="1">
        <f t="shared" si="49"/>
        <v>25.93514976341872</v>
      </c>
      <c r="BG36" s="1">
        <f t="shared" si="96"/>
        <v>21.44184517776862</v>
      </c>
      <c r="BH36" s="1">
        <f t="shared" si="97"/>
        <v>26.318154822231378</v>
      </c>
      <c r="BI36" s="1">
        <f t="shared" si="92"/>
        <v>21.35292312946197</v>
      </c>
      <c r="BJ36" s="1">
        <f t="shared" si="93"/>
        <v>26.407076870538027</v>
      </c>
      <c r="BK36" s="1">
        <f t="shared" si="50"/>
        <v>21.85664672157487</v>
      </c>
      <c r="BL36" s="1">
        <f t="shared" si="51"/>
        <v>25.90335327842513</v>
      </c>
      <c r="BM36" s="1">
        <f aca="true" t="shared" si="156" ref="BM36:BM52">$D36-3.2095*(SQRT(BM$1*BM$1+$E36*$E36)-BM$1)</f>
        <v>21.879932216386106</v>
      </c>
      <c r="BN36" s="1">
        <f aca="true" t="shared" si="157" ref="BN36:BN52">$D36+3.2095*(SQRT(BM$1*BM$1+$E36*$E36)-BM$1)</f>
        <v>25.880067783613892</v>
      </c>
      <c r="BO36" s="1">
        <f t="shared" si="98"/>
        <v>21.452595450967532</v>
      </c>
      <c r="BP36" s="1">
        <f t="shared" si="99"/>
        <v>26.307404549032466</v>
      </c>
      <c r="BQ36" s="1">
        <f t="shared" si="108"/>
        <v>21.555879228595373</v>
      </c>
      <c r="BR36" s="1">
        <f t="shared" si="109"/>
        <v>26.204120771404625</v>
      </c>
      <c r="BS36" s="1">
        <f t="shared" si="94"/>
        <v>20.967581572982073</v>
      </c>
      <c r="BT36" s="1">
        <f t="shared" si="95"/>
        <v>26.792418427017925</v>
      </c>
      <c r="BU36" s="1">
        <f t="shared" si="118"/>
        <v>21.688497885662656</v>
      </c>
      <c r="BV36" s="1">
        <f t="shared" si="119"/>
        <v>26.071502114337342</v>
      </c>
      <c r="BW36" s="1">
        <f t="shared" si="58"/>
        <v>21.715238179523787</v>
      </c>
      <c r="BX36" s="1">
        <f t="shared" si="59"/>
        <v>26.04476182047621</v>
      </c>
      <c r="BY36" s="1">
        <f t="shared" si="130"/>
        <v>21.25854456648805</v>
      </c>
      <c r="BZ36" s="1">
        <f t="shared" si="131"/>
        <v>26.501455433511946</v>
      </c>
      <c r="CA36" s="1">
        <f t="shared" si="100"/>
        <v>21.51546735581084</v>
      </c>
      <c r="CB36" s="1">
        <f t="shared" si="101"/>
        <v>26.244532644189157</v>
      </c>
      <c r="CC36" s="1">
        <f t="shared" si="114"/>
        <v>21.62384877665701</v>
      </c>
      <c r="CD36" s="1">
        <f t="shared" si="115"/>
        <v>26.13615122334299</v>
      </c>
      <c r="CE36" s="1">
        <f t="shared" si="150"/>
        <v>21.614346954565317</v>
      </c>
      <c r="CF36" s="1">
        <f t="shared" si="151"/>
        <v>26.14565304543468</v>
      </c>
      <c r="CG36" s="1">
        <f t="shared" si="66"/>
        <v>21.715238179523787</v>
      </c>
      <c r="CH36" s="1">
        <f t="shared" si="67"/>
        <v>26.04476182047621</v>
      </c>
      <c r="CI36" s="1">
        <f t="shared" si="68"/>
        <v>21.94703062075484</v>
      </c>
      <c r="CJ36" s="1">
        <f t="shared" si="69"/>
        <v>25.812969379245157</v>
      </c>
      <c r="CK36" s="1">
        <f t="shared" si="70"/>
        <v>21.8644612832751</v>
      </c>
      <c r="CL36" s="1">
        <f t="shared" si="71"/>
        <v>25.895538716724896</v>
      </c>
      <c r="CM36" s="1">
        <f t="shared" si="136"/>
        <v>21.30643993529432</v>
      </c>
      <c r="CN36" s="1">
        <f t="shared" si="137"/>
        <v>26.453560064705677</v>
      </c>
      <c r="CO36" s="1">
        <f t="shared" si="74"/>
        <v>21.24634426385667</v>
      </c>
      <c r="CP36" s="1">
        <f t="shared" si="75"/>
        <v>26.513655736143328</v>
      </c>
      <c r="CQ36" s="1">
        <f t="shared" si="76"/>
        <v>21.872222960855492</v>
      </c>
      <c r="CR36" s="1">
        <f t="shared" si="77"/>
        <v>25.887777039144506</v>
      </c>
      <c r="CS36" s="1">
        <f t="shared" si="144"/>
        <v>21.642649791023267</v>
      </c>
      <c r="CT36" s="1">
        <f t="shared" si="145"/>
        <v>26.11735020897673</v>
      </c>
      <c r="CU36" s="1">
        <f t="shared" si="148"/>
        <v>21.8644612832751</v>
      </c>
      <c r="CV36" s="1">
        <f t="shared" si="149"/>
        <v>25.895538716724896</v>
      </c>
      <c r="CW36" s="1">
        <f t="shared" si="82"/>
        <v>21.32985499538578</v>
      </c>
      <c r="CX36" s="1">
        <f t="shared" si="83"/>
        <v>26.430145004614218</v>
      </c>
      <c r="CY36" s="1">
        <f t="shared" si="146"/>
        <v>21.77548761402551</v>
      </c>
      <c r="CZ36" s="1">
        <f t="shared" si="147"/>
        <v>25.984512385974487</v>
      </c>
      <c r="DA36" s="1">
        <f t="shared" si="124"/>
        <v>21.341432050702345</v>
      </c>
      <c r="DB36" s="1">
        <f t="shared" si="125"/>
        <v>26.418567949297653</v>
      </c>
      <c r="DC36" s="1">
        <f t="shared" si="88"/>
        <v>21.77548761402551</v>
      </c>
      <c r="DD36" s="1">
        <f t="shared" si="89"/>
        <v>25.984512385974487</v>
      </c>
    </row>
    <row r="37" spans="1:108" ht="12.75">
      <c r="A37">
        <v>48</v>
      </c>
      <c r="B37" t="s">
        <v>46</v>
      </c>
      <c r="C37" t="s">
        <v>103</v>
      </c>
      <c r="D37" s="1">
        <v>23.97</v>
      </c>
      <c r="E37" s="2">
        <v>1.33</v>
      </c>
      <c r="F37" s="4"/>
      <c r="G37" s="1">
        <f t="shared" si="0"/>
        <v>22.538516443489424</v>
      </c>
      <c r="H37" s="1">
        <f t="shared" si="1"/>
        <v>25.401483556510573</v>
      </c>
      <c r="I37" s="1">
        <f t="shared" si="2"/>
        <v>22.624431352747507</v>
      </c>
      <c r="J37" s="1">
        <f t="shared" si="3"/>
        <v>25.31556864725249</v>
      </c>
      <c r="K37" s="1">
        <f t="shared" si="138"/>
        <v>22.19243026248897</v>
      </c>
      <c r="L37" s="1">
        <f t="shared" si="139"/>
        <v>25.74756973751103</v>
      </c>
      <c r="M37" s="1">
        <f t="shared" si="6"/>
        <v>22.57651884761895</v>
      </c>
      <c r="N37" s="1">
        <f t="shared" si="7"/>
        <v>25.36348115238105</v>
      </c>
      <c r="O37" s="1">
        <f t="shared" si="106"/>
        <v>21.889145123885005</v>
      </c>
      <c r="P37" s="1">
        <f t="shared" si="107"/>
        <v>26.050854876114993</v>
      </c>
      <c r="Q37" s="1">
        <f t="shared" si="110"/>
        <v>22.34198720131875</v>
      </c>
      <c r="R37" s="1">
        <f t="shared" si="111"/>
        <v>25.598012798681246</v>
      </c>
      <c r="S37" s="1">
        <f t="shared" si="12"/>
        <v>22.669429219181517</v>
      </c>
      <c r="T37" s="1">
        <f t="shared" si="13"/>
        <v>25.27057078081848</v>
      </c>
      <c r="U37" s="1">
        <f t="shared" si="152"/>
        <v>22.57031219395786</v>
      </c>
      <c r="V37" s="1">
        <f t="shared" si="153"/>
        <v>25.369687806042137</v>
      </c>
      <c r="W37" s="1">
        <f t="shared" si="116"/>
        <v>22.484861963413273</v>
      </c>
      <c r="X37" s="1">
        <f t="shared" si="117"/>
        <v>25.455138036586725</v>
      </c>
      <c r="Y37" s="1">
        <f t="shared" si="104"/>
        <v>22.229695076246166</v>
      </c>
      <c r="Z37" s="1">
        <f t="shared" si="105"/>
        <v>25.71030492375383</v>
      </c>
      <c r="AA37" s="1">
        <f t="shared" si="142"/>
        <v>22.34198720131875</v>
      </c>
      <c r="AB37" s="1">
        <f t="shared" si="143"/>
        <v>25.598012798681246</v>
      </c>
      <c r="AC37" s="1">
        <f t="shared" si="112"/>
        <v>22.53200090272522</v>
      </c>
      <c r="AD37" s="1">
        <f t="shared" si="113"/>
        <v>25.40799909727478</v>
      </c>
      <c r="AE37" s="1">
        <f aca="true" t="shared" si="158" ref="AE37:AE54">$D37-3.2095*(SQRT(AE$1*AE$1+$E37*$E37)-AE$1)</f>
        <v>22.49176426385667</v>
      </c>
      <c r="AF37" s="1">
        <f aca="true" t="shared" si="159" ref="AF37:AF54">$D37+3.2095*(SQRT(AE$1*AE$1+$E37*$E37)-AE$1)</f>
        <v>25.448235736143328</v>
      </c>
      <c r="AG37" s="1">
        <f t="shared" si="122"/>
        <v>22.229695076246166</v>
      </c>
      <c r="AH37" s="1">
        <f t="shared" si="123"/>
        <v>25.71030492375383</v>
      </c>
      <c r="AI37" s="1">
        <f t="shared" si="102"/>
        <v>22.201873490179523</v>
      </c>
      <c r="AJ37" s="1">
        <f t="shared" si="103"/>
        <v>25.738126509820475</v>
      </c>
      <c r="AK37" s="1">
        <f t="shared" si="132"/>
        <v>22.53200090272522</v>
      </c>
      <c r="AL37" s="1">
        <f t="shared" si="133"/>
        <v>25.40799909727478</v>
      </c>
      <c r="AM37" s="1">
        <f t="shared" si="140"/>
        <v>22.57651884761895</v>
      </c>
      <c r="AN37" s="1">
        <f t="shared" si="141"/>
        <v>25.36348115238105</v>
      </c>
      <c r="AO37" s="1">
        <f t="shared" si="126"/>
        <v>22.498609485089602</v>
      </c>
      <c r="AP37" s="1">
        <f t="shared" si="127"/>
        <v>25.441390514910395</v>
      </c>
      <c r="AQ37" s="1">
        <f t="shared" si="128"/>
        <v>22.434893760127082</v>
      </c>
      <c r="AR37" s="1">
        <f t="shared" si="129"/>
        <v>25.505106239872916</v>
      </c>
      <c r="AS37" s="1">
        <f t="shared" si="38"/>
        <v>22.58878398646787</v>
      </c>
      <c r="AT37" s="1">
        <f t="shared" si="39"/>
        <v>25.351216013532127</v>
      </c>
      <c r="AU37" s="1">
        <f t="shared" si="40"/>
        <v>22.544979100723264</v>
      </c>
      <c r="AV37" s="1">
        <f t="shared" si="41"/>
        <v>25.395020899276734</v>
      </c>
      <c r="AW37" s="1">
        <f t="shared" si="154"/>
        <v>22.618606765944246</v>
      </c>
      <c r="AX37" s="1">
        <f t="shared" si="155"/>
        <v>25.32139323405575</v>
      </c>
      <c r="AY37" s="1">
        <f t="shared" si="134"/>
        <v>22.442213687807413</v>
      </c>
      <c r="AZ37" s="1">
        <f t="shared" si="135"/>
        <v>25.497786312192584</v>
      </c>
      <c r="BA37" s="1">
        <f t="shared" si="120"/>
        <v>22.477901954167805</v>
      </c>
      <c r="BB37" s="1">
        <f t="shared" si="121"/>
        <v>25.462098045832192</v>
      </c>
      <c r="BC37" s="1">
        <f aca="true" t="shared" si="160" ref="BC37:BC54">$D37-3.2095*(SQRT(BC$1*BC$1+$E37*$E37)-BC$1)</f>
        <v>22.366123932665346</v>
      </c>
      <c r="BD37" s="1">
        <f aca="true" t="shared" si="161" ref="BD37:BD54">$D37+3.2095*(SQRT(BC$1*BC$1+$E37*$E37)-BC$1)</f>
        <v>25.573876067334652</v>
      </c>
      <c r="BE37" s="1">
        <f t="shared" si="48"/>
        <v>22.630210429720954</v>
      </c>
      <c r="BF37" s="1">
        <f t="shared" si="49"/>
        <v>25.309789570279044</v>
      </c>
      <c r="BG37" s="1">
        <f t="shared" si="96"/>
        <v>22.350102983827224</v>
      </c>
      <c r="BH37" s="1">
        <f t="shared" si="97"/>
        <v>25.589897016172774</v>
      </c>
      <c r="BI37" s="1">
        <f t="shared" si="92"/>
        <v>22.283135760903292</v>
      </c>
      <c r="BJ37" s="1">
        <f t="shared" si="93"/>
        <v>25.656864239096706</v>
      </c>
      <c r="BK37" s="1">
        <f t="shared" si="50"/>
        <v>22.65288113701053</v>
      </c>
      <c r="BL37" s="1">
        <f t="shared" si="51"/>
        <v>25.287118862989466</v>
      </c>
      <c r="BM37" s="1">
        <f t="shared" si="156"/>
        <v>22.669429219181517</v>
      </c>
      <c r="BN37" s="1">
        <f t="shared" si="157"/>
        <v>25.27057078081848</v>
      </c>
      <c r="BO37" s="1">
        <f t="shared" si="98"/>
        <v>22.358148299507672</v>
      </c>
      <c r="BP37" s="1">
        <f t="shared" si="99"/>
        <v>25.581851700492326</v>
      </c>
      <c r="BQ37" s="1">
        <f t="shared" si="108"/>
        <v>22.434893760127082</v>
      </c>
      <c r="BR37" s="1">
        <f t="shared" si="109"/>
        <v>25.505106239872916</v>
      </c>
      <c r="BS37" s="1">
        <f t="shared" si="94"/>
        <v>21.984077170605012</v>
      </c>
      <c r="BT37" s="1">
        <f t="shared" si="95"/>
        <v>25.955922829394986</v>
      </c>
      <c r="BU37" s="1">
        <f t="shared" si="118"/>
        <v>22.53200090272522</v>
      </c>
      <c r="BV37" s="1">
        <f t="shared" si="119"/>
        <v>25.40799909727478</v>
      </c>
      <c r="BW37" s="1">
        <f t="shared" si="58"/>
        <v>22.551389444653825</v>
      </c>
      <c r="BX37" s="1">
        <f t="shared" si="59"/>
        <v>25.388610555346173</v>
      </c>
      <c r="BY37" s="1">
        <f t="shared" si="130"/>
        <v>22.211231398950154</v>
      </c>
      <c r="BZ37" s="1">
        <f t="shared" si="131"/>
        <v>25.728768601049843</v>
      </c>
      <c r="CA37" s="1">
        <f t="shared" si="100"/>
        <v>22.40498366022594</v>
      </c>
      <c r="CB37" s="1">
        <f t="shared" si="101"/>
        <v>25.535016339774057</v>
      </c>
      <c r="CC37" s="1">
        <f t="shared" si="114"/>
        <v>22.484861963413273</v>
      </c>
      <c r="CD37" s="1">
        <f t="shared" si="115"/>
        <v>25.455138036586725</v>
      </c>
      <c r="CE37" s="1">
        <f t="shared" si="150"/>
        <v>22.477901954167805</v>
      </c>
      <c r="CF37" s="1">
        <f t="shared" si="151"/>
        <v>25.462098045832192</v>
      </c>
      <c r="CG37" s="1">
        <f t="shared" si="66"/>
        <v>22.551389444653825</v>
      </c>
      <c r="CH37" s="1">
        <f t="shared" si="67"/>
        <v>25.388610555346173</v>
      </c>
      <c r="CI37" s="1">
        <f t="shared" si="68"/>
        <v>22.716859988132857</v>
      </c>
      <c r="CJ37" s="1">
        <f t="shared" si="69"/>
        <v>25.22314001186714</v>
      </c>
      <c r="CK37" s="1">
        <f t="shared" si="70"/>
        <v>22.658439737231625</v>
      </c>
      <c r="CL37" s="1">
        <f t="shared" si="71"/>
        <v>25.281560262768373</v>
      </c>
      <c r="CM37" s="1">
        <f t="shared" si="136"/>
        <v>22.2478288200079</v>
      </c>
      <c r="CN37" s="1">
        <f t="shared" si="137"/>
        <v>25.692171179992098</v>
      </c>
      <c r="CO37" s="1">
        <f>$D37-1.96*$E37</f>
        <v>21.3632</v>
      </c>
      <c r="CP37" s="1">
        <f>$D37+1.96*$E37</f>
        <v>26.5768</v>
      </c>
      <c r="CQ37" s="1">
        <f t="shared" si="76"/>
        <v>22.66395561629612</v>
      </c>
      <c r="CR37" s="1">
        <f t="shared" si="77"/>
        <v>25.276044383703876</v>
      </c>
      <c r="CS37" s="1">
        <f t="shared" si="144"/>
        <v>22.498609485089602</v>
      </c>
      <c r="CT37" s="1">
        <f t="shared" si="145"/>
        <v>25.441390514910395</v>
      </c>
      <c r="CU37" s="1">
        <f t="shared" si="148"/>
        <v>22.658439737231625</v>
      </c>
      <c r="CV37" s="1">
        <f t="shared" si="149"/>
        <v>25.281560262768373</v>
      </c>
      <c r="CW37" s="1">
        <f t="shared" si="82"/>
        <v>22.265639985669992</v>
      </c>
      <c r="CX37" s="1">
        <f t="shared" si="83"/>
        <v>25.674360014330006</v>
      </c>
      <c r="CY37" s="1">
        <f t="shared" si="146"/>
        <v>22.59484352374231</v>
      </c>
      <c r="CZ37" s="1">
        <f t="shared" si="147"/>
        <v>25.34515647625769</v>
      </c>
      <c r="DA37" s="1">
        <f t="shared" si="124"/>
        <v>22.274426854345336</v>
      </c>
      <c r="DB37" s="1">
        <f t="shared" si="125"/>
        <v>25.665573145654662</v>
      </c>
      <c r="DC37" s="1">
        <f t="shared" si="88"/>
        <v>22.59484352374231</v>
      </c>
      <c r="DD37" s="1">
        <f t="shared" si="89"/>
        <v>25.34515647625769</v>
      </c>
    </row>
    <row r="38" spans="1:108" ht="12.75">
      <c r="A38">
        <v>23</v>
      </c>
      <c r="B38" t="s">
        <v>22</v>
      </c>
      <c r="C38" t="s">
        <v>62</v>
      </c>
      <c r="D38" s="1">
        <v>24.1</v>
      </c>
      <c r="E38" s="2">
        <v>1.84</v>
      </c>
      <c r="F38" s="4"/>
      <c r="G38" s="1">
        <f t="shared" si="0"/>
        <v>21.576649780722637</v>
      </c>
      <c r="H38" s="1">
        <f t="shared" si="1"/>
        <v>26.623350219277366</v>
      </c>
      <c r="I38" s="1">
        <f t="shared" si="2"/>
        <v>21.709180355995564</v>
      </c>
      <c r="J38" s="1">
        <f t="shared" si="3"/>
        <v>26.49081964400444</v>
      </c>
      <c r="K38" s="1">
        <f t="shared" si="138"/>
        <v>21.068599081005132</v>
      </c>
      <c r="L38" s="1">
        <f t="shared" si="139"/>
        <v>27.13140091899487</v>
      </c>
      <c r="M38" s="1">
        <f t="shared" si="6"/>
        <v>21.634945262722358</v>
      </c>
      <c r="N38" s="1">
        <f t="shared" si="7"/>
        <v>26.565054737277645</v>
      </c>
      <c r="O38" s="1">
        <f t="shared" si="106"/>
        <v>20.654360491308367</v>
      </c>
      <c r="P38" s="1">
        <f t="shared" si="107"/>
        <v>27.545639508691636</v>
      </c>
      <c r="Q38" s="1">
        <f t="shared" si="110"/>
        <v>21.28322741287134</v>
      </c>
      <c r="R38" s="1">
        <f t="shared" si="111"/>
        <v>26.916772587128662</v>
      </c>
      <c r="S38" s="1">
        <f t="shared" si="12"/>
        <v>21.779655582555893</v>
      </c>
      <c r="T38" s="1">
        <f t="shared" si="13"/>
        <v>26.42034441744411</v>
      </c>
      <c r="U38" s="1">
        <f t="shared" si="152"/>
        <v>21.62538907648725</v>
      </c>
      <c r="V38" s="1">
        <f t="shared" si="153"/>
        <v>26.574610923512754</v>
      </c>
      <c r="W38" s="1">
        <f t="shared" si="116"/>
        <v>21.49521524528887</v>
      </c>
      <c r="X38" s="1">
        <f t="shared" si="117"/>
        <v>26.704784754711135</v>
      </c>
      <c r="Y38" s="1">
        <f t="shared" si="104"/>
        <v>21.12140444974752</v>
      </c>
      <c r="Z38" s="1">
        <f t="shared" si="105"/>
        <v>27.078595550252484</v>
      </c>
      <c r="AA38" s="1">
        <f t="shared" si="142"/>
        <v>21.28322741287134</v>
      </c>
      <c r="AB38" s="1">
        <f t="shared" si="143"/>
        <v>26.916772587128662</v>
      </c>
      <c r="AC38" s="1">
        <f t="shared" si="112"/>
        <v>21.56670656967047</v>
      </c>
      <c r="AD38" s="1">
        <f t="shared" si="113"/>
        <v>26.633293430329534</v>
      </c>
      <c r="AE38" s="1">
        <f t="shared" si="158"/>
        <v>21.505634539995114</v>
      </c>
      <c r="AF38" s="1">
        <f t="shared" si="159"/>
        <v>26.69436546000489</v>
      </c>
      <c r="AG38" s="1">
        <f t="shared" si="122"/>
        <v>21.12140444974752</v>
      </c>
      <c r="AH38" s="1">
        <f t="shared" si="123"/>
        <v>27.078595550252484</v>
      </c>
      <c r="AI38" s="1">
        <f t="shared" si="102"/>
        <v>21.081938986467872</v>
      </c>
      <c r="AJ38" s="1">
        <f t="shared" si="103"/>
        <v>27.11806101353213</v>
      </c>
      <c r="AK38" s="1">
        <f t="shared" si="132"/>
        <v>21.56670656967047</v>
      </c>
      <c r="AL38" s="1">
        <f t="shared" si="133"/>
        <v>26.633293430329534</v>
      </c>
      <c r="AM38" s="1">
        <f t="shared" si="140"/>
        <v>21.634945262722358</v>
      </c>
      <c r="AN38" s="1">
        <f t="shared" si="141"/>
        <v>26.565054737277645</v>
      </c>
      <c r="AO38" s="1">
        <f t="shared" si="126"/>
        <v>21.515984152649587</v>
      </c>
      <c r="AP38" s="1">
        <f t="shared" si="127"/>
        <v>26.684015847350416</v>
      </c>
      <c r="AQ38" s="1">
        <f t="shared" si="128"/>
        <v>21.420280813226473</v>
      </c>
      <c r="AR38" s="1">
        <f t="shared" si="129"/>
        <v>26.77971918677353</v>
      </c>
      <c r="AS38" s="1">
        <f>$D38-1.96*$E38</f>
        <v>20.4936</v>
      </c>
      <c r="AT38" s="1">
        <f>$D38+1.96*$E38</f>
        <v>27.706400000000002</v>
      </c>
      <c r="AU38" s="1">
        <f t="shared" si="40"/>
        <v>21.586527166720956</v>
      </c>
      <c r="AV38" s="1">
        <f t="shared" si="41"/>
        <v>26.613472833279047</v>
      </c>
      <c r="AW38" s="1">
        <f t="shared" si="154"/>
        <v>21.7001116224962</v>
      </c>
      <c r="AX38" s="1">
        <f t="shared" si="155"/>
        <v>26.499888377503805</v>
      </c>
      <c r="AY38" s="1">
        <f t="shared" si="134"/>
        <v>21.431204033558945</v>
      </c>
      <c r="AZ38" s="1">
        <f t="shared" si="135"/>
        <v>26.768795966441058</v>
      </c>
      <c r="BA38" s="1">
        <f t="shared" si="120"/>
        <v>21.484725700362347</v>
      </c>
      <c r="BB38" s="1">
        <f t="shared" si="121"/>
        <v>26.715274299637656</v>
      </c>
      <c r="BC38" s="1">
        <f t="shared" si="160"/>
        <v>21.31855286871667</v>
      </c>
      <c r="BD38" s="1">
        <f t="shared" si="161"/>
        <v>26.881447131283334</v>
      </c>
      <c r="BE38" s="1">
        <f t="shared" si="48"/>
        <v>21.718190362466682</v>
      </c>
      <c r="BF38" s="1">
        <f t="shared" si="49"/>
        <v>26.48180963753332</v>
      </c>
      <c r="BG38" s="1">
        <f t="shared" si="96"/>
        <v>21.295083569681</v>
      </c>
      <c r="BH38" s="1">
        <f t="shared" si="97"/>
        <v>26.904916430319002</v>
      </c>
      <c r="BI38" s="1">
        <f aca="true" t="shared" si="162" ref="BI38:BI54">$D38-3.2095*(SQRT(BI$1*BI$1+$E38*$E38)-BI$1)</f>
        <v>21.197904949174454</v>
      </c>
      <c r="BJ38" s="1">
        <f aca="true" t="shared" si="163" ref="BJ38:BJ54">$D38+3.2095*(SQRT(BI$1*BI$1+$E38*$E38)-BI$1)</f>
        <v>27.00209505082555</v>
      </c>
      <c r="BK38" s="1">
        <f t="shared" si="50"/>
        <v>21.75365258920709</v>
      </c>
      <c r="BL38" s="1">
        <f t="shared" si="51"/>
        <v>26.446347410792914</v>
      </c>
      <c r="BM38" s="1">
        <f t="shared" si="156"/>
        <v>21.779655582555893</v>
      </c>
      <c r="BN38" s="1">
        <f t="shared" si="157"/>
        <v>26.42034441744411</v>
      </c>
      <c r="BO38" s="1">
        <f t="shared" si="98"/>
        <v>21.306858506169085</v>
      </c>
      <c r="BP38" s="1">
        <f t="shared" si="99"/>
        <v>26.893141493830917</v>
      </c>
      <c r="BQ38" s="1">
        <f t="shared" si="108"/>
        <v>21.420280813226473</v>
      </c>
      <c r="BR38" s="1">
        <f t="shared" si="109"/>
        <v>26.77971918677353</v>
      </c>
      <c r="BS38" s="1">
        <f t="shared" si="94"/>
        <v>20.781165420600725</v>
      </c>
      <c r="BT38" s="1">
        <f t="shared" si="95"/>
        <v>27.418834579399277</v>
      </c>
      <c r="BU38" s="1">
        <f t="shared" si="118"/>
        <v>21.56670656967047</v>
      </c>
      <c r="BV38" s="1">
        <f t="shared" si="119"/>
        <v>26.633293430329534</v>
      </c>
      <c r="BW38" s="1">
        <f t="shared" si="58"/>
        <v>21.596339261638406</v>
      </c>
      <c r="BX38" s="1">
        <f t="shared" si="59"/>
        <v>26.603660738361597</v>
      </c>
      <c r="BY38" s="1">
        <f t="shared" si="130"/>
        <v>21.09518603919188</v>
      </c>
      <c r="BZ38" s="1">
        <f t="shared" si="131"/>
        <v>27.104813960808123</v>
      </c>
      <c r="CA38" s="1">
        <f t="shared" si="100"/>
        <v>21.37583839290504</v>
      </c>
      <c r="CB38" s="1">
        <f t="shared" si="101"/>
        <v>26.82416160709496</v>
      </c>
      <c r="CC38" s="1">
        <f t="shared" si="114"/>
        <v>21.49521524528887</v>
      </c>
      <c r="CD38" s="1">
        <f t="shared" si="115"/>
        <v>26.704784754711135</v>
      </c>
      <c r="CE38" s="1">
        <f t="shared" si="150"/>
        <v>21.484725700362347</v>
      </c>
      <c r="CF38" s="1">
        <f t="shared" si="151"/>
        <v>26.715274299637656</v>
      </c>
      <c r="CG38" s="1">
        <f t="shared" si="66"/>
        <v>21.596339261638406</v>
      </c>
      <c r="CH38" s="1">
        <f t="shared" si="67"/>
        <v>26.603660738361597</v>
      </c>
      <c r="CI38" s="1">
        <f t="shared" si="68"/>
        <v>21.85474050585421</v>
      </c>
      <c r="CJ38" s="1">
        <f t="shared" si="69"/>
        <v>26.345259494145793</v>
      </c>
      <c r="CK38" s="1">
        <f t="shared" si="70"/>
        <v>21.762376029480855</v>
      </c>
      <c r="CL38" s="1">
        <f t="shared" si="71"/>
        <v>26.437623970519148</v>
      </c>
      <c r="CM38" s="1">
        <f t="shared" si="136"/>
        <v>21.147260000000003</v>
      </c>
      <c r="CN38" s="1">
        <f t="shared" si="137"/>
        <v>27.05274</v>
      </c>
      <c r="CO38" s="1">
        <f aca="true" t="shared" si="164" ref="CO38:CO54">$D38-3.2095*(SQRT(CO$1*CO$1+$E38*$E38)-CO$1)</f>
        <v>21.081938986467872</v>
      </c>
      <c r="CP38" s="1">
        <f aca="true" t="shared" si="165" ref="CP38:CP54">$D38+3.2095*(SQRT(CO$1*CO$1+$E38*$E38)-CO$1)</f>
        <v>27.11806101353213</v>
      </c>
      <c r="CQ38" s="1">
        <f t="shared" si="76"/>
        <v>21.77104354289849</v>
      </c>
      <c r="CR38" s="1">
        <f t="shared" si="77"/>
        <v>26.428956457101513</v>
      </c>
      <c r="CS38" s="1">
        <f t="shared" si="144"/>
        <v>21.515984152649587</v>
      </c>
      <c r="CT38" s="1">
        <f t="shared" si="145"/>
        <v>26.684015847350416</v>
      </c>
      <c r="CU38" s="1">
        <f t="shared" si="148"/>
        <v>21.762376029480855</v>
      </c>
      <c r="CV38" s="1">
        <f t="shared" si="149"/>
        <v>26.437623970519148</v>
      </c>
      <c r="CW38" s="1">
        <f t="shared" si="82"/>
        <v>21.172758313546108</v>
      </c>
      <c r="CX38" s="1">
        <f t="shared" si="83"/>
        <v>27.027241686453895</v>
      </c>
      <c r="CY38" s="1">
        <f t="shared" si="146"/>
        <v>21.663239748111348</v>
      </c>
      <c r="CZ38" s="1">
        <f t="shared" si="147"/>
        <v>26.536760251888655</v>
      </c>
      <c r="DA38" s="1">
        <f t="shared" si="124"/>
        <v>21.185375246234223</v>
      </c>
      <c r="DB38" s="1">
        <f t="shared" si="125"/>
        <v>27.01462475376578</v>
      </c>
      <c r="DC38" s="1">
        <f t="shared" si="88"/>
        <v>21.663239748111348</v>
      </c>
      <c r="DD38" s="1">
        <f t="shared" si="89"/>
        <v>26.536760251888655</v>
      </c>
    </row>
    <row r="39" spans="1:108" ht="12.75">
      <c r="A39">
        <v>2</v>
      </c>
      <c r="B39" t="s">
        <v>4</v>
      </c>
      <c r="C39" t="s">
        <v>74</v>
      </c>
      <c r="D39" s="1">
        <v>24.32</v>
      </c>
      <c r="E39" s="2">
        <v>1.9</v>
      </c>
      <c r="F39" s="4"/>
      <c r="G39" s="1">
        <f t="shared" si="0"/>
        <v>21.656424803070337</v>
      </c>
      <c r="H39" s="1">
        <f t="shared" si="1"/>
        <v>26.983575196929664</v>
      </c>
      <c r="I39" s="1">
        <f>$D39-1.96*$E39</f>
        <v>20.596</v>
      </c>
      <c r="J39" s="1">
        <f>$D39+1.96*$E39</f>
        <v>28.044</v>
      </c>
      <c r="K39" s="1">
        <f t="shared" si="138"/>
        <v>21.131280073633786</v>
      </c>
      <c r="L39" s="1">
        <f t="shared" si="139"/>
        <v>27.508719926366215</v>
      </c>
      <c r="M39" s="1">
        <f t="shared" si="6"/>
        <v>21.716949725792666</v>
      </c>
      <c r="N39" s="1">
        <f t="shared" si="7"/>
        <v>26.923050274207334</v>
      </c>
      <c r="O39" s="1">
        <f t="shared" si="106"/>
        <v>20.7060704012768</v>
      </c>
      <c r="P39" s="1">
        <f t="shared" si="107"/>
        <v>27.9339295987232</v>
      </c>
      <c r="Q39" s="1">
        <f t="shared" si="110"/>
        <v>21.352624675746473</v>
      </c>
      <c r="R39" s="1">
        <f t="shared" si="111"/>
        <v>27.287375324253528</v>
      </c>
      <c r="S39" s="1">
        <f t="shared" si="12"/>
        <v>21.867436728780028</v>
      </c>
      <c r="T39" s="1">
        <f t="shared" si="13"/>
        <v>26.772563271219973</v>
      </c>
      <c r="U39" s="1">
        <f t="shared" si="152"/>
        <v>21.707024237629707</v>
      </c>
      <c r="V39" s="1">
        <f t="shared" si="153"/>
        <v>26.932975762370294</v>
      </c>
      <c r="W39" s="1">
        <f t="shared" si="116"/>
        <v>21.571969432186055</v>
      </c>
      <c r="X39" s="1">
        <f t="shared" si="117"/>
        <v>27.068030567813945</v>
      </c>
      <c r="Y39" s="1">
        <f t="shared" si="104"/>
        <v>21.185670676974397</v>
      </c>
      <c r="Z39" s="1">
        <f t="shared" si="105"/>
        <v>27.454329323025604</v>
      </c>
      <c r="AA39" s="1">
        <f t="shared" si="142"/>
        <v>21.352624675746473</v>
      </c>
      <c r="AB39" s="1">
        <f t="shared" si="143"/>
        <v>27.287375324253528</v>
      </c>
      <c r="AC39" s="1">
        <f t="shared" si="112"/>
        <v>21.64610691045186</v>
      </c>
      <c r="AD39" s="1">
        <f t="shared" si="113"/>
        <v>26.99389308954814</v>
      </c>
      <c r="AE39" s="1">
        <f t="shared" si="158"/>
        <v>21.58276916714713</v>
      </c>
      <c r="AF39" s="1">
        <f t="shared" si="159"/>
        <v>27.05723083285287</v>
      </c>
      <c r="AG39" s="1">
        <f t="shared" si="122"/>
        <v>21.185670676974397</v>
      </c>
      <c r="AH39" s="1">
        <f t="shared" si="123"/>
        <v>27.454329323025604</v>
      </c>
      <c r="AI39" s="1">
        <f t="shared" si="102"/>
        <v>21.14501635274751</v>
      </c>
      <c r="AJ39" s="1">
        <f t="shared" si="103"/>
        <v>27.49498364725249</v>
      </c>
      <c r="AK39" s="1">
        <f t="shared" si="132"/>
        <v>21.64610691045186</v>
      </c>
      <c r="AL39" s="1">
        <f t="shared" si="133"/>
        <v>26.99389308954814</v>
      </c>
      <c r="AM39" s="1">
        <f t="shared" si="140"/>
        <v>21.716949725792666</v>
      </c>
      <c r="AN39" s="1">
        <f t="shared" si="141"/>
        <v>26.923050274207334</v>
      </c>
      <c r="AO39" s="1">
        <f t="shared" si="126"/>
        <v>21.59349843556198</v>
      </c>
      <c r="AP39" s="1">
        <f t="shared" si="127"/>
        <v>27.04650156443802</v>
      </c>
      <c r="AQ39" s="1">
        <f t="shared" si="128"/>
        <v>21.49435114810632</v>
      </c>
      <c r="AR39" s="1">
        <f t="shared" si="129"/>
        <v>27.145648851893682</v>
      </c>
      <c r="AS39" s="1">
        <f aca="true" t="shared" si="166" ref="AS39:AS54">$D39-3.2095*(SQRT(AS$1*AS$1+$E39*$E39)-AS$1)</f>
        <v>21.736610355995566</v>
      </c>
      <c r="AT39" s="1">
        <f aca="true" t="shared" si="167" ref="AT39:AT54">$D39+3.2095*(SQRT(AS$1*AS$1+$E39*$E39)-AS$1)</f>
        <v>26.903389644004434</v>
      </c>
      <c r="AU39" s="1">
        <f t="shared" si="40"/>
        <v>21.666676000275736</v>
      </c>
      <c r="AV39" s="1">
        <f t="shared" si="41"/>
        <v>26.973323999724265</v>
      </c>
      <c r="AW39" s="1">
        <f t="shared" si="154"/>
        <v>21.784674638069866</v>
      </c>
      <c r="AX39" s="1">
        <f t="shared" si="155"/>
        <v>26.855325361930134</v>
      </c>
      <c r="AY39" s="1">
        <f t="shared" si="134"/>
        <v>21.50565989632169</v>
      </c>
      <c r="AZ39" s="1">
        <f t="shared" si="135"/>
        <v>27.134340103678312</v>
      </c>
      <c r="BA39" s="1">
        <f t="shared" si="120"/>
        <v>21.561098676184233</v>
      </c>
      <c r="BB39" s="1">
        <f t="shared" si="121"/>
        <v>27.078901323815767</v>
      </c>
      <c r="BC39" s="1">
        <f t="shared" si="160"/>
        <v>21.389125648784525</v>
      </c>
      <c r="BD39" s="1">
        <f t="shared" si="161"/>
        <v>27.250874351215476</v>
      </c>
      <c r="BE39" s="1">
        <f t="shared" si="48"/>
        <v>21.80347561095054</v>
      </c>
      <c r="BF39" s="1">
        <f t="shared" si="49"/>
        <v>26.836524389049462</v>
      </c>
      <c r="BG39" s="1">
        <f t="shared" si="96"/>
        <v>21.36487313534734</v>
      </c>
      <c r="BH39" s="1">
        <f t="shared" si="97"/>
        <v>27.27512686465266</v>
      </c>
      <c r="BI39" s="1">
        <f t="shared" si="162"/>
        <v>21.26454517538712</v>
      </c>
      <c r="BJ39" s="1">
        <f t="shared" si="163"/>
        <v>27.37545482461288</v>
      </c>
      <c r="BK39" s="1">
        <f t="shared" si="50"/>
        <v>21.840370218919215</v>
      </c>
      <c r="BL39" s="1">
        <f t="shared" si="51"/>
        <v>26.799629781080785</v>
      </c>
      <c r="BM39" s="1">
        <f t="shared" si="156"/>
        <v>21.867436728780028</v>
      </c>
      <c r="BN39" s="1">
        <f t="shared" si="157"/>
        <v>26.772563271219973</v>
      </c>
      <c r="BO39" s="1">
        <f t="shared" si="98"/>
        <v>21.377039917932343</v>
      </c>
      <c r="BP39" s="1">
        <f t="shared" si="99"/>
        <v>27.262960082067657</v>
      </c>
      <c r="BQ39" s="1">
        <f t="shared" si="108"/>
        <v>21.49435114810632</v>
      </c>
      <c r="BR39" s="1">
        <f t="shared" si="109"/>
        <v>27.145648851893682</v>
      </c>
      <c r="BS39" s="1">
        <f t="shared" si="94"/>
        <v>20.835964238807094</v>
      </c>
      <c r="BT39" s="1">
        <f t="shared" si="95"/>
        <v>27.804035761192907</v>
      </c>
      <c r="BU39" s="1">
        <f t="shared" si="118"/>
        <v>21.64610691045186</v>
      </c>
      <c r="BV39" s="1">
        <f t="shared" si="119"/>
        <v>26.99389308954814</v>
      </c>
      <c r="BW39" s="1">
        <f t="shared" si="58"/>
        <v>21.67686102511959</v>
      </c>
      <c r="BX39" s="1">
        <f t="shared" si="59"/>
        <v>26.963138974880412</v>
      </c>
      <c r="BY39" s="1">
        <f t="shared" si="130"/>
        <v>21.158659755396297</v>
      </c>
      <c r="BZ39" s="1">
        <f t="shared" si="131"/>
        <v>27.481340244603704</v>
      </c>
      <c r="CA39" s="1">
        <f t="shared" si="100"/>
        <v>21.44836014084347</v>
      </c>
      <c r="CB39" s="1">
        <f t="shared" si="101"/>
        <v>27.19163985915653</v>
      </c>
      <c r="CC39" s="1">
        <f t="shared" si="114"/>
        <v>21.571969432186055</v>
      </c>
      <c r="CD39" s="1">
        <f t="shared" si="115"/>
        <v>27.068030567813945</v>
      </c>
      <c r="CE39" s="1">
        <f t="shared" si="150"/>
        <v>21.561098676184233</v>
      </c>
      <c r="CF39" s="1">
        <f t="shared" si="151"/>
        <v>27.078901323815767</v>
      </c>
      <c r="CG39" s="1">
        <f t="shared" si="66"/>
        <v>21.67686102511959</v>
      </c>
      <c r="CH39" s="1">
        <f t="shared" si="67"/>
        <v>26.963138974880412</v>
      </c>
      <c r="CI39" s="1">
        <f t="shared" si="68"/>
        <v>21.94565532853008</v>
      </c>
      <c r="CJ39" s="1">
        <f t="shared" si="69"/>
        <v>26.69434467146992</v>
      </c>
      <c r="CK39" s="1">
        <f t="shared" si="70"/>
        <v>21.849449199992733</v>
      </c>
      <c r="CL39" s="1">
        <f t="shared" si="71"/>
        <v>26.790550800007267</v>
      </c>
      <c r="CM39" s="1">
        <f t="shared" si="136"/>
        <v>21.21231829566055</v>
      </c>
      <c r="CN39" s="1">
        <f t="shared" si="137"/>
        <v>27.427681704339452</v>
      </c>
      <c r="CO39" s="1">
        <f t="shared" si="164"/>
        <v>21.14501635274751</v>
      </c>
      <c r="CP39" s="1">
        <f t="shared" si="165"/>
        <v>27.49498364725249</v>
      </c>
      <c r="CQ39" s="1">
        <f t="shared" si="76"/>
        <v>21.858471220725374</v>
      </c>
      <c r="CR39" s="1">
        <f t="shared" si="77"/>
        <v>26.781528779274627</v>
      </c>
      <c r="CS39" s="1">
        <f t="shared" si="144"/>
        <v>21.59349843556198</v>
      </c>
      <c r="CT39" s="1">
        <f t="shared" si="145"/>
        <v>27.04650156443802</v>
      </c>
      <c r="CU39" s="1">
        <f t="shared" si="148"/>
        <v>21.849449199992733</v>
      </c>
      <c r="CV39" s="1">
        <f t="shared" si="149"/>
        <v>26.790550800007267</v>
      </c>
      <c r="CW39" s="1">
        <f t="shared" si="82"/>
        <v>21.238608013357904</v>
      </c>
      <c r="CX39" s="1">
        <f t="shared" si="83"/>
        <v>27.401391986642096</v>
      </c>
      <c r="CY39" s="1">
        <f t="shared" si="146"/>
        <v>21.74634649389555</v>
      </c>
      <c r="CZ39" s="1">
        <f t="shared" si="147"/>
        <v>26.89365350610445</v>
      </c>
      <c r="DA39" s="1">
        <f t="shared" si="124"/>
        <v>21.251620331989038</v>
      </c>
      <c r="DB39" s="1">
        <f t="shared" si="125"/>
        <v>27.388379668010963</v>
      </c>
      <c r="DC39" s="1">
        <f t="shared" si="88"/>
        <v>21.74634649389555</v>
      </c>
      <c r="DD39" s="1">
        <f t="shared" si="89"/>
        <v>26.89365350610445</v>
      </c>
    </row>
    <row r="40" spans="1:108" ht="12.75">
      <c r="A40">
        <v>29</v>
      </c>
      <c r="B40" t="s">
        <v>28</v>
      </c>
      <c r="C40" t="s">
        <v>98</v>
      </c>
      <c r="D40" s="1">
        <v>24.37</v>
      </c>
      <c r="E40" s="2">
        <v>1.91</v>
      </c>
      <c r="F40" s="4"/>
      <c r="G40" s="1">
        <f t="shared" si="0"/>
        <v>21.68285079760575</v>
      </c>
      <c r="H40" s="1">
        <f t="shared" si="1"/>
        <v>27.057149202394253</v>
      </c>
      <c r="I40" s="1">
        <f aca="true" t="shared" si="168" ref="I40:I54">$D40-3.2095*(SQRT(I$1*I$1+$E40*$E40)-I$1)</f>
        <v>21.821380610950538</v>
      </c>
      <c r="J40" s="1">
        <f aca="true" t="shared" si="169" ref="J40:J54">$D40+3.2095*(SQRT(I$1*I$1+$E40*$E40)-I$1)</f>
        <v>26.918619389049464</v>
      </c>
      <c r="K40" s="1">
        <f t="shared" si="138"/>
        <v>21.15489931538396</v>
      </c>
      <c r="L40" s="1">
        <f t="shared" si="139"/>
        <v>27.58510068461604</v>
      </c>
      <c r="M40" s="1">
        <f t="shared" si="6"/>
        <v>21.743743331387833</v>
      </c>
      <c r="N40" s="1">
        <f t="shared" si="7"/>
        <v>26.99625666861217</v>
      </c>
      <c r="O40" s="1">
        <f t="shared" si="106"/>
        <v>20.727900013250398</v>
      </c>
      <c r="P40" s="1">
        <f t="shared" si="107"/>
        <v>28.012099986749604</v>
      </c>
      <c r="Q40" s="1">
        <f t="shared" si="110"/>
        <v>21.377344123518824</v>
      </c>
      <c r="R40" s="1">
        <f t="shared" si="111"/>
        <v>27.362655876481178</v>
      </c>
      <c r="S40" s="1">
        <f t="shared" si="12"/>
        <v>21.89518442146469</v>
      </c>
      <c r="T40" s="1">
        <f t="shared" si="13"/>
        <v>26.84481557853531</v>
      </c>
      <c r="U40" s="1">
        <f t="shared" si="152"/>
        <v>21.73375692556893</v>
      </c>
      <c r="V40" s="1">
        <f t="shared" si="153"/>
        <v>27.006243074431072</v>
      </c>
      <c r="W40" s="1">
        <f t="shared" si="116"/>
        <v>21.597897876116754</v>
      </c>
      <c r="X40" s="1">
        <f t="shared" si="117"/>
        <v>27.142102123883248</v>
      </c>
      <c r="Y40" s="1">
        <f t="shared" si="104"/>
        <v>21.209549289701073</v>
      </c>
      <c r="Z40" s="1">
        <f t="shared" si="105"/>
        <v>27.53045071029893</v>
      </c>
      <c r="AA40" s="1">
        <f t="shared" si="142"/>
        <v>21.377344123518824</v>
      </c>
      <c r="AB40" s="1">
        <f t="shared" si="143"/>
        <v>27.362655876481178</v>
      </c>
      <c r="AC40" s="1">
        <f t="shared" si="112"/>
        <v>21.67247115780716</v>
      </c>
      <c r="AD40" s="1">
        <f t="shared" si="113"/>
        <v>27.067528842192843</v>
      </c>
      <c r="AE40" s="1">
        <f t="shared" si="158"/>
        <v>21.608760236581276</v>
      </c>
      <c r="AF40" s="1">
        <f t="shared" si="159"/>
        <v>27.131239763418726</v>
      </c>
      <c r="AG40" s="1">
        <f t="shared" si="122"/>
        <v>21.209549289701073</v>
      </c>
      <c r="AH40" s="1">
        <f t="shared" si="123"/>
        <v>27.53045071029893</v>
      </c>
      <c r="AI40" s="1">
        <f t="shared" si="102"/>
        <v>21.168700429720957</v>
      </c>
      <c r="AJ40" s="1">
        <f t="shared" si="103"/>
        <v>27.571299570279045</v>
      </c>
      <c r="AK40" s="1">
        <f t="shared" si="132"/>
        <v>21.67247115780716</v>
      </c>
      <c r="AL40" s="1">
        <f t="shared" si="133"/>
        <v>27.067528842192843</v>
      </c>
      <c r="AM40" s="1">
        <f t="shared" si="140"/>
        <v>21.743743331387833</v>
      </c>
      <c r="AN40" s="1">
        <f t="shared" si="141"/>
        <v>26.99625666861217</v>
      </c>
      <c r="AO40" s="1">
        <f t="shared" si="126"/>
        <v>21.619552011580865</v>
      </c>
      <c r="AP40" s="1">
        <f t="shared" si="127"/>
        <v>27.120447988419137</v>
      </c>
      <c r="AQ40" s="1">
        <f t="shared" si="128"/>
        <v>21.519838087858222</v>
      </c>
      <c r="AR40" s="1">
        <f t="shared" si="129"/>
        <v>27.22016191214178</v>
      </c>
      <c r="AS40" s="1">
        <f t="shared" si="166"/>
        <v>21.76352536246668</v>
      </c>
      <c r="AT40" s="1">
        <f t="shared" si="167"/>
        <v>26.97647463753332</v>
      </c>
      <c r="AU40" s="1">
        <f t="shared" si="40"/>
        <v>21.69316360829611</v>
      </c>
      <c r="AV40" s="1">
        <f t="shared" si="41"/>
        <v>27.04683639170389</v>
      </c>
      <c r="AW40" s="1">
        <f t="shared" si="154"/>
        <v>21.81189054157612</v>
      </c>
      <c r="AX40" s="1">
        <f t="shared" si="155"/>
        <v>26.928109458423883</v>
      </c>
      <c r="AY40" s="1">
        <f t="shared" si="134"/>
        <v>21.53121022513026</v>
      </c>
      <c r="AZ40" s="1">
        <f t="shared" si="135"/>
        <v>27.208789774869743</v>
      </c>
      <c r="BA40" s="1">
        <f t="shared" si="120"/>
        <v>21.58696437803181</v>
      </c>
      <c r="BB40" s="1">
        <f t="shared" si="121"/>
        <v>27.153035621968193</v>
      </c>
      <c r="BC40" s="1">
        <f t="shared" si="160"/>
        <v>21.414038009125075</v>
      </c>
      <c r="BD40" s="1">
        <f t="shared" si="161"/>
        <v>27.325961990874926</v>
      </c>
      <c r="BE40" s="1">
        <f>$D40-1.96*$E40</f>
        <v>20.6264</v>
      </c>
      <c r="BF40" s="1">
        <f>$D40+1.96*$E40</f>
        <v>28.1136</v>
      </c>
      <c r="BG40" s="1">
        <f t="shared" si="96"/>
        <v>21.389656952025977</v>
      </c>
      <c r="BH40" s="1">
        <f t="shared" si="97"/>
        <v>27.350343047974025</v>
      </c>
      <c r="BI40" s="1">
        <f t="shared" si="162"/>
        <v>21.288812573827</v>
      </c>
      <c r="BJ40" s="1">
        <f t="shared" si="163"/>
        <v>27.451187426173004</v>
      </c>
      <c r="BK40" s="1">
        <f t="shared" si="50"/>
        <v>21.867942091502986</v>
      </c>
      <c r="BL40" s="1">
        <f t="shared" si="51"/>
        <v>26.872057908497016</v>
      </c>
      <c r="BM40" s="1">
        <f t="shared" si="156"/>
        <v>21.89518442146469</v>
      </c>
      <c r="BN40" s="1">
        <f t="shared" si="157"/>
        <v>26.84481557853531</v>
      </c>
      <c r="BO40" s="1">
        <f t="shared" si="98"/>
        <v>21.401888039977123</v>
      </c>
      <c r="BP40" s="1">
        <f t="shared" si="99"/>
        <v>27.33811196002288</v>
      </c>
      <c r="BQ40" s="1">
        <f t="shared" si="108"/>
        <v>21.519838087858222</v>
      </c>
      <c r="BR40" s="1">
        <f t="shared" si="109"/>
        <v>27.22016191214178</v>
      </c>
      <c r="BS40" s="1">
        <f t="shared" si="94"/>
        <v>20.858296745510742</v>
      </c>
      <c r="BT40" s="1">
        <f t="shared" si="95"/>
        <v>27.88170325448926</v>
      </c>
      <c r="BU40" s="1">
        <f t="shared" si="118"/>
        <v>21.67247115780716</v>
      </c>
      <c r="BV40" s="1">
        <f t="shared" si="119"/>
        <v>27.067528842192843</v>
      </c>
      <c r="BW40" s="1">
        <f t="shared" si="58"/>
        <v>21.703410111037357</v>
      </c>
      <c r="BX40" s="1">
        <f t="shared" si="59"/>
        <v>27.036589888962645</v>
      </c>
      <c r="BY40" s="1">
        <f t="shared" si="130"/>
        <v>21.18240867583629</v>
      </c>
      <c r="BZ40" s="1">
        <f t="shared" si="131"/>
        <v>27.557591324163713</v>
      </c>
      <c r="CA40" s="1">
        <f t="shared" si="100"/>
        <v>21.473592568097818</v>
      </c>
      <c r="CB40" s="1">
        <f t="shared" si="101"/>
        <v>27.266407431902184</v>
      </c>
      <c r="CC40" s="1">
        <f t="shared" si="114"/>
        <v>21.597897876116754</v>
      </c>
      <c r="CD40" s="1">
        <f t="shared" si="115"/>
        <v>27.142102123883248</v>
      </c>
      <c r="CE40" s="1">
        <f t="shared" si="150"/>
        <v>21.58696437803181</v>
      </c>
      <c r="CF40" s="1">
        <f t="shared" si="151"/>
        <v>27.153035621968193</v>
      </c>
      <c r="CG40" s="1">
        <f t="shared" si="66"/>
        <v>21.703410111037357</v>
      </c>
      <c r="CH40" s="1">
        <f t="shared" si="67"/>
        <v>27.036589888962645</v>
      </c>
      <c r="CI40" s="1">
        <f t="shared" si="68"/>
        <v>21.973921510649763</v>
      </c>
      <c r="CJ40" s="1">
        <f t="shared" si="69"/>
        <v>26.76607848935024</v>
      </c>
      <c r="CK40" s="1">
        <f t="shared" si="70"/>
        <v>21.87707984210097</v>
      </c>
      <c r="CL40" s="1">
        <f t="shared" si="71"/>
        <v>26.862920157899033</v>
      </c>
      <c r="CM40" s="1">
        <f t="shared" si="136"/>
        <v>21.236326576344066</v>
      </c>
      <c r="CN40" s="1">
        <f t="shared" si="137"/>
        <v>27.503673423655936</v>
      </c>
      <c r="CO40" s="1">
        <f t="shared" si="164"/>
        <v>21.168700429720957</v>
      </c>
      <c r="CP40" s="1">
        <f t="shared" si="165"/>
        <v>27.571299570279045</v>
      </c>
      <c r="CQ40" s="1">
        <f t="shared" si="76"/>
        <v>21.886160469864507</v>
      </c>
      <c r="CR40" s="1">
        <f t="shared" si="77"/>
        <v>26.853839530135495</v>
      </c>
      <c r="CS40" s="1">
        <f t="shared" si="144"/>
        <v>21.619552011580865</v>
      </c>
      <c r="CT40" s="1">
        <f t="shared" si="145"/>
        <v>27.120447988419137</v>
      </c>
      <c r="CU40" s="1">
        <f t="shared" si="148"/>
        <v>21.87707984210097</v>
      </c>
      <c r="CV40" s="1">
        <f t="shared" si="149"/>
        <v>26.862920157899033</v>
      </c>
      <c r="CW40" s="1">
        <f t="shared" si="82"/>
        <v>21.262745901052675</v>
      </c>
      <c r="CX40" s="1">
        <f t="shared" si="83"/>
        <v>27.477254098947327</v>
      </c>
      <c r="CY40" s="1">
        <f t="shared" si="146"/>
        <v>21.77332198045283</v>
      </c>
      <c r="CZ40" s="1">
        <f t="shared" si="147"/>
        <v>26.96667801954717</v>
      </c>
      <c r="DA40" s="1">
        <f t="shared" si="124"/>
        <v>21.275822989247036</v>
      </c>
      <c r="DB40" s="1">
        <f t="shared" si="125"/>
        <v>27.464177010752966</v>
      </c>
      <c r="DC40" s="1">
        <f t="shared" si="88"/>
        <v>21.77332198045283</v>
      </c>
      <c r="DD40" s="1">
        <f t="shared" si="89"/>
        <v>26.96667801954717</v>
      </c>
    </row>
    <row r="41" spans="1:108" ht="12.75">
      <c r="A41">
        <v>53</v>
      </c>
      <c r="B41" t="s">
        <v>50</v>
      </c>
      <c r="C41" t="s">
        <v>89</v>
      </c>
      <c r="D41" s="1">
        <v>24.38</v>
      </c>
      <c r="E41" s="2">
        <v>1.4</v>
      </c>
      <c r="F41" s="4"/>
      <c r="G41" s="1">
        <f t="shared" si="0"/>
        <v>22.81084063495101</v>
      </c>
      <c r="H41" s="1">
        <f t="shared" si="1"/>
        <v>25.94915936504899</v>
      </c>
      <c r="I41" s="1">
        <f t="shared" si="168"/>
        <v>22.903358013357902</v>
      </c>
      <c r="J41" s="1">
        <f t="shared" si="169"/>
        <v>25.856641986642096</v>
      </c>
      <c r="K41" s="1">
        <f t="shared" si="138"/>
        <v>22.44094156247186</v>
      </c>
      <c r="L41" s="1">
        <f t="shared" si="139"/>
        <v>26.31905843752814</v>
      </c>
      <c r="M41" s="1">
        <f t="shared" si="6"/>
        <v>22.851730056957265</v>
      </c>
      <c r="N41" s="1">
        <f t="shared" si="7"/>
        <v>25.908269943042733</v>
      </c>
      <c r="O41" s="1">
        <f t="shared" si="106"/>
        <v>22.12045311040153</v>
      </c>
      <c r="P41" s="1">
        <f t="shared" si="107"/>
        <v>26.639546889598467</v>
      </c>
      <c r="Q41" s="1">
        <f t="shared" si="110"/>
        <v>22.600238257612528</v>
      </c>
      <c r="R41" s="1">
        <f t="shared" si="111"/>
        <v>26.15976174238747</v>
      </c>
      <c r="S41" s="1">
        <f t="shared" si="12"/>
        <v>22.951921395754145</v>
      </c>
      <c r="T41" s="1">
        <f t="shared" si="13"/>
        <v>25.808078604245853</v>
      </c>
      <c r="U41" s="1">
        <f t="shared" si="152"/>
        <v>22.845048253234587</v>
      </c>
      <c r="V41" s="1">
        <f t="shared" si="153"/>
        <v>25.91495174676541</v>
      </c>
      <c r="W41" s="1">
        <f t="shared" si="116"/>
        <v>22.753201026249727</v>
      </c>
      <c r="X41" s="1">
        <f t="shared" si="117"/>
        <v>26.00679897375027</v>
      </c>
      <c r="Y41" s="1">
        <f t="shared" si="104"/>
        <v>22.480554789030894</v>
      </c>
      <c r="Z41" s="1">
        <f t="shared" si="105"/>
        <v>26.279445210969104</v>
      </c>
      <c r="AA41" s="1">
        <f t="shared" si="142"/>
        <v>22.600238257612528</v>
      </c>
      <c r="AB41" s="1">
        <f t="shared" si="143"/>
        <v>26.15976174238747</v>
      </c>
      <c r="AC41" s="1">
        <f t="shared" si="112"/>
        <v>22.803835465985742</v>
      </c>
      <c r="AD41" s="1">
        <f t="shared" si="113"/>
        <v>25.956164534014256</v>
      </c>
      <c r="AE41" s="1">
        <f t="shared" si="158"/>
        <v>22.76060999538578</v>
      </c>
      <c r="AF41" s="1">
        <f t="shared" si="159"/>
        <v>25.999390004614217</v>
      </c>
      <c r="AG41" s="1">
        <f t="shared" si="122"/>
        <v>22.480554789030894</v>
      </c>
      <c r="AH41" s="1">
        <f t="shared" si="123"/>
        <v>26.279445210969104</v>
      </c>
      <c r="AI41" s="1">
        <f t="shared" si="102"/>
        <v>22.450974985669994</v>
      </c>
      <c r="AJ41" s="1">
        <f t="shared" si="103"/>
        <v>26.309025014330004</v>
      </c>
      <c r="AK41" s="1">
        <f t="shared" si="132"/>
        <v>22.803835465985742</v>
      </c>
      <c r="AL41" s="1">
        <f t="shared" si="133"/>
        <v>25.956164534014256</v>
      </c>
      <c r="AM41" s="1">
        <f t="shared" si="140"/>
        <v>22.851730056957265</v>
      </c>
      <c r="AN41" s="1">
        <f t="shared" si="141"/>
        <v>25.908269943042733</v>
      </c>
      <c r="AO41" s="1">
        <f t="shared" si="126"/>
        <v>22.767959445657254</v>
      </c>
      <c r="AP41" s="1">
        <f t="shared" si="127"/>
        <v>25.992040554342744</v>
      </c>
      <c r="AQ41" s="1">
        <f t="shared" si="128"/>
        <v>22.69961783858059</v>
      </c>
      <c r="AR41" s="1">
        <f t="shared" si="129"/>
        <v>26.060382161419408</v>
      </c>
      <c r="AS41" s="1">
        <f t="shared" si="166"/>
        <v>22.864938313546105</v>
      </c>
      <c r="AT41" s="1">
        <f t="shared" si="167"/>
        <v>25.895061686453893</v>
      </c>
      <c r="AU41" s="1">
        <f t="shared" si="40"/>
        <v>22.817790496781402</v>
      </c>
      <c r="AV41" s="1">
        <f t="shared" si="41"/>
        <v>25.942209503218596</v>
      </c>
      <c r="AW41" s="1">
        <f t="shared" si="154"/>
        <v>22.897077272017846</v>
      </c>
      <c r="AX41" s="1">
        <f t="shared" si="155"/>
        <v>25.862922727982152</v>
      </c>
      <c r="AY41" s="1">
        <f t="shared" si="134"/>
        <v>22.7074615034206</v>
      </c>
      <c r="AZ41" s="1">
        <f t="shared" si="135"/>
        <v>26.0525384965794</v>
      </c>
      <c r="BA41" s="1">
        <f t="shared" si="120"/>
        <v>22.745731908027487</v>
      </c>
      <c r="BB41" s="1">
        <f t="shared" si="121"/>
        <v>26.01426809197251</v>
      </c>
      <c r="BC41" s="1">
        <f t="shared" si="160"/>
        <v>22.626025528361485</v>
      </c>
      <c r="BD41" s="1">
        <f t="shared" si="161"/>
        <v>26.133974471638513</v>
      </c>
      <c r="BE41" s="1">
        <f aca="true" t="shared" si="170" ref="BE41:BE54">$D41-3.2095*(SQRT(BE$1*BE$1+$E41*$E41)-BE$1)</f>
        <v>22.909590901052674</v>
      </c>
      <c r="BF41" s="1">
        <f aca="true" t="shared" si="171" ref="BF41:BF54">$D41+3.2095*(SQRT(BE$1*BE$1+$E41*$E41)-BE$1)</f>
        <v>25.850409098947324</v>
      </c>
      <c r="BG41" s="1">
        <f t="shared" si="96"/>
        <v>22.60890658051913</v>
      </c>
      <c r="BH41" s="1">
        <f t="shared" si="97"/>
        <v>26.15109341948087</v>
      </c>
      <c r="BI41" s="1">
        <f t="shared" si="162"/>
        <v>22.53745406337433</v>
      </c>
      <c r="BJ41" s="1">
        <f t="shared" si="163"/>
        <v>26.222545936625668</v>
      </c>
      <c r="BK41" s="1">
        <f t="shared" si="50"/>
        <v>22.934053566759104</v>
      </c>
      <c r="BL41" s="1">
        <f t="shared" si="51"/>
        <v>25.825946433240894</v>
      </c>
      <c r="BM41" s="1">
        <f t="shared" si="156"/>
        <v>22.951921395754145</v>
      </c>
      <c r="BN41" s="1">
        <f t="shared" si="157"/>
        <v>25.808078604245853</v>
      </c>
      <c r="BO41" s="1">
        <f t="shared" si="98"/>
        <v>22.61750207941057</v>
      </c>
      <c r="BP41" s="1">
        <f t="shared" si="99"/>
        <v>26.142497920589427</v>
      </c>
      <c r="BQ41" s="1">
        <f t="shared" si="108"/>
        <v>22.69961783858059</v>
      </c>
      <c r="BR41" s="1">
        <f t="shared" si="109"/>
        <v>26.060382161419408</v>
      </c>
      <c r="BS41" s="1">
        <f t="shared" si="94"/>
        <v>22.220408372788597</v>
      </c>
      <c r="BT41" s="1">
        <f t="shared" si="95"/>
        <v>26.5395916272114</v>
      </c>
      <c r="BU41" s="1">
        <f t="shared" si="118"/>
        <v>22.803835465985742</v>
      </c>
      <c r="BV41" s="1">
        <f t="shared" si="119"/>
        <v>25.956164534014256</v>
      </c>
      <c r="BW41" s="1">
        <f t="shared" si="58"/>
        <v>22.824685625498343</v>
      </c>
      <c r="BX41" s="1">
        <f t="shared" si="59"/>
        <v>25.935314374501655</v>
      </c>
      <c r="BY41" s="1">
        <f t="shared" si="130"/>
        <v>22.460921046109213</v>
      </c>
      <c r="BZ41" s="1">
        <f t="shared" si="131"/>
        <v>26.299078953890785</v>
      </c>
      <c r="CA41" s="1">
        <f t="shared" si="100"/>
        <v>22.667588517950342</v>
      </c>
      <c r="CB41" s="1">
        <f t="shared" si="101"/>
        <v>26.092411482049656</v>
      </c>
      <c r="CC41" s="1">
        <f t="shared" si="114"/>
        <v>22.753201026249727</v>
      </c>
      <c r="CD41" s="1">
        <f t="shared" si="115"/>
        <v>26.00679897375027</v>
      </c>
      <c r="CE41" s="1">
        <f t="shared" si="150"/>
        <v>22.745731908027487</v>
      </c>
      <c r="CF41" s="1">
        <f t="shared" si="151"/>
        <v>26.01426809197251</v>
      </c>
      <c r="CG41" s="1">
        <f t="shared" si="66"/>
        <v>22.824685625498343</v>
      </c>
      <c r="CH41" s="1">
        <f t="shared" si="67"/>
        <v>25.935314374501655</v>
      </c>
      <c r="CI41" s="1">
        <f t="shared" si="68"/>
        <v>23.003189358105374</v>
      </c>
      <c r="CJ41" s="1">
        <f t="shared" si="69"/>
        <v>25.756810641894624</v>
      </c>
      <c r="CK41" s="1">
        <f t="shared" si="70"/>
        <v>22.940054375519473</v>
      </c>
      <c r="CL41" s="1">
        <f t="shared" si="71"/>
        <v>25.819945624480525</v>
      </c>
      <c r="CM41" s="1">
        <f t="shared" si="136"/>
        <v>22.49985011613882</v>
      </c>
      <c r="CN41" s="1">
        <f t="shared" si="137"/>
        <v>26.260149883861178</v>
      </c>
      <c r="CO41" s="1">
        <f t="shared" si="164"/>
        <v>22.450974985669994</v>
      </c>
      <c r="CP41" s="1">
        <f t="shared" si="165"/>
        <v>26.309025014330004</v>
      </c>
      <c r="CQ41" s="1">
        <f t="shared" si="76"/>
        <v>22.946010167326204</v>
      </c>
      <c r="CR41" s="1">
        <f t="shared" si="77"/>
        <v>25.813989832673794</v>
      </c>
      <c r="CS41" s="1">
        <f t="shared" si="144"/>
        <v>22.767959445657254</v>
      </c>
      <c r="CT41" s="1">
        <f t="shared" si="145"/>
        <v>25.992040554342744</v>
      </c>
      <c r="CU41" s="1">
        <f t="shared" si="148"/>
        <v>22.940054375519473</v>
      </c>
      <c r="CV41" s="1">
        <f t="shared" si="149"/>
        <v>25.819945624480525</v>
      </c>
      <c r="CW41" s="1">
        <f>$D41-1.96*$E41</f>
        <v>21.636</v>
      </c>
      <c r="CX41" s="1">
        <f>$D41+1.96*$E41</f>
        <v>27.124</v>
      </c>
      <c r="CY41" s="1">
        <f t="shared" si="146"/>
        <v>22.871465830062654</v>
      </c>
      <c r="CZ41" s="1">
        <f t="shared" si="147"/>
        <v>25.888534169937344</v>
      </c>
      <c r="DA41" s="1">
        <f t="shared" si="124"/>
        <v>22.52817422633809</v>
      </c>
      <c r="DB41" s="1">
        <f t="shared" si="125"/>
        <v>26.231825773661907</v>
      </c>
      <c r="DC41" s="1">
        <f t="shared" si="88"/>
        <v>22.871465830062654</v>
      </c>
      <c r="DD41" s="1">
        <f t="shared" si="89"/>
        <v>25.888534169937344</v>
      </c>
    </row>
    <row r="42" spans="1:108" ht="12.75">
      <c r="A42">
        <v>5</v>
      </c>
      <c r="B42" t="s">
        <v>6</v>
      </c>
      <c r="C42" t="s">
        <v>83</v>
      </c>
      <c r="D42" s="1">
        <v>24.45</v>
      </c>
      <c r="E42" s="2">
        <v>1.82</v>
      </c>
      <c r="F42" s="4"/>
      <c r="G42" s="1">
        <f t="shared" si="0"/>
        <v>21.97291502433759</v>
      </c>
      <c r="H42" s="1">
        <f t="shared" si="1"/>
        <v>26.92708497566241</v>
      </c>
      <c r="I42" s="1">
        <f t="shared" si="168"/>
        <v>22.103709725792665</v>
      </c>
      <c r="J42" s="1">
        <f t="shared" si="169"/>
        <v>26.796290274207333</v>
      </c>
      <c r="K42" s="1">
        <f t="shared" si="138"/>
        <v>21.470658900944944</v>
      </c>
      <c r="L42" s="1">
        <f t="shared" si="139"/>
        <v>27.429341099055055</v>
      </c>
      <c r="M42" s="1">
        <f>$D42-1.96*$E42</f>
        <v>20.8828</v>
      </c>
      <c r="N42" s="1">
        <f>$D42+1.96*$E42</f>
        <v>28.0172</v>
      </c>
      <c r="O42" s="1">
        <f t="shared" si="106"/>
        <v>21.06016777677731</v>
      </c>
      <c r="P42" s="1">
        <f t="shared" si="107"/>
        <v>27.83983222322269</v>
      </c>
      <c r="Q42" s="1">
        <f t="shared" si="110"/>
        <v>21.683004365118947</v>
      </c>
      <c r="R42" s="1">
        <f t="shared" si="111"/>
        <v>27.21699563488105</v>
      </c>
      <c r="S42" s="1">
        <f t="shared" si="12"/>
        <v>22.173223876916943</v>
      </c>
      <c r="T42" s="1">
        <f t="shared" si="13"/>
        <v>26.726776123083056</v>
      </c>
      <c r="U42" s="1">
        <f t="shared" si="152"/>
        <v>22.021026792678363</v>
      </c>
      <c r="V42" s="1">
        <f t="shared" si="153"/>
        <v>26.878973207321636</v>
      </c>
      <c r="W42" s="1">
        <f t="shared" si="116"/>
        <v>21.89250080419932</v>
      </c>
      <c r="X42" s="1">
        <f t="shared" si="117"/>
        <v>27.00749919580068</v>
      </c>
      <c r="Y42" s="1">
        <f t="shared" si="104"/>
        <v>21.52292469895242</v>
      </c>
      <c r="Z42" s="1">
        <f t="shared" si="105"/>
        <v>27.37707530104758</v>
      </c>
      <c r="AA42" s="1">
        <f t="shared" si="142"/>
        <v>21.683004365118947</v>
      </c>
      <c r="AB42" s="1">
        <f t="shared" si="143"/>
        <v>27.21699563488105</v>
      </c>
      <c r="AC42" s="1">
        <f t="shared" si="112"/>
        <v>21.963098282901758</v>
      </c>
      <c r="AD42" s="1">
        <f t="shared" si="113"/>
        <v>26.93690171709824</v>
      </c>
      <c r="AE42" s="1">
        <f t="shared" si="158"/>
        <v>21.902791517519635</v>
      </c>
      <c r="AF42" s="1">
        <f t="shared" si="159"/>
        <v>26.997208482480364</v>
      </c>
      <c r="AG42" s="1">
        <f t="shared" si="122"/>
        <v>21.52292469895242</v>
      </c>
      <c r="AH42" s="1">
        <f t="shared" si="123"/>
        <v>27.37707530104758</v>
      </c>
      <c r="AI42" s="1">
        <f t="shared" si="102"/>
        <v>21.483863847618952</v>
      </c>
      <c r="AJ42" s="1">
        <f t="shared" si="103"/>
        <v>27.416136152381046</v>
      </c>
      <c r="AK42" s="1">
        <f t="shared" si="132"/>
        <v>21.963098282901758</v>
      </c>
      <c r="AL42" s="1">
        <f t="shared" si="133"/>
        <v>26.93690171709824</v>
      </c>
      <c r="AM42" s="1">
        <f t="shared" si="140"/>
        <v>22.03045846024566</v>
      </c>
      <c r="AN42" s="1">
        <f t="shared" si="141"/>
        <v>26.869541539754337</v>
      </c>
      <c r="AO42" s="1">
        <f t="shared" si="126"/>
        <v>21.9130128382468</v>
      </c>
      <c r="AP42" s="1">
        <f t="shared" si="127"/>
        <v>26.9869871617532</v>
      </c>
      <c r="AQ42" s="1">
        <f t="shared" si="128"/>
        <v>21.81847416085226</v>
      </c>
      <c r="AR42" s="1">
        <f t="shared" si="129"/>
        <v>27.081525839147737</v>
      </c>
      <c r="AS42" s="1">
        <f t="shared" si="166"/>
        <v>22.049135262722356</v>
      </c>
      <c r="AT42" s="1">
        <f t="shared" si="167"/>
        <v>26.850864737277643</v>
      </c>
      <c r="AU42" s="1">
        <f t="shared" si="40"/>
        <v>21.98266625759691</v>
      </c>
      <c r="AV42" s="1">
        <f t="shared" si="41"/>
        <v>26.917333742403088</v>
      </c>
      <c r="AW42" s="1">
        <f t="shared" si="154"/>
        <v>22.09476274912928</v>
      </c>
      <c r="AX42" s="1">
        <f t="shared" si="155"/>
        <v>26.805237250870718</v>
      </c>
      <c r="AY42" s="1">
        <f t="shared" si="134"/>
        <v>21.829266904025104</v>
      </c>
      <c r="AZ42" s="1">
        <f t="shared" si="135"/>
        <v>27.070733095974894</v>
      </c>
      <c r="BA42" s="1">
        <f t="shared" si="120"/>
        <v>21.882140125717026</v>
      </c>
      <c r="BB42" s="1">
        <f t="shared" si="121"/>
        <v>27.017859874282973</v>
      </c>
      <c r="BC42" s="1">
        <f t="shared" si="160"/>
        <v>21.71793110126662</v>
      </c>
      <c r="BD42" s="1">
        <f t="shared" si="161"/>
        <v>27.18206889873338</v>
      </c>
      <c r="BE42" s="1">
        <f t="shared" si="170"/>
        <v>22.112598331387833</v>
      </c>
      <c r="BF42" s="1">
        <f t="shared" si="171"/>
        <v>26.787401668612166</v>
      </c>
      <c r="BG42" s="1">
        <f t="shared" si="96"/>
        <v>21.694727430735806</v>
      </c>
      <c r="BH42" s="1">
        <f t="shared" si="97"/>
        <v>27.205272569264192</v>
      </c>
      <c r="BI42" s="1">
        <f t="shared" si="162"/>
        <v>21.598618023497774</v>
      </c>
      <c r="BJ42" s="1">
        <f t="shared" si="163"/>
        <v>27.301381976502224</v>
      </c>
      <c r="BK42" s="1">
        <f t="shared" si="50"/>
        <v>22.14757855467487</v>
      </c>
      <c r="BL42" s="1">
        <f t="shared" si="51"/>
        <v>26.75242144532513</v>
      </c>
      <c r="BM42" s="1">
        <f t="shared" si="156"/>
        <v>22.173223876916943</v>
      </c>
      <c r="BN42" s="1">
        <f t="shared" si="157"/>
        <v>26.726776123083056</v>
      </c>
      <c r="BO42" s="1">
        <f t="shared" si="98"/>
        <v>21.70636945833157</v>
      </c>
      <c r="BP42" s="1">
        <f t="shared" si="99"/>
        <v>27.19363054166843</v>
      </c>
      <c r="BQ42" s="1">
        <f t="shared" si="108"/>
        <v>21.81847416085226</v>
      </c>
      <c r="BR42" s="1">
        <f t="shared" si="109"/>
        <v>27.081525839147737</v>
      </c>
      <c r="BS42" s="1">
        <f t="shared" si="94"/>
        <v>21.18591522102687</v>
      </c>
      <c r="BT42" s="1">
        <f t="shared" si="95"/>
        <v>27.714084778973127</v>
      </c>
      <c r="BU42" s="1">
        <f t="shared" si="118"/>
        <v>21.963098282901758</v>
      </c>
      <c r="BV42" s="1">
        <f t="shared" si="119"/>
        <v>26.93690171709824</v>
      </c>
      <c r="BW42" s="1">
        <f t="shared" si="58"/>
        <v>21.99235252010917</v>
      </c>
      <c r="BX42" s="1">
        <f t="shared" si="59"/>
        <v>26.90764747989083</v>
      </c>
      <c r="BY42" s="1">
        <f t="shared" si="130"/>
        <v>21.49697597901197</v>
      </c>
      <c r="BZ42" s="1">
        <f t="shared" si="131"/>
        <v>27.403024020988028</v>
      </c>
      <c r="CA42" s="1">
        <f t="shared" si="100"/>
        <v>21.774556099785087</v>
      </c>
      <c r="CB42" s="1">
        <f t="shared" si="101"/>
        <v>27.12544390021491</v>
      </c>
      <c r="CC42" s="1">
        <f t="shared" si="114"/>
        <v>21.89250080419932</v>
      </c>
      <c r="CD42" s="1">
        <f t="shared" si="115"/>
        <v>27.00749919580068</v>
      </c>
      <c r="CE42" s="1">
        <f t="shared" si="150"/>
        <v>21.882140125717026</v>
      </c>
      <c r="CF42" s="1">
        <f t="shared" si="151"/>
        <v>27.017859874282973</v>
      </c>
      <c r="CG42" s="1">
        <f t="shared" si="66"/>
        <v>21.99235252010917</v>
      </c>
      <c r="CH42" s="1">
        <f t="shared" si="67"/>
        <v>26.90764747989083</v>
      </c>
      <c r="CI42" s="1">
        <f t="shared" si="68"/>
        <v>22.247255926464852</v>
      </c>
      <c r="CJ42" s="1">
        <f t="shared" si="69"/>
        <v>26.652744073535146</v>
      </c>
      <c r="CK42" s="1">
        <f t="shared" si="70"/>
        <v>22.156182403482685</v>
      </c>
      <c r="CL42" s="1">
        <f t="shared" si="71"/>
        <v>26.743817596517314</v>
      </c>
      <c r="CM42" s="1">
        <f t="shared" si="136"/>
        <v>21.548510825566847</v>
      </c>
      <c r="CN42" s="1">
        <f t="shared" si="137"/>
        <v>27.35148917443315</v>
      </c>
      <c r="CO42" s="1">
        <f t="shared" si="164"/>
        <v>21.483863847618952</v>
      </c>
      <c r="CP42" s="1">
        <f t="shared" si="165"/>
        <v>27.416136152381046</v>
      </c>
      <c r="CQ42" s="1">
        <f t="shared" si="76"/>
        <v>22.164730692665035</v>
      </c>
      <c r="CR42" s="1">
        <f t="shared" si="77"/>
        <v>26.735269307334963</v>
      </c>
      <c r="CS42" s="1">
        <f t="shared" si="144"/>
        <v>21.9130128382468</v>
      </c>
      <c r="CT42" s="1">
        <f t="shared" si="145"/>
        <v>26.9869871617532</v>
      </c>
      <c r="CU42" s="1">
        <f t="shared" si="148"/>
        <v>22.156182403482685</v>
      </c>
      <c r="CV42" s="1">
        <f t="shared" si="149"/>
        <v>26.743817596517314</v>
      </c>
      <c r="CW42" s="1">
        <f aca="true" t="shared" si="172" ref="CW42:CW54">$D42-3.2095*(SQRT(CW$1*CW$1+$E42*$E42)-CW$1)</f>
        <v>21.573740056957266</v>
      </c>
      <c r="CX42" s="1">
        <f aca="true" t="shared" si="173" ref="CX42:CX54">$D42+3.2095*(SQRT(CW$1*CW$1+$E42*$E42)-CW$1)</f>
        <v>27.326259943042732</v>
      </c>
      <c r="CY42" s="1">
        <f t="shared" si="146"/>
        <v>22.058381416901753</v>
      </c>
      <c r="CZ42" s="1">
        <f t="shared" si="147"/>
        <v>26.841618583098246</v>
      </c>
      <c r="DA42" s="1">
        <f t="shared" si="124"/>
        <v>21.58622259910658</v>
      </c>
      <c r="DB42" s="1">
        <f t="shared" si="125"/>
        <v>27.313777400893418</v>
      </c>
      <c r="DC42" s="1">
        <f t="shared" si="88"/>
        <v>22.058381416901753</v>
      </c>
      <c r="DD42" s="1">
        <f t="shared" si="89"/>
        <v>26.841618583098246</v>
      </c>
    </row>
    <row r="43" spans="1:108" ht="12.75">
      <c r="A43">
        <v>38</v>
      </c>
      <c r="B43" t="s">
        <v>37</v>
      </c>
      <c r="C43" t="s">
        <v>101</v>
      </c>
      <c r="D43" s="1">
        <v>24.66</v>
      </c>
      <c r="E43" s="2">
        <v>1.78</v>
      </c>
      <c r="F43" s="4"/>
      <c r="G43" s="1">
        <f t="shared" si="0"/>
        <v>22.274706164655925</v>
      </c>
      <c r="H43" s="1">
        <f t="shared" si="1"/>
        <v>27.045293835344076</v>
      </c>
      <c r="I43" s="1">
        <f t="shared" si="168"/>
        <v>22.40200102511959</v>
      </c>
      <c r="J43" s="1">
        <f t="shared" si="169"/>
        <v>26.917998974880412</v>
      </c>
      <c r="K43" s="1">
        <f t="shared" si="138"/>
        <v>21.78418372098107</v>
      </c>
      <c r="L43" s="1">
        <f t="shared" si="139"/>
        <v>27.53581627901893</v>
      </c>
      <c r="M43" s="1">
        <f aca="true" t="shared" si="174" ref="M43:M54">$D43-3.2095*(SQRT(M$1*M$1+$E43*$E43)-M$1)</f>
        <v>22.33073252010917</v>
      </c>
      <c r="N43" s="1">
        <f aca="true" t="shared" si="175" ref="N43:N54">$D43+3.2095*(SQRT(M$1*M$1+$E43*$E43)-M$1)</f>
        <v>26.98926747989083</v>
      </c>
      <c r="O43" s="1">
        <f t="shared" si="106"/>
        <v>21.38132624729006</v>
      </c>
      <c r="P43" s="1">
        <f t="shared" si="107"/>
        <v>27.938673752709942</v>
      </c>
      <c r="Q43" s="1">
        <f t="shared" si="110"/>
        <v>21.991896809029367</v>
      </c>
      <c r="R43" s="1">
        <f t="shared" si="111"/>
        <v>27.328103190970634</v>
      </c>
      <c r="S43" s="1">
        <f t="shared" si="12"/>
        <v>22.46958028955921</v>
      </c>
      <c r="T43" s="1">
        <f t="shared" si="13"/>
        <v>26.85041971044079</v>
      </c>
      <c r="U43" s="1">
        <f t="shared" si="152"/>
        <v>22.32155195331926</v>
      </c>
      <c r="V43" s="1">
        <f t="shared" si="153"/>
        <v>26.99844804668074</v>
      </c>
      <c r="W43" s="1">
        <f t="shared" si="116"/>
        <v>22.196352238044213</v>
      </c>
      <c r="X43" s="1">
        <f t="shared" si="117"/>
        <v>27.123647761955787</v>
      </c>
      <c r="Y43" s="1">
        <f t="shared" si="104"/>
        <v>21.83535344321092</v>
      </c>
      <c r="Z43" s="1">
        <f t="shared" si="105"/>
        <v>27.48464655678908</v>
      </c>
      <c r="AA43" s="1">
        <f t="shared" si="142"/>
        <v>21.991896809029367</v>
      </c>
      <c r="AB43" s="1">
        <f t="shared" si="143"/>
        <v>27.328103190970634</v>
      </c>
      <c r="AC43" s="1">
        <f t="shared" si="112"/>
        <v>22.26514467120152</v>
      </c>
      <c r="AD43" s="1">
        <f t="shared" si="113"/>
        <v>27.05485532879848</v>
      </c>
      <c r="AE43" s="1">
        <f t="shared" si="158"/>
        <v>22.206383179523787</v>
      </c>
      <c r="AF43" s="1">
        <f t="shared" si="159"/>
        <v>27.113616820476214</v>
      </c>
      <c r="AG43" s="1">
        <f t="shared" si="122"/>
        <v>21.83535344321092</v>
      </c>
      <c r="AH43" s="1">
        <f t="shared" si="123"/>
        <v>27.48464655678908</v>
      </c>
      <c r="AI43" s="1">
        <f t="shared" si="102"/>
        <v>21.797114444653825</v>
      </c>
      <c r="AJ43" s="1">
        <f t="shared" si="103"/>
        <v>27.522885555346175</v>
      </c>
      <c r="AK43" s="1">
        <f t="shared" si="132"/>
        <v>22.26514467120152</v>
      </c>
      <c r="AL43" s="1">
        <f t="shared" si="133"/>
        <v>27.05485532879848</v>
      </c>
      <c r="AM43" s="1">
        <f t="shared" si="140"/>
        <v>22.33073252010917</v>
      </c>
      <c r="AN43" s="1">
        <f t="shared" si="141"/>
        <v>26.98926747989083</v>
      </c>
      <c r="AO43" s="1">
        <f t="shared" si="126"/>
        <v>22.216345351111524</v>
      </c>
      <c r="AP43" s="1">
        <f t="shared" si="127"/>
        <v>27.103654648888476</v>
      </c>
      <c r="AQ43" s="1">
        <f t="shared" si="128"/>
        <v>22.12416068433829</v>
      </c>
      <c r="AR43" s="1">
        <f t="shared" si="129"/>
        <v>27.19583931566171</v>
      </c>
      <c r="AS43" s="1">
        <f t="shared" si="166"/>
        <v>22.348909261638404</v>
      </c>
      <c r="AT43" s="1">
        <f t="shared" si="167"/>
        <v>26.971090738361596</v>
      </c>
      <c r="AU43" s="1">
        <f t="shared" si="40"/>
        <v>22.28420282537443</v>
      </c>
      <c r="AV43" s="1">
        <f t="shared" si="41"/>
        <v>27.03579717462557</v>
      </c>
      <c r="AW43" s="1">
        <f t="shared" si="154"/>
        <v>22.393299317078437</v>
      </c>
      <c r="AX43" s="1">
        <f t="shared" si="155"/>
        <v>26.926700682921563</v>
      </c>
      <c r="AY43" s="1">
        <f t="shared" si="134"/>
        <v>22.134689550131412</v>
      </c>
      <c r="AZ43" s="1">
        <f t="shared" si="135"/>
        <v>27.185310449868588</v>
      </c>
      <c r="BA43" s="1">
        <f t="shared" si="120"/>
        <v>22.186251945583475</v>
      </c>
      <c r="BB43" s="1">
        <f t="shared" si="121"/>
        <v>27.133748054416525</v>
      </c>
      <c r="BC43" s="1">
        <f t="shared" si="160"/>
        <v>22.026015790618583</v>
      </c>
      <c r="BD43" s="1">
        <f t="shared" si="161"/>
        <v>27.293984209381417</v>
      </c>
      <c r="BE43" s="1">
        <f t="shared" si="170"/>
        <v>22.410645111037354</v>
      </c>
      <c r="BF43" s="1">
        <f t="shared" si="171"/>
        <v>26.909354888962646</v>
      </c>
      <c r="BG43" s="1">
        <f t="shared" si="96"/>
        <v>22.00335020609298</v>
      </c>
      <c r="BH43" s="1">
        <f t="shared" si="97"/>
        <v>27.316649793907022</v>
      </c>
      <c r="BI43" s="1">
        <f t="shared" si="162"/>
        <v>21.909408461853342</v>
      </c>
      <c r="BJ43" s="1">
        <f t="shared" si="163"/>
        <v>27.410591538146658</v>
      </c>
      <c r="BK43" s="1">
        <f t="shared" si="50"/>
        <v>22.444654819042245</v>
      </c>
      <c r="BL43" s="1">
        <f t="shared" si="51"/>
        <v>26.875345180957755</v>
      </c>
      <c r="BM43" s="1">
        <f t="shared" si="156"/>
        <v>22.46958028955921</v>
      </c>
      <c r="BN43" s="1">
        <f t="shared" si="157"/>
        <v>26.85041971044079</v>
      </c>
      <c r="BO43" s="1">
        <f t="shared" si="98"/>
        <v>22.014722977558865</v>
      </c>
      <c r="BP43" s="1">
        <f t="shared" si="99"/>
        <v>27.305277022441135</v>
      </c>
      <c r="BQ43" s="1">
        <f t="shared" si="108"/>
        <v>22.12416068433829</v>
      </c>
      <c r="BR43" s="1">
        <f t="shared" si="109"/>
        <v>27.19583931566171</v>
      </c>
      <c r="BS43" s="1">
        <f t="shared" si="94"/>
        <v>21.50491575395113</v>
      </c>
      <c r="BT43" s="1">
        <f t="shared" si="95"/>
        <v>27.81508424604887</v>
      </c>
      <c r="BU43" s="1">
        <f t="shared" si="118"/>
        <v>22.26514467120152</v>
      </c>
      <c r="BV43" s="1">
        <f t="shared" si="119"/>
        <v>27.05485532879848</v>
      </c>
      <c r="BW43" s="1">
        <f>$D43-1.96*$E43</f>
        <v>21.1712</v>
      </c>
      <c r="BX43" s="1">
        <f>$D43+1.96*$E43</f>
        <v>28.1488</v>
      </c>
      <c r="BY43" s="1">
        <f t="shared" si="130"/>
        <v>21.809952475772302</v>
      </c>
      <c r="BZ43" s="1">
        <f t="shared" si="131"/>
        <v>27.510047524227698</v>
      </c>
      <c r="CA43" s="1">
        <f t="shared" si="100"/>
        <v>22.081303494723233</v>
      </c>
      <c r="CB43" s="1">
        <f t="shared" si="101"/>
        <v>27.238696505276767</v>
      </c>
      <c r="CC43" s="1">
        <f t="shared" si="114"/>
        <v>22.196352238044213</v>
      </c>
      <c r="CD43" s="1">
        <f t="shared" si="115"/>
        <v>27.123647761955787</v>
      </c>
      <c r="CE43" s="1">
        <f t="shared" si="150"/>
        <v>22.186251945583475</v>
      </c>
      <c r="CF43" s="1">
        <f t="shared" si="151"/>
        <v>27.133748054416525</v>
      </c>
      <c r="CG43" s="1">
        <f t="shared" si="66"/>
        <v>22.29363519738312</v>
      </c>
      <c r="CH43" s="1">
        <f t="shared" si="67"/>
        <v>27.02636480261688</v>
      </c>
      <c r="CI43" s="1">
        <f t="shared" si="68"/>
        <v>22.54149487494964</v>
      </c>
      <c r="CJ43" s="1">
        <f t="shared" si="69"/>
        <v>26.77850512505036</v>
      </c>
      <c r="CK43" s="1">
        <f t="shared" si="70"/>
        <v>22.453017946920554</v>
      </c>
      <c r="CL43" s="1">
        <f t="shared" si="71"/>
        <v>26.866982053079447</v>
      </c>
      <c r="CM43" s="1">
        <f t="shared" si="136"/>
        <v>21.860392543894804</v>
      </c>
      <c r="CN43" s="1">
        <f t="shared" si="137"/>
        <v>27.459607456105196</v>
      </c>
      <c r="CO43" s="1">
        <f t="shared" si="164"/>
        <v>21.797114444653825</v>
      </c>
      <c r="CP43" s="1">
        <f t="shared" si="165"/>
        <v>27.522885555346175</v>
      </c>
      <c r="CQ43" s="1">
        <f t="shared" si="76"/>
        <v>22.461326284577787</v>
      </c>
      <c r="CR43" s="1">
        <f t="shared" si="77"/>
        <v>26.858673715422213</v>
      </c>
      <c r="CS43" s="1">
        <f t="shared" si="144"/>
        <v>22.216345351111524</v>
      </c>
      <c r="CT43" s="1">
        <f t="shared" si="145"/>
        <v>27.103654648888476</v>
      </c>
      <c r="CU43" s="1">
        <f t="shared" si="148"/>
        <v>22.453017946920554</v>
      </c>
      <c r="CV43" s="1">
        <f t="shared" si="149"/>
        <v>26.866982053079447</v>
      </c>
      <c r="CW43" s="1">
        <f t="shared" si="172"/>
        <v>21.88507562549834</v>
      </c>
      <c r="CX43" s="1">
        <f t="shared" si="173"/>
        <v>27.43492437450166</v>
      </c>
      <c r="CY43" s="1">
        <f t="shared" si="146"/>
        <v>22.35790646608888</v>
      </c>
      <c r="CZ43" s="1">
        <f t="shared" si="147"/>
        <v>26.96209353391112</v>
      </c>
      <c r="DA43" s="1">
        <f t="shared" si="124"/>
        <v>21.897285466374356</v>
      </c>
      <c r="DB43" s="1">
        <f t="shared" si="125"/>
        <v>27.422714533625644</v>
      </c>
      <c r="DC43" s="1">
        <f t="shared" si="88"/>
        <v>22.35790646608888</v>
      </c>
      <c r="DD43" s="1">
        <f t="shared" si="89"/>
        <v>26.96209353391112</v>
      </c>
    </row>
    <row r="44" spans="1:108" ht="12.75">
      <c r="A44">
        <v>56</v>
      </c>
      <c r="B44" t="s">
        <v>53</v>
      </c>
      <c r="C44" t="s">
        <v>88</v>
      </c>
      <c r="D44" s="1">
        <v>25.58</v>
      </c>
      <c r="E44" s="2">
        <v>1.85</v>
      </c>
      <c r="F44" s="4"/>
      <c r="G44" s="1">
        <f t="shared" si="0"/>
        <v>23.03342656297012</v>
      </c>
      <c r="H44" s="1">
        <f t="shared" si="1"/>
        <v>28.126573437029876</v>
      </c>
      <c r="I44" s="1">
        <f t="shared" si="168"/>
        <v>23.166821493895547</v>
      </c>
      <c r="J44" s="1">
        <f t="shared" si="169"/>
        <v>27.99317850610445</v>
      </c>
      <c r="K44" s="1">
        <f t="shared" si="138"/>
        <v>22.522496673269277</v>
      </c>
      <c r="L44" s="1">
        <f t="shared" si="139"/>
        <v>28.63750332673072</v>
      </c>
      <c r="M44" s="1">
        <f t="shared" si="174"/>
        <v>23.092096416901754</v>
      </c>
      <c r="N44" s="1">
        <f t="shared" si="175"/>
        <v>28.067903583098243</v>
      </c>
      <c r="O44" s="1">
        <f t="shared" si="106"/>
        <v>22.106401469238488</v>
      </c>
      <c r="P44" s="1">
        <f t="shared" si="107"/>
        <v>29.05359853076151</v>
      </c>
      <c r="Q44" s="1">
        <f t="shared" si="110"/>
        <v>22.73825814047665</v>
      </c>
      <c r="R44" s="1">
        <f t="shared" si="111"/>
        <v>28.421741859523348</v>
      </c>
      <c r="S44" s="1">
        <f t="shared" si="12"/>
        <v>23.237775619435265</v>
      </c>
      <c r="T44" s="1">
        <f t="shared" si="13"/>
        <v>27.92222438056473</v>
      </c>
      <c r="U44" s="1">
        <f t="shared" si="152"/>
        <v>23.08247823411409</v>
      </c>
      <c r="V44" s="1">
        <f t="shared" si="153"/>
        <v>28.077521765885905</v>
      </c>
      <c r="W44" s="1">
        <f t="shared" si="116"/>
        <v>22.951484358105372</v>
      </c>
      <c r="X44" s="1">
        <f t="shared" si="117"/>
        <v>28.208515641894625</v>
      </c>
      <c r="Y44" s="1">
        <f t="shared" si="104"/>
        <v>22.575569724227716</v>
      </c>
      <c r="Z44" s="1">
        <f t="shared" si="105"/>
        <v>28.58443027577228</v>
      </c>
      <c r="AA44" s="1">
        <f t="shared" si="142"/>
        <v>22.73825814047665</v>
      </c>
      <c r="AB44" s="1">
        <f t="shared" si="143"/>
        <v>28.421741859523348</v>
      </c>
      <c r="AC44" s="1">
        <f t="shared" si="112"/>
        <v>23.02342040992335</v>
      </c>
      <c r="AD44" s="1">
        <f t="shared" si="113"/>
        <v>28.136579590076646</v>
      </c>
      <c r="AE44" s="1">
        <f t="shared" si="158"/>
        <v>22.96196761402551</v>
      </c>
      <c r="AF44" s="1">
        <f t="shared" si="159"/>
        <v>28.198032385974486</v>
      </c>
      <c r="AG44" s="1">
        <f t="shared" si="122"/>
        <v>22.575569724227716</v>
      </c>
      <c r="AH44" s="1">
        <f t="shared" si="123"/>
        <v>28.58443027577228</v>
      </c>
      <c r="AI44" s="1">
        <f t="shared" si="102"/>
        <v>22.535903523742306</v>
      </c>
      <c r="AJ44" s="1">
        <f t="shared" si="103"/>
        <v>28.62409647625769</v>
      </c>
      <c r="AK44" s="1">
        <f t="shared" si="132"/>
        <v>23.02342040992335</v>
      </c>
      <c r="AL44" s="1">
        <f t="shared" si="133"/>
        <v>28.136579590076646</v>
      </c>
      <c r="AM44" s="1">
        <f t="shared" si="140"/>
        <v>23.092096416901754</v>
      </c>
      <c r="AN44" s="1">
        <f t="shared" si="141"/>
        <v>28.067903583098243</v>
      </c>
      <c r="AO44" s="1">
        <f t="shared" si="126"/>
        <v>22.972381048503124</v>
      </c>
      <c r="AP44" s="1">
        <f t="shared" si="127"/>
        <v>28.187618951496873</v>
      </c>
      <c r="AQ44" s="1">
        <f t="shared" si="128"/>
        <v>22.87609849008805</v>
      </c>
      <c r="AR44" s="1">
        <f t="shared" si="129"/>
        <v>28.283901509911946</v>
      </c>
      <c r="AS44" s="1">
        <f t="shared" si="166"/>
        <v>23.111144748111347</v>
      </c>
      <c r="AT44" s="1">
        <f t="shared" si="167"/>
        <v>28.04885525188865</v>
      </c>
      <c r="AU44" s="1">
        <f t="shared" si="40"/>
        <v>23.04336673762256</v>
      </c>
      <c r="AV44" s="1">
        <f t="shared" si="41"/>
        <v>28.116633262377437</v>
      </c>
      <c r="AW44" s="1">
        <f t="shared" si="154"/>
        <v>23.157692106884</v>
      </c>
      <c r="AX44" s="1">
        <f t="shared" si="155"/>
        <v>28.002307893115997</v>
      </c>
      <c r="AY44" s="1">
        <f t="shared" si="134"/>
        <v>22.88708658130625</v>
      </c>
      <c r="AZ44" s="1">
        <f t="shared" si="135"/>
        <v>28.272913418693747</v>
      </c>
      <c r="BA44" s="1">
        <f t="shared" si="120"/>
        <v>22.940930714806125</v>
      </c>
      <c r="BB44" s="1">
        <f t="shared" si="121"/>
        <v>28.21906928519387</v>
      </c>
      <c r="BC44" s="1">
        <f t="shared" si="160"/>
        <v>22.773781665745638</v>
      </c>
      <c r="BD44" s="1">
        <f t="shared" si="161"/>
        <v>28.38621833425436</v>
      </c>
      <c r="BE44" s="1">
        <f t="shared" si="170"/>
        <v>23.17589198045283</v>
      </c>
      <c r="BF44" s="1">
        <f t="shared" si="171"/>
        <v>27.98410801954717</v>
      </c>
      <c r="BG44" s="1">
        <f t="shared" si="96"/>
        <v>22.750180406967438</v>
      </c>
      <c r="BH44" s="1">
        <f t="shared" si="97"/>
        <v>28.40981959303256</v>
      </c>
      <c r="BI44" s="1">
        <f t="shared" si="162"/>
        <v>22.652470829635433</v>
      </c>
      <c r="BJ44" s="1">
        <f t="shared" si="163"/>
        <v>28.507529170364563</v>
      </c>
      <c r="BK44" s="1">
        <f t="shared" si="50"/>
        <v>23.211594372236146</v>
      </c>
      <c r="BL44" s="1">
        <f t="shared" si="51"/>
        <v>27.94840562776385</v>
      </c>
      <c r="BM44" s="1">
        <f t="shared" si="156"/>
        <v>23.237775619435265</v>
      </c>
      <c r="BN44" s="1">
        <f t="shared" si="157"/>
        <v>27.92222438056473</v>
      </c>
      <c r="BO44" s="1">
        <f t="shared" si="98"/>
        <v>22.762021367764078</v>
      </c>
      <c r="BP44" s="1">
        <f t="shared" si="99"/>
        <v>28.39797863223592</v>
      </c>
      <c r="BQ44" s="1">
        <f t="shared" si="108"/>
        <v>22.87609849008805</v>
      </c>
      <c r="BR44" s="1">
        <f t="shared" si="109"/>
        <v>28.283901509911946</v>
      </c>
      <c r="BS44" s="1">
        <f t="shared" si="94"/>
        <v>22.23372985721433</v>
      </c>
      <c r="BT44" s="1">
        <f t="shared" si="95"/>
        <v>28.92627014278567</v>
      </c>
      <c r="BU44" s="1">
        <f t="shared" si="118"/>
        <v>23.02342040992335</v>
      </c>
      <c r="BV44" s="1">
        <f t="shared" si="119"/>
        <v>28.136579590076646</v>
      </c>
      <c r="BW44" s="1">
        <f aca="true" t="shared" si="176" ref="BW44:BW54">$D44-3.2095*(SQRT(BW$1*BW$1+$E44*$E44)-BW$1)</f>
        <v>23.05324146608888</v>
      </c>
      <c r="BX44" s="1">
        <f aca="true" t="shared" si="177" ref="BX44:BX54">$D44+3.2095*(SQRT(BW$1*BW$1+$E44*$E44)-BW$1)</f>
        <v>28.106758533911115</v>
      </c>
      <c r="BY44" s="1">
        <f t="shared" si="130"/>
        <v>22.549217508465595</v>
      </c>
      <c r="BZ44" s="1">
        <f t="shared" si="131"/>
        <v>28.6107824915344</v>
      </c>
      <c r="CA44" s="1">
        <f t="shared" si="100"/>
        <v>22.831395416856083</v>
      </c>
      <c r="CB44" s="1">
        <f t="shared" si="101"/>
        <v>28.328604583143914</v>
      </c>
      <c r="CC44" s="1">
        <f t="shared" si="114"/>
        <v>22.951484358105372</v>
      </c>
      <c r="CD44" s="1">
        <f t="shared" si="115"/>
        <v>28.208515641894625</v>
      </c>
      <c r="CE44" s="1">
        <f t="shared" si="150"/>
        <v>22.940930714806125</v>
      </c>
      <c r="CF44" s="1">
        <f t="shared" si="151"/>
        <v>28.21906928519387</v>
      </c>
      <c r="CG44" s="1">
        <f t="shared" si="66"/>
        <v>23.05324146608888</v>
      </c>
      <c r="CH44" s="1">
        <f t="shared" si="67"/>
        <v>28.106758533911115</v>
      </c>
      <c r="CI44" s="1">
        <f t="shared" si="68"/>
        <v>23.313385458209517</v>
      </c>
      <c r="CJ44" s="1">
        <f t="shared" si="69"/>
        <v>27.84661454179048</v>
      </c>
      <c r="CK44" s="1">
        <f t="shared" si="70"/>
        <v>23.22037741004768</v>
      </c>
      <c r="CL44" s="1">
        <f t="shared" si="71"/>
        <v>27.939622589952318</v>
      </c>
      <c r="CM44" s="1">
        <f t="shared" si="136"/>
        <v>22.601558969279726</v>
      </c>
      <c r="CN44" s="1">
        <f t="shared" si="137"/>
        <v>28.55844103072027</v>
      </c>
      <c r="CO44" s="1">
        <f t="shared" si="164"/>
        <v>22.535903523742306</v>
      </c>
      <c r="CP44" s="1">
        <f t="shared" si="165"/>
        <v>28.62409647625769</v>
      </c>
      <c r="CQ44" s="1">
        <f t="shared" si="76"/>
        <v>23.229104341695695</v>
      </c>
      <c r="CR44" s="1">
        <f t="shared" si="77"/>
        <v>27.9308956583043</v>
      </c>
      <c r="CS44" s="1">
        <f t="shared" si="144"/>
        <v>22.972381048503124</v>
      </c>
      <c r="CT44" s="1">
        <f t="shared" si="145"/>
        <v>28.187618951496873</v>
      </c>
      <c r="CU44" s="1">
        <f t="shared" si="148"/>
        <v>23.22037741004768</v>
      </c>
      <c r="CV44" s="1">
        <f t="shared" si="149"/>
        <v>27.939622589952318</v>
      </c>
      <c r="CW44" s="1">
        <f t="shared" si="172"/>
        <v>22.627190830062652</v>
      </c>
      <c r="CX44" s="1">
        <f t="shared" si="173"/>
        <v>28.532809169937345</v>
      </c>
      <c r="CY44" s="1">
        <f t="shared" si="146"/>
        <v>23.120575907392567</v>
      </c>
      <c r="CZ44" s="1">
        <f t="shared" si="147"/>
        <v>28.03942409260743</v>
      </c>
      <c r="DA44" s="1">
        <f t="shared" si="124"/>
        <v>22.63987446981257</v>
      </c>
      <c r="DB44" s="1">
        <f t="shared" si="125"/>
        <v>28.52012553018743</v>
      </c>
      <c r="DC44" s="1">
        <f>$D44-1.96*$E44</f>
        <v>21.953999999999997</v>
      </c>
      <c r="DD44" s="1">
        <f>$D44+1.96*$E44</f>
        <v>29.206</v>
      </c>
    </row>
    <row r="45" spans="1:108" ht="12.75">
      <c r="A45">
        <v>49</v>
      </c>
      <c r="B45" t="s">
        <v>47</v>
      </c>
      <c r="C45" t="s">
        <v>102</v>
      </c>
      <c r="D45" s="1">
        <v>26.67</v>
      </c>
      <c r="E45" s="2">
        <v>1.97</v>
      </c>
      <c r="F45" s="4"/>
      <c r="G45" s="1">
        <f t="shared" si="0"/>
        <v>23.840231773339248</v>
      </c>
      <c r="H45" s="1">
        <f t="shared" si="1"/>
        <v>29.499768226660755</v>
      </c>
      <c r="I45" s="1">
        <f t="shared" si="168"/>
        <v>23.983806220725373</v>
      </c>
      <c r="J45" s="1">
        <f t="shared" si="169"/>
        <v>29.35619377927463</v>
      </c>
      <c r="K45" s="1">
        <f t="shared" si="138"/>
        <v>23.2956927316057</v>
      </c>
      <c r="L45" s="1">
        <f t="shared" si="139"/>
        <v>30.044307268394302</v>
      </c>
      <c r="M45" s="1">
        <f t="shared" si="174"/>
        <v>23.903305692665036</v>
      </c>
      <c r="N45" s="1">
        <f t="shared" si="175"/>
        <v>29.436694307334967</v>
      </c>
      <c r="O45" s="1">
        <f t="shared" si="106"/>
        <v>22.858182952878003</v>
      </c>
      <c r="P45" s="1">
        <f t="shared" si="107"/>
        <v>30.481817047122</v>
      </c>
      <c r="Q45" s="1">
        <f t="shared" si="110"/>
        <v>23.524625030630602</v>
      </c>
      <c r="R45" s="1">
        <f t="shared" si="111"/>
        <v>29.8153749693694</v>
      </c>
      <c r="S45" s="1">
        <f t="shared" si="12"/>
        <v>24.06041737655222</v>
      </c>
      <c r="T45" s="1">
        <f t="shared" si="13"/>
        <v>29.279582623447784</v>
      </c>
      <c r="U45" s="1">
        <f t="shared" si="152"/>
        <v>23.892957668126975</v>
      </c>
      <c r="V45" s="1">
        <f t="shared" si="153"/>
        <v>29.44704233187303</v>
      </c>
      <c r="W45" s="1">
        <f t="shared" si="116"/>
        <v>23.75232958626769</v>
      </c>
      <c r="X45" s="1">
        <f t="shared" si="117"/>
        <v>29.58767041373231</v>
      </c>
      <c r="Y45" s="1">
        <f t="shared" si="104"/>
        <v>23.35187037256527</v>
      </c>
      <c r="Z45" s="1">
        <f t="shared" si="105"/>
        <v>29.988129627434734</v>
      </c>
      <c r="AA45" s="1">
        <f t="shared" si="142"/>
        <v>23.524625030630602</v>
      </c>
      <c r="AB45" s="1">
        <f t="shared" si="143"/>
        <v>29.8153749693694</v>
      </c>
      <c r="AC45" s="1">
        <f t="shared" si="112"/>
        <v>23.829485923347068</v>
      </c>
      <c r="AD45" s="1">
        <f t="shared" si="113"/>
        <v>29.510514076652935</v>
      </c>
      <c r="AE45" s="1">
        <f t="shared" si="158"/>
        <v>23.763562960855495</v>
      </c>
      <c r="AF45" s="1">
        <f t="shared" si="159"/>
        <v>29.57643703914451</v>
      </c>
      <c r="AG45" s="1">
        <f t="shared" si="122"/>
        <v>23.35187037256527</v>
      </c>
      <c r="AH45" s="1">
        <f t="shared" si="123"/>
        <v>29.988129627434734</v>
      </c>
      <c r="AI45" s="1">
        <f t="shared" si="102"/>
        <v>23.30987561629612</v>
      </c>
      <c r="AJ45" s="1">
        <f t="shared" si="103"/>
        <v>30.030124383703882</v>
      </c>
      <c r="AK45" s="1">
        <f t="shared" si="132"/>
        <v>23.829485923347068</v>
      </c>
      <c r="AL45" s="1">
        <f t="shared" si="133"/>
        <v>29.510514076652935</v>
      </c>
      <c r="AM45" s="1">
        <f t="shared" si="140"/>
        <v>23.903305692665036</v>
      </c>
      <c r="AN45" s="1">
        <f t="shared" si="141"/>
        <v>29.436694307334967</v>
      </c>
      <c r="AO45" s="1">
        <f t="shared" si="126"/>
        <v>23.774725103988246</v>
      </c>
      <c r="AP45" s="1">
        <f t="shared" si="127"/>
        <v>29.565274896011758</v>
      </c>
      <c r="AQ45" s="1">
        <f t="shared" si="128"/>
        <v>23.67165585855798</v>
      </c>
      <c r="AR45" s="1">
        <f t="shared" si="129"/>
        <v>29.668344141442024</v>
      </c>
      <c r="AS45" s="1">
        <f t="shared" si="166"/>
        <v>23.92380854289849</v>
      </c>
      <c r="AT45" s="1">
        <f t="shared" si="167"/>
        <v>29.41619145710151</v>
      </c>
      <c r="AU45" s="1">
        <f t="shared" si="40"/>
        <v>23.85091005726976</v>
      </c>
      <c r="AV45" s="1">
        <f t="shared" si="41"/>
        <v>29.489089942730242</v>
      </c>
      <c r="AW45" s="1">
        <f t="shared" si="154"/>
        <v>23.973961218145895</v>
      </c>
      <c r="AX45" s="1">
        <f t="shared" si="155"/>
        <v>29.366038781854108</v>
      </c>
      <c r="AY45" s="1">
        <f t="shared" si="134"/>
        <v>23.683403111217135</v>
      </c>
      <c r="AZ45" s="1">
        <f t="shared" si="135"/>
        <v>29.656596888782868</v>
      </c>
      <c r="BA45" s="1">
        <f t="shared" si="120"/>
        <v>23.74102444239184</v>
      </c>
      <c r="BB45" s="1">
        <f t="shared" si="121"/>
        <v>29.598975557608163</v>
      </c>
      <c r="BC45" s="1">
        <f t="shared" si="160"/>
        <v>23.562458419453687</v>
      </c>
      <c r="BD45" s="1">
        <f t="shared" si="161"/>
        <v>29.777541580546316</v>
      </c>
      <c r="BE45" s="1">
        <f t="shared" si="170"/>
        <v>23.993590469864507</v>
      </c>
      <c r="BF45" s="1">
        <f t="shared" si="171"/>
        <v>29.346409530135496</v>
      </c>
      <c r="BG45" s="1">
        <f t="shared" si="96"/>
        <v>23.537318011255856</v>
      </c>
      <c r="BH45" s="1">
        <f t="shared" si="97"/>
        <v>29.802681988744148</v>
      </c>
      <c r="BI45" s="1">
        <f t="shared" si="162"/>
        <v>23.43342558717116</v>
      </c>
      <c r="BJ45" s="1">
        <f t="shared" si="163"/>
        <v>29.906574412828842</v>
      </c>
      <c r="BK45" s="1">
        <f t="shared" si="50"/>
        <v>24.032129092282652</v>
      </c>
      <c r="BL45" s="1">
        <f t="shared" si="51"/>
        <v>29.30787090771735</v>
      </c>
      <c r="BM45" s="1">
        <f t="shared" si="156"/>
        <v>24.06041737655222</v>
      </c>
      <c r="BN45" s="1">
        <f t="shared" si="157"/>
        <v>29.279582623447784</v>
      </c>
      <c r="BO45" s="1">
        <f t="shared" si="98"/>
        <v>23.549928940676338</v>
      </c>
      <c r="BP45" s="1">
        <f t="shared" si="99"/>
        <v>29.790071059323665</v>
      </c>
      <c r="BQ45" s="1">
        <f t="shared" si="108"/>
        <v>23.67165585855798</v>
      </c>
      <c r="BR45" s="1">
        <f t="shared" si="109"/>
        <v>29.668344141442024</v>
      </c>
      <c r="BS45" s="1">
        <f t="shared" si="94"/>
        <v>22.991527756893547</v>
      </c>
      <c r="BT45" s="1">
        <f t="shared" si="95"/>
        <v>30.348472243106457</v>
      </c>
      <c r="BU45" s="1">
        <f t="shared" si="118"/>
        <v>23.829485923347068</v>
      </c>
      <c r="BV45" s="1">
        <f t="shared" si="119"/>
        <v>29.510514076652935</v>
      </c>
      <c r="BW45" s="1">
        <f t="shared" si="176"/>
        <v>23.86152128457779</v>
      </c>
      <c r="BX45" s="1">
        <f t="shared" si="177"/>
        <v>29.478478715422213</v>
      </c>
      <c r="BY45" s="1">
        <f t="shared" si="130"/>
        <v>23.323965749408448</v>
      </c>
      <c r="BZ45" s="1">
        <f t="shared" si="131"/>
        <v>30.016034250591556</v>
      </c>
      <c r="CA45" s="1">
        <f t="shared" si="100"/>
        <v>23.62390483621851</v>
      </c>
      <c r="CB45" s="1">
        <f t="shared" si="101"/>
        <v>29.716095163781493</v>
      </c>
      <c r="CC45" s="1">
        <f t="shared" si="114"/>
        <v>23.75232958626769</v>
      </c>
      <c r="CD45" s="1">
        <f t="shared" si="115"/>
        <v>29.58767041373231</v>
      </c>
      <c r="CE45" s="1">
        <f t="shared" si="150"/>
        <v>23.74102444239184</v>
      </c>
      <c r="CF45" s="1">
        <f t="shared" si="151"/>
        <v>29.598975557608163</v>
      </c>
      <c r="CG45" s="1">
        <f t="shared" si="66"/>
        <v>23.86152128457779</v>
      </c>
      <c r="CH45" s="1">
        <f t="shared" si="67"/>
        <v>29.478478715422213</v>
      </c>
      <c r="CI45" s="1">
        <f t="shared" si="68"/>
        <v>24.142241467993095</v>
      </c>
      <c r="CJ45" s="1">
        <f t="shared" si="69"/>
        <v>29.197758532006908</v>
      </c>
      <c r="CK45" s="1">
        <f t="shared" si="70"/>
        <v>24.041616414642217</v>
      </c>
      <c r="CL45" s="1">
        <f t="shared" si="71"/>
        <v>29.298383585357787</v>
      </c>
      <c r="CM45" s="1">
        <f t="shared" si="136"/>
        <v>23.379411795839104</v>
      </c>
      <c r="CN45" s="1">
        <f t="shared" si="137"/>
        <v>29.9605882041609</v>
      </c>
      <c r="CO45" s="1">
        <f t="shared" si="164"/>
        <v>23.30987561629612</v>
      </c>
      <c r="CP45" s="1">
        <f t="shared" si="165"/>
        <v>30.030124383703882</v>
      </c>
      <c r="CQ45" s="1">
        <f>$D45-1.96*$E45</f>
        <v>22.8088</v>
      </c>
      <c r="CR45" s="1">
        <f>$D45+1.96*$E45</f>
        <v>30.531200000000002</v>
      </c>
      <c r="CS45" s="1">
        <f t="shared" si="144"/>
        <v>23.774725103988246</v>
      </c>
      <c r="CT45" s="1">
        <f t="shared" si="145"/>
        <v>29.565274896011758</v>
      </c>
      <c r="CU45" s="1">
        <f t="shared" si="148"/>
        <v>24.041616414642217</v>
      </c>
      <c r="CV45" s="1">
        <f t="shared" si="149"/>
        <v>29.298383585357787</v>
      </c>
      <c r="CW45" s="1">
        <f t="shared" si="172"/>
        <v>23.40659516732621</v>
      </c>
      <c r="CX45" s="1">
        <f t="shared" si="173"/>
        <v>29.933404832673794</v>
      </c>
      <c r="CY45" s="1">
        <f t="shared" si="146"/>
        <v>23.9339643416957</v>
      </c>
      <c r="CZ45" s="1">
        <f t="shared" si="147"/>
        <v>29.406035658304305</v>
      </c>
      <c r="DA45" s="1">
        <f t="shared" si="124"/>
        <v>23.420054179351045</v>
      </c>
      <c r="DB45" s="1">
        <f t="shared" si="125"/>
        <v>29.91994582064896</v>
      </c>
      <c r="DC45" s="1">
        <f aca="true" t="shared" si="178" ref="DC45:DC54">$D45-3.2095*(SQRT(DC$1*DC$1+$E45*$E45)-DC$1)</f>
        <v>23.9339643416957</v>
      </c>
      <c r="DD45" s="1">
        <f aca="true" t="shared" si="179" ref="DD45:DD54">$D45+3.2095*(SQRT(DC$1*DC$1+$E45*$E45)-DC$1)</f>
        <v>29.406035658304305</v>
      </c>
    </row>
    <row r="46" spans="1:118" ht="12.75">
      <c r="A46">
        <v>1</v>
      </c>
      <c r="B46" t="s">
        <v>3</v>
      </c>
      <c r="C46" t="s">
        <v>100</v>
      </c>
      <c r="D46" s="1">
        <v>26.97</v>
      </c>
      <c r="E46" s="2">
        <v>1.76</v>
      </c>
      <c r="F46" s="4"/>
      <c r="G46" s="1">
        <f>$D46-1.96*$E46</f>
        <v>23.5204</v>
      </c>
      <c r="H46" s="1">
        <f>$D46+1.96*$E46</f>
        <v>30.4196</v>
      </c>
      <c r="I46" s="1">
        <f t="shared" si="168"/>
        <v>24.75575480307033</v>
      </c>
      <c r="J46" s="1">
        <f t="shared" si="169"/>
        <v>29.184245196929666</v>
      </c>
      <c r="K46" s="1">
        <f t="shared" si="138"/>
        <v>24.14564</v>
      </c>
      <c r="L46" s="1">
        <f t="shared" si="139"/>
        <v>29.794359999999998</v>
      </c>
      <c r="M46" s="1">
        <f t="shared" si="174"/>
        <v>24.685485024337588</v>
      </c>
      <c r="N46" s="1">
        <f t="shared" si="175"/>
        <v>29.25451497566241</v>
      </c>
      <c r="O46" s="1">
        <f t="shared" si="106"/>
        <v>23.746669705183958</v>
      </c>
      <c r="P46" s="1">
        <f t="shared" si="107"/>
        <v>30.19333029481604</v>
      </c>
      <c r="Q46" s="1">
        <f t="shared" si="110"/>
        <v>24.35100346240634</v>
      </c>
      <c r="R46" s="1">
        <f t="shared" si="111"/>
        <v>29.58899653759366</v>
      </c>
      <c r="S46" s="1">
        <f t="shared" si="12"/>
        <v>24.822360483860546</v>
      </c>
      <c r="T46" s="1">
        <f t="shared" si="13"/>
        <v>29.11763951613945</v>
      </c>
      <c r="U46" s="1">
        <f t="shared" si="152"/>
        <v>24.67643101562868</v>
      </c>
      <c r="V46" s="1">
        <f t="shared" si="153"/>
        <v>29.263568984371318</v>
      </c>
      <c r="W46" s="1">
        <f t="shared" si="116"/>
        <v>24.552909463603147</v>
      </c>
      <c r="X46" s="1">
        <f t="shared" si="117"/>
        <v>29.38709053639685</v>
      </c>
      <c r="Y46" s="1">
        <f t="shared" si="104"/>
        <v>24.196253160540408</v>
      </c>
      <c r="Z46" s="1">
        <f t="shared" si="105"/>
        <v>29.74374683945959</v>
      </c>
      <c r="AA46" s="1">
        <f t="shared" si="142"/>
        <v>24.35100346240634</v>
      </c>
      <c r="AB46" s="1">
        <f t="shared" si="143"/>
        <v>29.58899653759366</v>
      </c>
      <c r="AC46" s="1">
        <f t="shared" si="112"/>
        <v>24.620790829680796</v>
      </c>
      <c r="AD46" s="1">
        <f t="shared" si="113"/>
        <v>29.3192091703192</v>
      </c>
      <c r="AE46" s="1">
        <f t="shared" si="158"/>
        <v>24.562809231833544</v>
      </c>
      <c r="AF46" s="1">
        <f t="shared" si="159"/>
        <v>29.377190768166454</v>
      </c>
      <c r="AG46" s="1">
        <f t="shared" si="122"/>
        <v>24.196253160540408</v>
      </c>
      <c r="AH46" s="1">
        <f t="shared" si="123"/>
        <v>29.74374683945959</v>
      </c>
      <c r="AI46" s="1">
        <f t="shared" si="102"/>
        <v>24.158431443489423</v>
      </c>
      <c r="AJ46" s="1">
        <f t="shared" si="103"/>
        <v>29.781568556510575</v>
      </c>
      <c r="AK46" s="1">
        <f t="shared" si="132"/>
        <v>24.620790829680796</v>
      </c>
      <c r="AL46" s="1">
        <f t="shared" si="133"/>
        <v>29.3192091703192</v>
      </c>
      <c r="AM46" s="1">
        <f t="shared" si="140"/>
        <v>24.685485024337588</v>
      </c>
      <c r="AN46" s="1">
        <f t="shared" si="141"/>
        <v>29.25451497566241</v>
      </c>
      <c r="AO46" s="1">
        <f t="shared" si="126"/>
        <v>24.572640564028077</v>
      </c>
      <c r="AP46" s="1">
        <f t="shared" si="127"/>
        <v>29.36735943597192</v>
      </c>
      <c r="AQ46" s="1">
        <f t="shared" si="128"/>
        <v>24.481645108878737</v>
      </c>
      <c r="AR46" s="1">
        <f t="shared" si="129"/>
        <v>29.45835489112126</v>
      </c>
      <c r="AS46" s="1">
        <f t="shared" si="166"/>
        <v>24.703409780722634</v>
      </c>
      <c r="AT46" s="1">
        <f t="shared" si="167"/>
        <v>29.236590219277364</v>
      </c>
      <c r="AU46" s="1">
        <f t="shared" si="40"/>
        <v>24.63959182855951</v>
      </c>
      <c r="AV46" s="1">
        <f t="shared" si="41"/>
        <v>29.300408171440488</v>
      </c>
      <c r="AW46" s="1">
        <f t="shared" si="154"/>
        <v>24.74717657972449</v>
      </c>
      <c r="AX46" s="1">
        <f t="shared" si="155"/>
        <v>29.19282342027551</v>
      </c>
      <c r="AY46" s="1">
        <f t="shared" si="134"/>
        <v>24.49204058692129</v>
      </c>
      <c r="AZ46" s="1">
        <f t="shared" si="135"/>
        <v>29.447959413078706</v>
      </c>
      <c r="BA46" s="1">
        <f t="shared" si="120"/>
        <v>24.5429406741429</v>
      </c>
      <c r="BB46" s="1">
        <f t="shared" si="121"/>
        <v>29.397059325857096</v>
      </c>
      <c r="BC46" s="1">
        <f t="shared" si="160"/>
        <v>24.384713419263</v>
      </c>
      <c r="BD46" s="1">
        <f t="shared" si="161"/>
        <v>29.555286580736997</v>
      </c>
      <c r="BE46" s="1">
        <f t="shared" si="170"/>
        <v>24.764275797605748</v>
      </c>
      <c r="BF46" s="1">
        <f t="shared" si="171"/>
        <v>29.17572420239425</v>
      </c>
      <c r="BG46" s="1">
        <f t="shared" si="96"/>
        <v>24.362320284562106</v>
      </c>
      <c r="BH46" s="1">
        <f t="shared" si="97"/>
        <v>29.577679715437892</v>
      </c>
      <c r="BI46" s="1">
        <f t="shared" si="162"/>
        <v>24.269476997910516</v>
      </c>
      <c r="BJ46" s="1">
        <f t="shared" si="163"/>
        <v>29.67052300208948</v>
      </c>
      <c r="BK46" s="1">
        <f t="shared" si="50"/>
        <v>24.797797106512686</v>
      </c>
      <c r="BL46" s="1">
        <f t="shared" si="51"/>
        <v>29.142202893487312</v>
      </c>
      <c r="BM46" s="1">
        <f t="shared" si="156"/>
        <v>24.822360483860546</v>
      </c>
      <c r="BN46" s="1">
        <f t="shared" si="157"/>
        <v>29.11763951613945</v>
      </c>
      <c r="BO46" s="1">
        <f t="shared" si="98"/>
        <v>24.37355671217231</v>
      </c>
      <c r="BP46" s="1">
        <f t="shared" si="99"/>
        <v>29.56644328782769</v>
      </c>
      <c r="BQ46" s="1">
        <f t="shared" si="108"/>
        <v>24.481645108878737</v>
      </c>
      <c r="BR46" s="1">
        <f t="shared" si="109"/>
        <v>29.45835489112126</v>
      </c>
      <c r="BS46" s="1">
        <f t="shared" si="94"/>
        <v>23.86915836176067</v>
      </c>
      <c r="BT46" s="1">
        <f t="shared" si="95"/>
        <v>30.070841638239326</v>
      </c>
      <c r="BU46" s="1">
        <f t="shared" si="118"/>
        <v>24.620790829680796</v>
      </c>
      <c r="BV46" s="1">
        <f t="shared" si="119"/>
        <v>29.3192091703192</v>
      </c>
      <c r="BW46" s="1">
        <f t="shared" si="176"/>
        <v>24.648896164655923</v>
      </c>
      <c r="BX46" s="1">
        <f t="shared" si="177"/>
        <v>29.291103835344074</v>
      </c>
      <c r="BY46" s="1">
        <f t="shared" si="130"/>
        <v>24.171130280910198</v>
      </c>
      <c r="BZ46" s="1">
        <f t="shared" si="131"/>
        <v>29.7688697190898</v>
      </c>
      <c r="CA46" s="1">
        <f t="shared" si="100"/>
        <v>24.43932438916608</v>
      </c>
      <c r="CB46" s="1">
        <f t="shared" si="101"/>
        <v>29.500675610833916</v>
      </c>
      <c r="CC46" s="1">
        <f t="shared" si="114"/>
        <v>24.552909463603147</v>
      </c>
      <c r="CD46" s="1">
        <f t="shared" si="115"/>
        <v>29.38709053639685</v>
      </c>
      <c r="CE46" s="1">
        <f t="shared" si="150"/>
        <v>24.5429406741429</v>
      </c>
      <c r="CF46" s="1">
        <f t="shared" si="151"/>
        <v>29.397059325857096</v>
      </c>
      <c r="CG46" s="1">
        <f t="shared" si="66"/>
        <v>24.648896164655923</v>
      </c>
      <c r="CH46" s="1">
        <f t="shared" si="67"/>
        <v>29.291103835344074</v>
      </c>
      <c r="CI46" s="1">
        <f t="shared" si="68"/>
        <v>24.893210753194676</v>
      </c>
      <c r="CJ46" s="1">
        <f t="shared" si="69"/>
        <v>29.04678924680532</v>
      </c>
      <c r="CK46" s="1">
        <f t="shared" si="70"/>
        <v>24.806039133818636</v>
      </c>
      <c r="CL46" s="1">
        <f t="shared" si="71"/>
        <v>29.13396086618136</v>
      </c>
      <c r="CM46" s="1">
        <f t="shared" si="136"/>
        <v>24.22101463768417</v>
      </c>
      <c r="CN46" s="1">
        <f t="shared" si="137"/>
        <v>29.718985362315827</v>
      </c>
      <c r="CO46" s="1">
        <f t="shared" si="164"/>
        <v>24.158431443489423</v>
      </c>
      <c r="CP46" s="1">
        <f t="shared" si="165"/>
        <v>29.781568556510575</v>
      </c>
      <c r="CQ46" s="1">
        <f aca="true" t="shared" si="180" ref="CQ46:CQ54">$D46-3.2095*(SQRT(CQ$1*CQ$1+$E46*$E46)-CQ$1)</f>
        <v>24.814226773339247</v>
      </c>
      <c r="CR46" s="1">
        <f aca="true" t="shared" si="181" ref="CR46:CR54">$D46+3.2095*(SQRT(CQ$1*CQ$1+$E46*$E46)-CQ$1)</f>
        <v>29.12577322666075</v>
      </c>
      <c r="CS46" s="1">
        <f t="shared" si="144"/>
        <v>24.572640564028077</v>
      </c>
      <c r="CT46" s="1">
        <f t="shared" si="145"/>
        <v>29.36735943597192</v>
      </c>
      <c r="CU46" s="1">
        <f t="shared" si="148"/>
        <v>24.806039133818636</v>
      </c>
      <c r="CV46" s="1">
        <f t="shared" si="149"/>
        <v>29.13396086618136</v>
      </c>
      <c r="CW46" s="1">
        <f t="shared" si="172"/>
        <v>24.24542063495101</v>
      </c>
      <c r="CX46" s="1">
        <f t="shared" si="173"/>
        <v>29.694579365048988</v>
      </c>
      <c r="CY46" s="1">
        <f t="shared" si="146"/>
        <v>24.71228156297012</v>
      </c>
      <c r="CZ46" s="1">
        <f t="shared" si="147"/>
        <v>29.22771843702988</v>
      </c>
      <c r="DA46" s="1">
        <f t="shared" si="124"/>
        <v>24.257492158401128</v>
      </c>
      <c r="DB46" s="1">
        <f t="shared" si="125"/>
        <v>29.68250784159887</v>
      </c>
      <c r="DC46" s="1">
        <f t="shared" si="178"/>
        <v>24.71228156297012</v>
      </c>
      <c r="DD46" s="1">
        <f t="shared" si="179"/>
        <v>29.22771843702988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08" ht="12.75">
      <c r="A47">
        <v>46</v>
      </c>
      <c r="B47" t="s">
        <v>44</v>
      </c>
      <c r="C47" t="s">
        <v>82</v>
      </c>
      <c r="D47" s="1">
        <v>27.23</v>
      </c>
      <c r="E47" s="2">
        <v>1.96</v>
      </c>
      <c r="F47" s="4"/>
      <c r="G47" s="1">
        <f aca="true" t="shared" si="182" ref="G47:G54">$D47-3.2095*(SQRT(G$1*G$1+$E47*$E47)-G$1)</f>
        <v>24.424139133818638</v>
      </c>
      <c r="H47" s="1">
        <f aca="true" t="shared" si="183" ref="H47:H54">$D47+3.2095*(SQRT(G$1*G$1+$E47*$E47)-G$1)</f>
        <v>30.035860866181363</v>
      </c>
      <c r="I47" s="1">
        <f t="shared" si="168"/>
        <v>24.566879199992734</v>
      </c>
      <c r="J47" s="1">
        <f t="shared" si="169"/>
        <v>29.893120800007267</v>
      </c>
      <c r="K47" s="1">
        <f t="shared" si="138"/>
        <v>23.882334625934767</v>
      </c>
      <c r="L47" s="1">
        <f t="shared" si="139"/>
        <v>30.577665374065234</v>
      </c>
      <c r="M47" s="1">
        <f t="shared" si="174"/>
        <v>24.486852403482686</v>
      </c>
      <c r="N47" s="1">
        <f t="shared" si="175"/>
        <v>29.973147596517315</v>
      </c>
      <c r="O47" s="1">
        <f t="shared" si="106"/>
        <v>23.44654986590286</v>
      </c>
      <c r="P47" s="1">
        <f t="shared" si="107"/>
        <v>31.01345013409714</v>
      </c>
      <c r="Q47" s="1">
        <f t="shared" si="110"/>
        <v>24.11019913904855</v>
      </c>
      <c r="R47" s="1">
        <f t="shared" si="111"/>
        <v>30.34980086095145</v>
      </c>
      <c r="S47" s="1">
        <f t="shared" si="12"/>
        <v>24.64302549574695</v>
      </c>
      <c r="T47" s="1">
        <f t="shared" si="13"/>
        <v>29.81697450425305</v>
      </c>
      <c r="U47" s="1">
        <f t="shared" si="152"/>
        <v>24.476564181587648</v>
      </c>
      <c r="V47" s="1">
        <f t="shared" si="153"/>
        <v>29.983435818412353</v>
      </c>
      <c r="W47" s="1">
        <f t="shared" si="116"/>
        <v>24.336724178009174</v>
      </c>
      <c r="X47" s="1">
        <f t="shared" si="117"/>
        <v>30.123275821990827</v>
      </c>
      <c r="Y47" s="1">
        <f t="shared" si="104"/>
        <v>23.9382610294829</v>
      </c>
      <c r="Z47" s="1">
        <f t="shared" si="105"/>
        <v>30.521738970517102</v>
      </c>
      <c r="AA47" s="1">
        <f t="shared" si="142"/>
        <v>24.11019913904855</v>
      </c>
      <c r="AB47" s="1">
        <f t="shared" si="143"/>
        <v>30.34980086095145</v>
      </c>
      <c r="AC47" s="1">
        <f t="shared" si="112"/>
        <v>24.41345380672846</v>
      </c>
      <c r="AD47" s="1">
        <f t="shared" si="113"/>
        <v>30.046546193271542</v>
      </c>
      <c r="AE47" s="1">
        <f t="shared" si="158"/>
        <v>24.3478962832751</v>
      </c>
      <c r="AF47" s="1">
        <f t="shared" si="159"/>
        <v>30.1121037167249</v>
      </c>
      <c r="AG47" s="1">
        <f t="shared" si="122"/>
        <v>23.9382610294829</v>
      </c>
      <c r="AH47" s="1">
        <f t="shared" si="123"/>
        <v>30.521738970517102</v>
      </c>
      <c r="AI47" s="1">
        <f t="shared" si="102"/>
        <v>23.89645473723163</v>
      </c>
      <c r="AJ47" s="1">
        <f t="shared" si="103"/>
        <v>30.563545262768372</v>
      </c>
      <c r="AK47" s="1">
        <f t="shared" si="132"/>
        <v>24.41345380672846</v>
      </c>
      <c r="AL47" s="1">
        <f t="shared" si="133"/>
        <v>30.046546193271542</v>
      </c>
      <c r="AM47" s="1">
        <f t="shared" si="140"/>
        <v>24.486852403482686</v>
      </c>
      <c r="AN47" s="1">
        <f t="shared" si="141"/>
        <v>29.973147596517315</v>
      </c>
      <c r="AO47" s="1">
        <f t="shared" si="126"/>
        <v>24.358997256901073</v>
      </c>
      <c r="AP47" s="1">
        <f t="shared" si="127"/>
        <v>30.101002743098928</v>
      </c>
      <c r="AQ47" s="1">
        <f t="shared" si="128"/>
        <v>24.25648192012739</v>
      </c>
      <c r="AR47" s="1">
        <f t="shared" si="129"/>
        <v>30.203518079872612</v>
      </c>
      <c r="AS47" s="1">
        <f t="shared" si="166"/>
        <v>24.507236029480854</v>
      </c>
      <c r="AT47" s="1">
        <f t="shared" si="167"/>
        <v>29.952763970519147</v>
      </c>
      <c r="AU47" s="1">
        <f t="shared" si="40"/>
        <v>24.43475701007184</v>
      </c>
      <c r="AV47" s="1">
        <f t="shared" si="41"/>
        <v>30.02524298992816</v>
      </c>
      <c r="AW47" s="1">
        <f t="shared" si="154"/>
        <v>24.557092943277453</v>
      </c>
      <c r="AX47" s="1">
        <f t="shared" si="155"/>
        <v>29.902907056722547</v>
      </c>
      <c r="AY47" s="1">
        <f t="shared" si="134"/>
        <v>24.268167275646743</v>
      </c>
      <c r="AZ47" s="1">
        <f t="shared" si="135"/>
        <v>30.191832724353258</v>
      </c>
      <c r="BA47" s="1">
        <f t="shared" si="120"/>
        <v>24.325480400852584</v>
      </c>
      <c r="BB47" s="1">
        <f t="shared" si="121"/>
        <v>30.134519599147417</v>
      </c>
      <c r="BC47" s="1">
        <f t="shared" si="160"/>
        <v>24.147844744744273</v>
      </c>
      <c r="BD47" s="1">
        <f t="shared" si="161"/>
        <v>30.31215525525573</v>
      </c>
      <c r="BE47" s="1">
        <f t="shared" si="170"/>
        <v>24.576604842100966</v>
      </c>
      <c r="BF47" s="1">
        <f t="shared" si="171"/>
        <v>29.883395157899034</v>
      </c>
      <c r="BG47" s="1">
        <f t="shared" si="96"/>
        <v>24.12282948049089</v>
      </c>
      <c r="BH47" s="1">
        <f t="shared" si="97"/>
        <v>30.33717051950911</v>
      </c>
      <c r="BI47" s="1">
        <f t="shared" si="162"/>
        <v>24.019439080721728</v>
      </c>
      <c r="BJ47" s="1">
        <f t="shared" si="163"/>
        <v>30.440560919278273</v>
      </c>
      <c r="BK47" s="1">
        <f t="shared" si="50"/>
        <v>24.61491045123663</v>
      </c>
      <c r="BL47" s="1">
        <f t="shared" si="51"/>
        <v>29.845089548763372</v>
      </c>
      <c r="BM47" s="1">
        <f t="shared" si="156"/>
        <v>24.64302549574695</v>
      </c>
      <c r="BN47" s="1">
        <f t="shared" si="157"/>
        <v>29.81697450425305</v>
      </c>
      <c r="BO47" s="1">
        <f t="shared" si="98"/>
        <v>24.135377814359135</v>
      </c>
      <c r="BP47" s="1">
        <f t="shared" si="99"/>
        <v>30.324622185640866</v>
      </c>
      <c r="BQ47" s="1">
        <f t="shared" si="108"/>
        <v>24.25648192012739</v>
      </c>
      <c r="BR47" s="1">
        <f t="shared" si="109"/>
        <v>30.203518079872612</v>
      </c>
      <c r="BS47" s="1">
        <f t="shared" si="94"/>
        <v>23.579411451914027</v>
      </c>
      <c r="BT47" s="1">
        <f t="shared" si="95"/>
        <v>30.880588548085974</v>
      </c>
      <c r="BU47" s="1">
        <f t="shared" si="118"/>
        <v>24.41345380672846</v>
      </c>
      <c r="BV47" s="1">
        <f t="shared" si="119"/>
        <v>30.046546193271542</v>
      </c>
      <c r="BW47" s="1">
        <f t="shared" si="176"/>
        <v>24.445307946920554</v>
      </c>
      <c r="BX47" s="1">
        <f t="shared" si="177"/>
        <v>30.014692053079447</v>
      </c>
      <c r="BY47" s="1">
        <f t="shared" si="130"/>
        <v>23.91048206982739</v>
      </c>
      <c r="BZ47" s="1">
        <f t="shared" si="131"/>
        <v>30.549517930172613</v>
      </c>
      <c r="CA47" s="1">
        <f t="shared" si="100"/>
        <v>24.208979245812813</v>
      </c>
      <c r="CB47" s="1">
        <f t="shared" si="101"/>
        <v>30.251020754187188</v>
      </c>
      <c r="CC47" s="1">
        <f t="shared" si="114"/>
        <v>24.336724178009174</v>
      </c>
      <c r="CD47" s="1">
        <f t="shared" si="115"/>
        <v>30.123275821990827</v>
      </c>
      <c r="CE47" s="1">
        <f t="shared" si="150"/>
        <v>24.325480400852584</v>
      </c>
      <c r="CF47" s="1">
        <f t="shared" si="151"/>
        <v>30.134519599147417</v>
      </c>
      <c r="CG47" s="1">
        <f t="shared" si="66"/>
        <v>24.445307946920554</v>
      </c>
      <c r="CH47" s="1">
        <f t="shared" si="67"/>
        <v>30.014692053079447</v>
      </c>
      <c r="CI47" s="1">
        <f t="shared" si="68"/>
        <v>24.72433799651909</v>
      </c>
      <c r="CJ47" s="1">
        <f t="shared" si="69"/>
        <v>29.73566200348091</v>
      </c>
      <c r="CK47" s="1">
        <f>$D47-1.96*$E47</f>
        <v>23.3884</v>
      </c>
      <c r="CL47" s="1">
        <f>$D47+1.96*$E47</f>
        <v>31.0716</v>
      </c>
      <c r="CM47" s="1">
        <f t="shared" si="136"/>
        <v>23.965676736722806</v>
      </c>
      <c r="CN47" s="1">
        <f t="shared" si="137"/>
        <v>30.494323263277195</v>
      </c>
      <c r="CO47" s="1">
        <f t="shared" si="164"/>
        <v>23.89645473723163</v>
      </c>
      <c r="CP47" s="1">
        <f t="shared" si="165"/>
        <v>30.563545262768372</v>
      </c>
      <c r="CQ47" s="1">
        <f t="shared" si="180"/>
        <v>24.633711414642217</v>
      </c>
      <c r="CR47" s="1">
        <f t="shared" si="181"/>
        <v>29.826288585357783</v>
      </c>
      <c r="CS47" s="1">
        <f t="shared" si="144"/>
        <v>24.358997256901073</v>
      </c>
      <c r="CT47" s="1">
        <f t="shared" si="145"/>
        <v>30.101002743098928</v>
      </c>
      <c r="CU47" s="1">
        <f t="shared" si="148"/>
        <v>24.62433988026456</v>
      </c>
      <c r="CV47" s="1">
        <f t="shared" si="149"/>
        <v>29.83566011973544</v>
      </c>
      <c r="CW47" s="1">
        <f t="shared" si="172"/>
        <v>23.992734375519472</v>
      </c>
      <c r="CX47" s="1">
        <f t="shared" si="173"/>
        <v>30.46726562448053</v>
      </c>
      <c r="CY47" s="1">
        <f t="shared" si="146"/>
        <v>24.517332410047683</v>
      </c>
      <c r="CZ47" s="1">
        <f t="shared" si="147"/>
        <v>29.94266758995232</v>
      </c>
      <c r="DA47" s="1">
        <f t="shared" si="124"/>
        <v>24.00613052584344</v>
      </c>
      <c r="DB47" s="1">
        <f t="shared" si="125"/>
        <v>30.453869474156562</v>
      </c>
      <c r="DC47" s="1">
        <f t="shared" si="178"/>
        <v>24.517332410047683</v>
      </c>
      <c r="DD47" s="1">
        <f t="shared" si="179"/>
        <v>29.94266758995232</v>
      </c>
    </row>
    <row r="48" spans="1:108" ht="12.75">
      <c r="A48">
        <v>24</v>
      </c>
      <c r="B48" t="s">
        <v>23</v>
      </c>
      <c r="C48" t="s">
        <v>106</v>
      </c>
      <c r="D48" s="1">
        <v>27.42</v>
      </c>
      <c r="E48" s="2">
        <v>1.77</v>
      </c>
      <c r="F48" s="4"/>
      <c r="G48" s="1">
        <f t="shared" si="182"/>
        <v>25.057496828559515</v>
      </c>
      <c r="H48" s="1">
        <f t="shared" si="183"/>
        <v>29.78250317144049</v>
      </c>
      <c r="I48" s="1">
        <f t="shared" si="168"/>
        <v>25.183911000275735</v>
      </c>
      <c r="J48" s="1">
        <f t="shared" si="169"/>
        <v>29.65608899972427</v>
      </c>
      <c r="K48" s="1">
        <f t="shared" si="138"/>
        <v>24.56993783564613</v>
      </c>
      <c r="L48" s="1">
        <f t="shared" si="139"/>
        <v>30.270062164353874</v>
      </c>
      <c r="M48" s="1">
        <f t="shared" si="174"/>
        <v>25.113141257596915</v>
      </c>
      <c r="N48" s="1">
        <f t="shared" si="175"/>
        <v>29.72685874240309</v>
      </c>
      <c r="O48" s="1">
        <f t="shared" si="106"/>
        <v>24.169018037671073</v>
      </c>
      <c r="P48" s="1">
        <f t="shared" si="107"/>
        <v>30.67098196232893</v>
      </c>
      <c r="Q48" s="1">
        <f t="shared" si="110"/>
        <v>24.77647890228001</v>
      </c>
      <c r="R48" s="1">
        <f t="shared" si="111"/>
        <v>30.063521097719992</v>
      </c>
      <c r="S48" s="1">
        <f t="shared" si="12"/>
        <v>25.251003972155104</v>
      </c>
      <c r="T48" s="1">
        <f t="shared" si="13"/>
        <v>29.5889960278449</v>
      </c>
      <c r="U48" s="1">
        <f t="shared" si="152"/>
        <v>25.104023887201823</v>
      </c>
      <c r="V48" s="1">
        <f t="shared" si="153"/>
        <v>29.73597611279818</v>
      </c>
      <c r="W48" s="1">
        <f t="shared" si="116"/>
        <v>24.97966201627741</v>
      </c>
      <c r="X48" s="1">
        <f t="shared" si="117"/>
        <v>29.860337983722594</v>
      </c>
      <c r="Y48" s="1">
        <f t="shared" si="104"/>
        <v>24.620829990052822</v>
      </c>
      <c r="Z48" s="1">
        <f t="shared" si="105"/>
        <v>30.21917000994718</v>
      </c>
      <c r="AA48" s="1">
        <f t="shared" si="142"/>
        <v>24.77647890228001</v>
      </c>
      <c r="AB48" s="1">
        <f t="shared" si="143"/>
        <v>30.063521097719992</v>
      </c>
      <c r="AC48" s="1">
        <f t="shared" si="112"/>
        <v>25.04799962044627</v>
      </c>
      <c r="AD48" s="1">
        <f t="shared" si="113"/>
        <v>29.792000379553734</v>
      </c>
      <c r="AE48" s="1">
        <f t="shared" si="158"/>
        <v>24.98962747743351</v>
      </c>
      <c r="AF48" s="1">
        <f t="shared" si="159"/>
        <v>29.850372522566495</v>
      </c>
      <c r="AG48" s="1">
        <f t="shared" si="122"/>
        <v>24.620829990052822</v>
      </c>
      <c r="AH48" s="1">
        <f t="shared" si="123"/>
        <v>30.21917000994718</v>
      </c>
      <c r="AI48" s="1">
        <f t="shared" si="102"/>
        <v>24.582799100723268</v>
      </c>
      <c r="AJ48" s="1">
        <f t="shared" si="103"/>
        <v>30.257200899276736</v>
      </c>
      <c r="AK48" s="1">
        <f t="shared" si="132"/>
        <v>25.04799962044627</v>
      </c>
      <c r="AL48" s="1">
        <f t="shared" si="133"/>
        <v>29.792000379553734</v>
      </c>
      <c r="AM48" s="1">
        <f t="shared" si="140"/>
        <v>25.113141257596915</v>
      </c>
      <c r="AN48" s="1">
        <f t="shared" si="141"/>
        <v>29.72685874240309</v>
      </c>
      <c r="AO48" s="1">
        <f t="shared" si="126"/>
        <v>24.99952433371847</v>
      </c>
      <c r="AP48" s="1">
        <f t="shared" si="127"/>
        <v>29.840475666281534</v>
      </c>
      <c r="AQ48" s="1">
        <f t="shared" si="128"/>
        <v>24.907933263419935</v>
      </c>
      <c r="AR48" s="1">
        <f t="shared" si="129"/>
        <v>29.93206673658007</v>
      </c>
      <c r="AS48" s="1">
        <f t="shared" si="166"/>
        <v>25.131192166720957</v>
      </c>
      <c r="AT48" s="1">
        <f t="shared" si="167"/>
        <v>29.708807833279046</v>
      </c>
      <c r="AU48" s="1">
        <f>$D48-1.96*$E48</f>
        <v>23.9508</v>
      </c>
      <c r="AV48" s="1">
        <f>$D48+1.96*$E48</f>
        <v>30.889200000000002</v>
      </c>
      <c r="AW48" s="1">
        <f t="shared" si="154"/>
        <v>25.175270965201783</v>
      </c>
      <c r="AX48" s="1">
        <f t="shared" si="155"/>
        <v>29.66472903479822</v>
      </c>
      <c r="AY48" s="1">
        <f t="shared" si="134"/>
        <v>24.918395555363322</v>
      </c>
      <c r="AZ48" s="1">
        <f t="shared" si="135"/>
        <v>29.92160444463668</v>
      </c>
      <c r="BA48" s="1">
        <f t="shared" si="120"/>
        <v>24.969627367094713</v>
      </c>
      <c r="BB48" s="1">
        <f t="shared" si="121"/>
        <v>29.87037263290529</v>
      </c>
      <c r="BC48" s="1">
        <f t="shared" si="160"/>
        <v>24.810393799700154</v>
      </c>
      <c r="BD48" s="1">
        <f t="shared" si="161"/>
        <v>30.02960620029985</v>
      </c>
      <c r="BE48" s="1">
        <f t="shared" si="170"/>
        <v>25.19249360829611</v>
      </c>
      <c r="BF48" s="1">
        <f t="shared" si="171"/>
        <v>29.647506391703892</v>
      </c>
      <c r="BG48" s="1">
        <f t="shared" si="96"/>
        <v>24.78786415673852</v>
      </c>
      <c r="BH48" s="1">
        <f t="shared" si="97"/>
        <v>30.052135843261482</v>
      </c>
      <c r="BI48" s="1">
        <f t="shared" si="162"/>
        <v>24.69447042263204</v>
      </c>
      <c r="BJ48" s="1">
        <f t="shared" si="163"/>
        <v>30.145529577367963</v>
      </c>
      <c r="BK48" s="1">
        <f t="shared" si="50"/>
        <v>25.226259372379793</v>
      </c>
      <c r="BL48" s="1">
        <f t="shared" si="51"/>
        <v>29.61374062762021</v>
      </c>
      <c r="BM48" s="1">
        <f t="shared" si="156"/>
        <v>25.251003972155104</v>
      </c>
      <c r="BN48" s="1">
        <f t="shared" si="157"/>
        <v>29.5889960278449</v>
      </c>
      <c r="BO48" s="1">
        <f t="shared" si="98"/>
        <v>24.7991688990064</v>
      </c>
      <c r="BP48" s="1">
        <f t="shared" si="99"/>
        <v>30.040831100993604</v>
      </c>
      <c r="BQ48" s="1">
        <f t="shared" si="108"/>
        <v>24.907933263419935</v>
      </c>
      <c r="BR48" s="1">
        <f t="shared" si="109"/>
        <v>29.93206673658007</v>
      </c>
      <c r="BS48" s="1">
        <f t="shared" si="94"/>
        <v>24.29205896338728</v>
      </c>
      <c r="BT48" s="1">
        <f t="shared" si="95"/>
        <v>30.547941036612723</v>
      </c>
      <c r="BU48" s="1">
        <f t="shared" si="118"/>
        <v>25.04799962044627</v>
      </c>
      <c r="BV48" s="1">
        <f t="shared" si="119"/>
        <v>29.792000379553734</v>
      </c>
      <c r="BW48" s="1">
        <f t="shared" si="176"/>
        <v>25.07629782537443</v>
      </c>
      <c r="BX48" s="1">
        <f t="shared" si="177"/>
        <v>29.763702174625575</v>
      </c>
      <c r="BY48" s="1">
        <f t="shared" si="130"/>
        <v>24.59556771433064</v>
      </c>
      <c r="BZ48" s="1">
        <f t="shared" si="131"/>
        <v>30.24443228566936</v>
      </c>
      <c r="CA48" s="1">
        <f t="shared" si="100"/>
        <v>24.865343808429465</v>
      </c>
      <c r="CB48" s="1">
        <f t="shared" si="101"/>
        <v>29.97465619157054</v>
      </c>
      <c r="CC48" s="1">
        <f t="shared" si="114"/>
        <v>24.97966201627741</v>
      </c>
      <c r="CD48" s="1">
        <f t="shared" si="115"/>
        <v>29.860337983722594</v>
      </c>
      <c r="CE48" s="1">
        <f t="shared" si="150"/>
        <v>24.969627367094713</v>
      </c>
      <c r="CF48" s="1">
        <f t="shared" si="151"/>
        <v>29.87037263290529</v>
      </c>
      <c r="CG48" s="1">
        <f t="shared" si="66"/>
        <v>25.07629782537443</v>
      </c>
      <c r="CH48" s="1">
        <f t="shared" si="67"/>
        <v>29.763702174625575</v>
      </c>
      <c r="CI48" s="1">
        <f t="shared" si="68"/>
        <v>25.322386849955237</v>
      </c>
      <c r="CJ48" s="1">
        <f t="shared" si="69"/>
        <v>29.517613150044767</v>
      </c>
      <c r="CK48" s="1">
        <f aca="true" t="shared" si="184" ref="CK48:CK54">$D48-3.2095*(SQRT(CK$1*CK$1+$E48*$E48)-CK$1)</f>
        <v>25.23456201007184</v>
      </c>
      <c r="CL48" s="1">
        <f aca="true" t="shared" si="185" ref="CL48:CL54">$D48+3.2095*(SQRT(CK$1*CK$1+$E48*$E48)-CK$1)</f>
        <v>29.605437989928163</v>
      </c>
      <c r="CM48" s="1">
        <f t="shared" si="136"/>
        <v>24.645730622490788</v>
      </c>
      <c r="CN48" s="1">
        <f t="shared" si="137"/>
        <v>30.194269377509215</v>
      </c>
      <c r="CO48" s="1">
        <f t="shared" si="164"/>
        <v>24.582799100723268</v>
      </c>
      <c r="CP48" s="1">
        <f t="shared" si="165"/>
        <v>30.257200899276736</v>
      </c>
      <c r="CQ48" s="1">
        <f t="shared" si="180"/>
        <v>25.24281005726976</v>
      </c>
      <c r="CR48" s="1">
        <f t="shared" si="181"/>
        <v>29.597189942730243</v>
      </c>
      <c r="CS48" s="1">
        <f t="shared" si="144"/>
        <v>24.99952433371847</v>
      </c>
      <c r="CT48" s="1">
        <f t="shared" si="145"/>
        <v>29.840475666281534</v>
      </c>
      <c r="CU48" s="1">
        <f t="shared" si="148"/>
        <v>25.23456201007184</v>
      </c>
      <c r="CV48" s="1">
        <f t="shared" si="149"/>
        <v>29.605437989928163</v>
      </c>
      <c r="CW48" s="1">
        <f t="shared" si="172"/>
        <v>24.670275496781404</v>
      </c>
      <c r="CX48" s="1">
        <f t="shared" si="173"/>
        <v>30.1697245032186</v>
      </c>
      <c r="CY48" s="1">
        <f t="shared" si="146"/>
        <v>25.140126737622563</v>
      </c>
      <c r="CZ48" s="1">
        <f t="shared" si="147"/>
        <v>29.69987326237744</v>
      </c>
      <c r="DA48" s="1">
        <f t="shared" si="124"/>
        <v>24.68241634312306</v>
      </c>
      <c r="DB48" s="1">
        <f t="shared" si="125"/>
        <v>30.157583656876945</v>
      </c>
      <c r="DC48" s="1">
        <f t="shared" si="178"/>
        <v>25.140126737622563</v>
      </c>
      <c r="DD48" s="1">
        <f t="shared" si="179"/>
        <v>29.69987326237744</v>
      </c>
    </row>
    <row r="49" spans="1:108" ht="12.75">
      <c r="A49">
        <v>44</v>
      </c>
      <c r="B49" t="s">
        <v>42</v>
      </c>
      <c r="C49" t="s">
        <v>86</v>
      </c>
      <c r="D49" s="1">
        <v>27.82</v>
      </c>
      <c r="E49" s="2">
        <v>1.78</v>
      </c>
      <c r="F49" s="4"/>
      <c r="G49" s="1">
        <f t="shared" si="182"/>
        <v>25.434706164655925</v>
      </c>
      <c r="H49" s="1">
        <f t="shared" si="183"/>
        <v>30.205293835344076</v>
      </c>
      <c r="I49" s="1">
        <f t="shared" si="168"/>
        <v>25.56200102511959</v>
      </c>
      <c r="J49" s="1">
        <f t="shared" si="169"/>
        <v>30.077998974880412</v>
      </c>
      <c r="K49" s="1">
        <f t="shared" si="138"/>
        <v>24.944183720981073</v>
      </c>
      <c r="L49" s="1">
        <f t="shared" si="139"/>
        <v>30.695816279018928</v>
      </c>
      <c r="M49" s="1">
        <f t="shared" si="174"/>
        <v>25.49073252010917</v>
      </c>
      <c r="N49" s="1">
        <f t="shared" si="175"/>
        <v>30.14926747989083</v>
      </c>
      <c r="O49" s="1">
        <f t="shared" si="106"/>
        <v>24.54132624729006</v>
      </c>
      <c r="P49" s="1">
        <f t="shared" si="107"/>
        <v>31.098673752709942</v>
      </c>
      <c r="Q49" s="1">
        <f t="shared" si="110"/>
        <v>25.151896809029367</v>
      </c>
      <c r="R49" s="1">
        <f t="shared" si="111"/>
        <v>30.488103190970634</v>
      </c>
      <c r="S49" s="1">
        <f t="shared" si="12"/>
        <v>25.629580289559208</v>
      </c>
      <c r="T49" s="1">
        <f t="shared" si="13"/>
        <v>30.010419710440793</v>
      </c>
      <c r="U49" s="1">
        <f t="shared" si="152"/>
        <v>25.48155195331926</v>
      </c>
      <c r="V49" s="1">
        <f t="shared" si="153"/>
        <v>30.15844804668074</v>
      </c>
      <c r="W49" s="1">
        <f t="shared" si="116"/>
        <v>25.356352238044213</v>
      </c>
      <c r="X49" s="1">
        <f t="shared" si="117"/>
        <v>30.283647761955788</v>
      </c>
      <c r="Y49" s="1">
        <f t="shared" si="104"/>
        <v>24.99535344321092</v>
      </c>
      <c r="Z49" s="1">
        <f t="shared" si="105"/>
        <v>30.64464655678908</v>
      </c>
      <c r="AA49" s="1">
        <f t="shared" si="142"/>
        <v>25.151896809029367</v>
      </c>
      <c r="AB49" s="1">
        <f t="shared" si="143"/>
        <v>30.488103190970634</v>
      </c>
      <c r="AC49" s="1">
        <f t="shared" si="112"/>
        <v>25.42514467120152</v>
      </c>
      <c r="AD49" s="1">
        <f t="shared" si="113"/>
        <v>30.214855328798482</v>
      </c>
      <c r="AE49" s="1">
        <f t="shared" si="158"/>
        <v>25.366383179523787</v>
      </c>
      <c r="AF49" s="1">
        <f t="shared" si="159"/>
        <v>30.273616820476214</v>
      </c>
      <c r="AG49" s="1">
        <f t="shared" si="122"/>
        <v>24.99535344321092</v>
      </c>
      <c r="AH49" s="1">
        <f t="shared" si="123"/>
        <v>30.64464655678908</v>
      </c>
      <c r="AI49" s="1">
        <f t="shared" si="102"/>
        <v>24.957114444653826</v>
      </c>
      <c r="AJ49" s="1">
        <f t="shared" si="103"/>
        <v>30.682885555346175</v>
      </c>
      <c r="AK49" s="1">
        <f t="shared" si="132"/>
        <v>25.42514467120152</v>
      </c>
      <c r="AL49" s="1">
        <f t="shared" si="133"/>
        <v>30.214855328798482</v>
      </c>
      <c r="AM49" s="1">
        <f t="shared" si="140"/>
        <v>25.49073252010917</v>
      </c>
      <c r="AN49" s="1">
        <f t="shared" si="141"/>
        <v>30.14926747989083</v>
      </c>
      <c r="AO49" s="1">
        <f t="shared" si="126"/>
        <v>25.376345351111524</v>
      </c>
      <c r="AP49" s="1">
        <f t="shared" si="127"/>
        <v>30.263654648888476</v>
      </c>
      <c r="AQ49" s="1">
        <f t="shared" si="128"/>
        <v>25.28416068433829</v>
      </c>
      <c r="AR49" s="1">
        <f t="shared" si="129"/>
        <v>30.35583931566171</v>
      </c>
      <c r="AS49" s="1">
        <f t="shared" si="166"/>
        <v>25.508909261638404</v>
      </c>
      <c r="AT49" s="1">
        <f t="shared" si="167"/>
        <v>30.131090738361596</v>
      </c>
      <c r="AU49" s="1">
        <f aca="true" t="shared" si="186" ref="AU49:AU54">$D49-3.2095*(SQRT(AU$1*AU$1+$E49*$E49)-AU$1)</f>
        <v>25.44420282537443</v>
      </c>
      <c r="AV49" s="1">
        <f aca="true" t="shared" si="187" ref="AV49:AV54">$D49+3.2095*(SQRT(AU$1*AU$1+$E49*$E49)-AU$1)</f>
        <v>30.19579717462557</v>
      </c>
      <c r="AW49" s="1">
        <f t="shared" si="154"/>
        <v>25.553299317078437</v>
      </c>
      <c r="AX49" s="1">
        <f t="shared" si="155"/>
        <v>30.086700682921563</v>
      </c>
      <c r="AY49" s="1">
        <f t="shared" si="134"/>
        <v>25.29468955013141</v>
      </c>
      <c r="AZ49" s="1">
        <f t="shared" si="135"/>
        <v>30.34531044986859</v>
      </c>
      <c r="BA49" s="1">
        <f t="shared" si="120"/>
        <v>25.346251945583475</v>
      </c>
      <c r="BB49" s="1">
        <f t="shared" si="121"/>
        <v>30.293748054416525</v>
      </c>
      <c r="BC49" s="1">
        <f t="shared" si="160"/>
        <v>25.186015790618583</v>
      </c>
      <c r="BD49" s="1">
        <f t="shared" si="161"/>
        <v>30.453984209381417</v>
      </c>
      <c r="BE49" s="1">
        <f t="shared" si="170"/>
        <v>25.570645111037354</v>
      </c>
      <c r="BF49" s="1">
        <f t="shared" si="171"/>
        <v>30.069354888962646</v>
      </c>
      <c r="BG49" s="1">
        <f t="shared" si="96"/>
        <v>25.16335020609298</v>
      </c>
      <c r="BH49" s="1">
        <f t="shared" si="97"/>
        <v>30.476649793907022</v>
      </c>
      <c r="BI49" s="1">
        <f t="shared" si="162"/>
        <v>25.069408461853342</v>
      </c>
      <c r="BJ49" s="1">
        <f t="shared" si="163"/>
        <v>30.570591538146658</v>
      </c>
      <c r="BK49" s="1">
        <f t="shared" si="50"/>
        <v>25.604654819042246</v>
      </c>
      <c r="BL49" s="1">
        <f t="shared" si="51"/>
        <v>30.035345180957755</v>
      </c>
      <c r="BM49" s="1">
        <f t="shared" si="156"/>
        <v>25.629580289559208</v>
      </c>
      <c r="BN49" s="1">
        <f t="shared" si="157"/>
        <v>30.010419710440793</v>
      </c>
      <c r="BO49" s="1">
        <f t="shared" si="98"/>
        <v>25.174722977558865</v>
      </c>
      <c r="BP49" s="1">
        <f t="shared" si="99"/>
        <v>30.465277022441136</v>
      </c>
      <c r="BQ49" s="1">
        <f t="shared" si="108"/>
        <v>25.28416068433829</v>
      </c>
      <c r="BR49" s="1">
        <f t="shared" si="109"/>
        <v>30.35583931566171</v>
      </c>
      <c r="BS49" s="1">
        <f t="shared" si="94"/>
        <v>24.664915753951128</v>
      </c>
      <c r="BT49" s="1">
        <f t="shared" si="95"/>
        <v>30.975084246048873</v>
      </c>
      <c r="BU49" s="1">
        <f t="shared" si="118"/>
        <v>25.42514467120152</v>
      </c>
      <c r="BV49" s="1">
        <f t="shared" si="119"/>
        <v>30.214855328798482</v>
      </c>
      <c r="BW49" s="1">
        <f t="shared" si="176"/>
        <v>25.45363519738312</v>
      </c>
      <c r="BX49" s="1">
        <f t="shared" si="177"/>
        <v>30.18636480261688</v>
      </c>
      <c r="BY49" s="1">
        <f t="shared" si="130"/>
        <v>24.969952475772303</v>
      </c>
      <c r="BZ49" s="1">
        <f t="shared" si="131"/>
        <v>30.670047524227698</v>
      </c>
      <c r="CA49" s="1">
        <f t="shared" si="100"/>
        <v>25.241303494723233</v>
      </c>
      <c r="CB49" s="1">
        <f t="shared" si="101"/>
        <v>30.398696505276767</v>
      </c>
      <c r="CC49" s="1">
        <f t="shared" si="114"/>
        <v>25.356352238044213</v>
      </c>
      <c r="CD49" s="1">
        <f t="shared" si="115"/>
        <v>30.283647761955788</v>
      </c>
      <c r="CE49" s="1">
        <f t="shared" si="150"/>
        <v>25.346251945583475</v>
      </c>
      <c r="CF49" s="1">
        <f t="shared" si="151"/>
        <v>30.293748054416525</v>
      </c>
      <c r="CG49" s="1">
        <f>$D49-1.96*$E49</f>
        <v>24.3312</v>
      </c>
      <c r="CH49" s="1">
        <f>$D49+1.96*$E49</f>
        <v>31.3088</v>
      </c>
      <c r="CI49" s="1">
        <f t="shared" si="68"/>
        <v>25.701494874949642</v>
      </c>
      <c r="CJ49" s="1">
        <f t="shared" si="69"/>
        <v>29.93850512505036</v>
      </c>
      <c r="CK49" s="1">
        <f t="shared" si="184"/>
        <v>25.613017946920554</v>
      </c>
      <c r="CL49" s="1">
        <f t="shared" si="185"/>
        <v>30.026982053079447</v>
      </c>
      <c r="CM49" s="1">
        <f t="shared" si="136"/>
        <v>25.020392543894804</v>
      </c>
      <c r="CN49" s="1">
        <f t="shared" si="137"/>
        <v>30.619607456105197</v>
      </c>
      <c r="CO49" s="1">
        <f t="shared" si="164"/>
        <v>24.957114444653826</v>
      </c>
      <c r="CP49" s="1">
        <f t="shared" si="165"/>
        <v>30.682885555346175</v>
      </c>
      <c r="CQ49" s="1">
        <f t="shared" si="180"/>
        <v>25.62132628457779</v>
      </c>
      <c r="CR49" s="1">
        <f t="shared" si="181"/>
        <v>30.01867371542221</v>
      </c>
      <c r="CS49" s="1">
        <f t="shared" si="144"/>
        <v>25.376345351111524</v>
      </c>
      <c r="CT49" s="1">
        <f t="shared" si="145"/>
        <v>30.263654648888476</v>
      </c>
      <c r="CU49" s="1">
        <f t="shared" si="148"/>
        <v>25.613017946920554</v>
      </c>
      <c r="CV49" s="1">
        <f t="shared" si="149"/>
        <v>30.026982053079447</v>
      </c>
      <c r="CW49" s="1">
        <f t="shared" si="172"/>
        <v>25.04507562549834</v>
      </c>
      <c r="CX49" s="1">
        <f t="shared" si="173"/>
        <v>30.59492437450166</v>
      </c>
      <c r="CY49" s="1">
        <f t="shared" si="146"/>
        <v>25.51790646608888</v>
      </c>
      <c r="CZ49" s="1">
        <f t="shared" si="147"/>
        <v>30.12209353391112</v>
      </c>
      <c r="DA49" s="1">
        <f t="shared" si="124"/>
        <v>25.057285466374356</v>
      </c>
      <c r="DB49" s="1">
        <f t="shared" si="125"/>
        <v>30.582714533625644</v>
      </c>
      <c r="DC49" s="1">
        <f t="shared" si="178"/>
        <v>25.51790646608888</v>
      </c>
      <c r="DD49" s="1">
        <f t="shared" si="179"/>
        <v>30.12209353391112</v>
      </c>
    </row>
    <row r="50" spans="1:108" ht="12.75">
      <c r="A50">
        <v>32</v>
      </c>
      <c r="B50" t="s">
        <v>31</v>
      </c>
      <c r="C50" t="s">
        <v>65</v>
      </c>
      <c r="D50" s="1">
        <v>28.75</v>
      </c>
      <c r="E50" s="2">
        <v>1.95</v>
      </c>
      <c r="F50" s="4"/>
      <c r="G50" s="1">
        <f t="shared" si="182"/>
        <v>25.96799210651269</v>
      </c>
      <c r="H50" s="1">
        <f t="shared" si="183"/>
        <v>31.53200789348731</v>
      </c>
      <c r="I50" s="1">
        <f t="shared" si="168"/>
        <v>26.109895218919213</v>
      </c>
      <c r="J50" s="1">
        <f t="shared" si="169"/>
        <v>31.390104781080787</v>
      </c>
      <c r="K50" s="1">
        <f t="shared" si="138"/>
        <v>25.428934139198248</v>
      </c>
      <c r="L50" s="1">
        <f t="shared" si="139"/>
        <v>32.07106586080175</v>
      </c>
      <c r="M50" s="1">
        <f t="shared" si="174"/>
        <v>26.030343554674868</v>
      </c>
      <c r="N50" s="1">
        <f t="shared" si="175"/>
        <v>31.469656445325132</v>
      </c>
      <c r="O50" s="1">
        <f t="shared" si="106"/>
        <v>24.994885</v>
      </c>
      <c r="P50" s="1">
        <f t="shared" si="107"/>
        <v>32.505114999999996</v>
      </c>
      <c r="Q50" s="1">
        <f t="shared" si="110"/>
        <v>25.655725503099138</v>
      </c>
      <c r="R50" s="1">
        <f t="shared" si="111"/>
        <v>31.844274496900862</v>
      </c>
      <c r="S50" s="1">
        <f t="shared" si="12"/>
        <v>26.185575430165827</v>
      </c>
      <c r="T50" s="1">
        <f t="shared" si="13"/>
        <v>31.314424569834173</v>
      </c>
      <c r="U50" s="1">
        <f t="shared" si="152"/>
        <v>26.020115323380864</v>
      </c>
      <c r="V50" s="1">
        <f t="shared" si="153"/>
        <v>31.479884676619136</v>
      </c>
      <c r="W50" s="1">
        <f t="shared" si="116"/>
        <v>25.881066112700335</v>
      </c>
      <c r="X50" s="1">
        <f t="shared" si="117"/>
        <v>31.618933887299665</v>
      </c>
      <c r="Y50" s="1">
        <f t="shared" si="104"/>
        <v>25.484607962997515</v>
      </c>
      <c r="Z50" s="1">
        <f t="shared" si="105"/>
        <v>32.015392037002485</v>
      </c>
      <c r="AA50" s="1">
        <f t="shared" si="142"/>
        <v>25.655725503099138</v>
      </c>
      <c r="AB50" s="1">
        <f t="shared" si="143"/>
        <v>31.844274496900862</v>
      </c>
      <c r="AC50" s="1">
        <f t="shared" si="112"/>
        <v>25.957367508030213</v>
      </c>
      <c r="AD50" s="1">
        <f t="shared" si="113"/>
        <v>31.542632491969787</v>
      </c>
      <c r="AE50" s="1">
        <f t="shared" si="158"/>
        <v>25.89217672157487</v>
      </c>
      <c r="AF50" s="1">
        <f t="shared" si="159"/>
        <v>31.60782327842513</v>
      </c>
      <c r="AG50" s="1">
        <f t="shared" si="122"/>
        <v>25.484607962997515</v>
      </c>
      <c r="AH50" s="1">
        <f t="shared" si="123"/>
        <v>32.015392037002485</v>
      </c>
      <c r="AI50" s="1">
        <f t="shared" si="102"/>
        <v>25.44299113701053</v>
      </c>
      <c r="AJ50" s="1">
        <f t="shared" si="103"/>
        <v>32.05700886298947</v>
      </c>
      <c r="AK50" s="1">
        <f t="shared" si="132"/>
        <v>25.957367508030213</v>
      </c>
      <c r="AL50" s="1">
        <f t="shared" si="133"/>
        <v>31.542632491969787</v>
      </c>
      <c r="AM50" s="1">
        <f t="shared" si="140"/>
        <v>26.030343554674868</v>
      </c>
      <c r="AN50" s="1">
        <f t="shared" si="141"/>
        <v>31.469656445325132</v>
      </c>
      <c r="AO50" s="1">
        <f t="shared" si="126"/>
        <v>25.903216301714497</v>
      </c>
      <c r="AP50" s="1">
        <f t="shared" si="127"/>
        <v>31.596783698285503</v>
      </c>
      <c r="AQ50" s="1">
        <f t="shared" si="128"/>
        <v>25.80125700152747</v>
      </c>
      <c r="AR50" s="1">
        <f t="shared" si="129"/>
        <v>31.69874299847253</v>
      </c>
      <c r="AS50" s="1">
        <f t="shared" si="166"/>
        <v>26.05060758920709</v>
      </c>
      <c r="AT50" s="1">
        <f t="shared" si="167"/>
        <v>31.44939241079291</v>
      </c>
      <c r="AU50" s="1">
        <f t="shared" si="186"/>
        <v>25.978549372379796</v>
      </c>
      <c r="AV50" s="1">
        <f t="shared" si="187"/>
        <v>31.521450627620204</v>
      </c>
      <c r="AW50" s="1">
        <f t="shared" si="154"/>
        <v>26.10016787331718</v>
      </c>
      <c r="AX50" s="1">
        <f t="shared" si="155"/>
        <v>31.39983212668282</v>
      </c>
      <c r="AY50" s="1">
        <f t="shared" si="134"/>
        <v>25.81288021092428</v>
      </c>
      <c r="AZ50" s="1">
        <f t="shared" si="135"/>
        <v>31.68711978907572</v>
      </c>
      <c r="BA50" s="1">
        <f t="shared" si="120"/>
        <v>25.869883932433765</v>
      </c>
      <c r="BB50" s="1">
        <f t="shared" si="121"/>
        <v>31.630116067566235</v>
      </c>
      <c r="BC50" s="1">
        <f t="shared" si="160"/>
        <v>25.693182473666972</v>
      </c>
      <c r="BD50" s="1">
        <f t="shared" si="161"/>
        <v>31.806817526333028</v>
      </c>
      <c r="BE50" s="1">
        <f t="shared" si="170"/>
        <v>26.119562091502985</v>
      </c>
      <c r="BF50" s="1">
        <f t="shared" si="171"/>
        <v>31.380437908497015</v>
      </c>
      <c r="BG50" s="1">
        <f t="shared" si="96"/>
        <v>25.6682929181685</v>
      </c>
      <c r="BH50" s="1">
        <f t="shared" si="97"/>
        <v>31.8317070818315</v>
      </c>
      <c r="BI50" s="1">
        <f t="shared" si="162"/>
        <v>25.565406929164027</v>
      </c>
      <c r="BJ50" s="1">
        <f t="shared" si="163"/>
        <v>31.934593070835973</v>
      </c>
      <c r="BK50" s="1">
        <f>$D50-1.96*$E50</f>
        <v>24.928</v>
      </c>
      <c r="BL50" s="1">
        <f>$D50+1.96*$E50</f>
        <v>32.572</v>
      </c>
      <c r="BM50" s="1">
        <f t="shared" si="156"/>
        <v>26.185575430165827</v>
      </c>
      <c r="BN50" s="1">
        <f t="shared" si="157"/>
        <v>31.314424569834173</v>
      </c>
      <c r="BO50" s="1">
        <f t="shared" si="98"/>
        <v>25.680778372483687</v>
      </c>
      <c r="BP50" s="1">
        <f t="shared" si="99"/>
        <v>31.819221627516313</v>
      </c>
      <c r="BQ50" s="1">
        <f t="shared" si="108"/>
        <v>25.80125700152747</v>
      </c>
      <c r="BR50" s="1">
        <f t="shared" si="109"/>
        <v>31.69874299847253</v>
      </c>
      <c r="BS50" s="1">
        <f t="shared" si="94"/>
        <v>25.127260149581637</v>
      </c>
      <c r="BT50" s="1">
        <f t="shared" si="95"/>
        <v>32.37273985041836</v>
      </c>
      <c r="BU50" s="1">
        <f t="shared" si="118"/>
        <v>25.957367508030213</v>
      </c>
      <c r="BV50" s="1">
        <f t="shared" si="119"/>
        <v>31.542632491969787</v>
      </c>
      <c r="BW50" s="1">
        <f t="shared" si="176"/>
        <v>25.989039819042247</v>
      </c>
      <c r="BX50" s="1">
        <f t="shared" si="177"/>
        <v>31.510960180957753</v>
      </c>
      <c r="BY50" s="1">
        <f t="shared" si="130"/>
        <v>25.456955331989036</v>
      </c>
      <c r="BZ50" s="1">
        <f t="shared" si="131"/>
        <v>32.043044668010964</v>
      </c>
      <c r="CA50" s="1">
        <f t="shared" si="100"/>
        <v>25.75400370286361</v>
      </c>
      <c r="CB50" s="1">
        <f t="shared" si="101"/>
        <v>31.74599629713639</v>
      </c>
      <c r="CC50" s="1">
        <f t="shared" si="114"/>
        <v>25.881066112700335</v>
      </c>
      <c r="CD50" s="1">
        <f t="shared" si="115"/>
        <v>31.618933887299665</v>
      </c>
      <c r="CE50" s="1">
        <f t="shared" si="150"/>
        <v>25.869883932433765</v>
      </c>
      <c r="CF50" s="1">
        <f t="shared" si="151"/>
        <v>31.630116067566235</v>
      </c>
      <c r="CG50" s="1">
        <f>$D50-3.2095*(SQRT(CG$1*CG$1+$E50*$E50)-CG$1)</f>
        <v>25.989039819042247</v>
      </c>
      <c r="CH50" s="1">
        <f>$D50+3.2095*(SQRT(CG$1*CG$1+$E50*$E50)-CG$1)</f>
        <v>31.510960180957753</v>
      </c>
      <c r="CI50" s="1">
        <f t="shared" si="68"/>
        <v>26.266375160850046</v>
      </c>
      <c r="CJ50" s="1">
        <f t="shared" si="69"/>
        <v>31.233624839149954</v>
      </c>
      <c r="CK50" s="1">
        <f t="shared" si="184"/>
        <v>26.167005451236626</v>
      </c>
      <c r="CL50" s="1">
        <f t="shared" si="185"/>
        <v>31.332994548763374</v>
      </c>
      <c r="CM50" s="1">
        <f t="shared" si="136"/>
        <v>25.51189730125967</v>
      </c>
      <c r="CN50" s="1">
        <f t="shared" si="137"/>
        <v>31.98810269874033</v>
      </c>
      <c r="CO50" s="1">
        <f t="shared" si="164"/>
        <v>25.44299113701053</v>
      </c>
      <c r="CP50" s="1">
        <f t="shared" si="165"/>
        <v>32.05700886298947</v>
      </c>
      <c r="CQ50" s="1">
        <f t="shared" si="180"/>
        <v>26.17631909228265</v>
      </c>
      <c r="CR50" s="1">
        <f t="shared" si="181"/>
        <v>31.32368090771735</v>
      </c>
      <c r="CS50" s="1">
        <f t="shared" si="144"/>
        <v>25.903216301714497</v>
      </c>
      <c r="CT50" s="1">
        <f t="shared" si="145"/>
        <v>31.596783698285503</v>
      </c>
      <c r="CU50" s="1">
        <f t="shared" si="148"/>
        <v>26.167005451236626</v>
      </c>
      <c r="CV50" s="1">
        <f t="shared" si="149"/>
        <v>31.332994548763374</v>
      </c>
      <c r="CW50" s="1">
        <f t="shared" si="172"/>
        <v>25.538828566759108</v>
      </c>
      <c r="CX50" s="1">
        <f t="shared" si="173"/>
        <v>31.961171433240892</v>
      </c>
      <c r="CY50" s="1">
        <f t="shared" si="146"/>
        <v>26.060644372236148</v>
      </c>
      <c r="CZ50" s="1">
        <f t="shared" si="147"/>
        <v>31.439355627763852</v>
      </c>
      <c r="DA50" s="1">
        <f t="shared" si="124"/>
        <v>25.55216153974192</v>
      </c>
      <c r="DB50" s="1">
        <f t="shared" si="125"/>
        <v>31.94783846025808</v>
      </c>
      <c r="DC50" s="1">
        <f t="shared" si="178"/>
        <v>26.060644372236148</v>
      </c>
      <c r="DD50" s="1">
        <f t="shared" si="179"/>
        <v>31.439355627763852</v>
      </c>
    </row>
    <row r="51" spans="1:108" ht="12.75">
      <c r="A51">
        <v>9</v>
      </c>
      <c r="B51" t="s">
        <v>9</v>
      </c>
      <c r="C51" t="s">
        <v>104</v>
      </c>
      <c r="D51" s="1">
        <v>30.74</v>
      </c>
      <c r="E51" s="2">
        <v>1.98</v>
      </c>
      <c r="F51" s="4"/>
      <c r="G51" s="1">
        <f t="shared" si="182"/>
        <v>27.886270483860546</v>
      </c>
      <c r="H51" s="1">
        <f t="shared" si="183"/>
        <v>33.59372951613945</v>
      </c>
      <c r="I51" s="1">
        <f t="shared" si="168"/>
        <v>28.030676728780026</v>
      </c>
      <c r="J51" s="1">
        <f t="shared" si="169"/>
        <v>33.449323271219974</v>
      </c>
      <c r="K51" s="1">
        <f t="shared" si="138"/>
        <v>27.339008899722895</v>
      </c>
      <c r="L51" s="1">
        <f t="shared" si="139"/>
        <v>34.140991100277105</v>
      </c>
      <c r="M51" s="1">
        <f t="shared" si="174"/>
        <v>27.949703876916942</v>
      </c>
      <c r="N51" s="1">
        <f t="shared" si="175"/>
        <v>33.530296123083055</v>
      </c>
      <c r="O51" s="1">
        <f t="shared" si="106"/>
        <v>26.89978463768417</v>
      </c>
      <c r="P51" s="1">
        <f t="shared" si="107"/>
        <v>34.580215362315826</v>
      </c>
      <c r="Q51" s="1">
        <f t="shared" si="110"/>
        <v>27.569003638424828</v>
      </c>
      <c r="R51" s="1">
        <f t="shared" si="111"/>
        <v>33.91099636157517</v>
      </c>
      <c r="S51" s="1">
        <f>$D51-1.96*$E51</f>
        <v>26.859199999999998</v>
      </c>
      <c r="T51" s="1">
        <f>$D51+1.96*$E51</f>
        <v>34.620799999999996</v>
      </c>
      <c r="U51" s="1">
        <f t="shared" si="152"/>
        <v>27.939296238450883</v>
      </c>
      <c r="V51" s="1">
        <f t="shared" si="153"/>
        <v>33.54070376154912</v>
      </c>
      <c r="W51" s="1">
        <f t="shared" si="116"/>
        <v>27.7978827998716</v>
      </c>
      <c r="X51" s="1">
        <f t="shared" si="117"/>
        <v>33.682117200128395</v>
      </c>
      <c r="Y51" s="1">
        <f t="shared" si="104"/>
        <v>27.395436441258855</v>
      </c>
      <c r="Z51" s="1">
        <f t="shared" si="105"/>
        <v>34.08456355874114</v>
      </c>
      <c r="AA51" s="1">
        <f t="shared" si="142"/>
        <v>27.569003638424828</v>
      </c>
      <c r="AB51" s="1">
        <f t="shared" si="143"/>
        <v>33.91099636157517</v>
      </c>
      <c r="AC51" s="1">
        <f t="shared" si="112"/>
        <v>27.87546431724407</v>
      </c>
      <c r="AD51" s="1">
        <f t="shared" si="113"/>
        <v>33.60453568275592</v>
      </c>
      <c r="AE51" s="1">
        <f t="shared" si="158"/>
        <v>27.809177216386107</v>
      </c>
      <c r="AF51" s="1">
        <f t="shared" si="159"/>
        <v>33.67082278361389</v>
      </c>
      <c r="AG51" s="1">
        <f t="shared" si="122"/>
        <v>27.395436441258855</v>
      </c>
      <c r="AH51" s="1">
        <f t="shared" si="123"/>
        <v>34.08456355874114</v>
      </c>
      <c r="AI51" s="1">
        <f t="shared" si="102"/>
        <v>27.353254219181515</v>
      </c>
      <c r="AJ51" s="1">
        <f t="shared" si="103"/>
        <v>34.12674578081848</v>
      </c>
      <c r="AK51" s="1">
        <f t="shared" si="132"/>
        <v>27.87546431724407</v>
      </c>
      <c r="AL51" s="1">
        <f t="shared" si="133"/>
        <v>33.60453568275592</v>
      </c>
      <c r="AM51" s="1">
        <f t="shared" si="140"/>
        <v>27.949703876916942</v>
      </c>
      <c r="AN51" s="1">
        <f t="shared" si="141"/>
        <v>33.530296123083055</v>
      </c>
      <c r="AO51" s="1">
        <f t="shared" si="126"/>
        <v>27.82040030468317</v>
      </c>
      <c r="AP51" s="1">
        <f t="shared" si="127"/>
        <v>33.65959969531683</v>
      </c>
      <c r="AQ51" s="1">
        <f t="shared" si="128"/>
        <v>27.716779280393265</v>
      </c>
      <c r="AR51" s="1">
        <f t="shared" si="129"/>
        <v>33.76322071960673</v>
      </c>
      <c r="AS51" s="1">
        <f t="shared" si="166"/>
        <v>27.97032558255589</v>
      </c>
      <c r="AT51" s="1">
        <f t="shared" si="167"/>
        <v>33.5096744174441</v>
      </c>
      <c r="AU51" s="1">
        <f t="shared" si="186"/>
        <v>27.897008972155103</v>
      </c>
      <c r="AV51" s="1">
        <f t="shared" si="187"/>
        <v>33.5829910278449</v>
      </c>
      <c r="AW51" s="1">
        <f t="shared" si="154"/>
        <v>28.020773146553537</v>
      </c>
      <c r="AX51" s="1">
        <f t="shared" si="155"/>
        <v>33.45922685344646</v>
      </c>
      <c r="AY51" s="1">
        <f t="shared" si="134"/>
        <v>27.72858818116403</v>
      </c>
      <c r="AZ51" s="1">
        <f t="shared" si="135"/>
        <v>33.75141181883596</v>
      </c>
      <c r="BA51" s="1">
        <f t="shared" si="120"/>
        <v>27.78651651973496</v>
      </c>
      <c r="BB51" s="1">
        <f t="shared" si="121"/>
        <v>33.69348348026504</v>
      </c>
      <c r="BC51" s="1">
        <f t="shared" si="160"/>
        <v>27.60702395976716</v>
      </c>
      <c r="BD51" s="1">
        <f t="shared" si="161"/>
        <v>33.872976040232835</v>
      </c>
      <c r="BE51" s="1">
        <f t="shared" si="170"/>
        <v>28.040519421464687</v>
      </c>
      <c r="BF51" s="1">
        <f t="shared" si="171"/>
        <v>33.43948057853531</v>
      </c>
      <c r="BG51" s="1">
        <f t="shared" si="96"/>
        <v>27.581758971557257</v>
      </c>
      <c r="BH51" s="1">
        <f t="shared" si="97"/>
        <v>33.89824102844274</v>
      </c>
      <c r="BI51" s="1">
        <f t="shared" si="162"/>
        <v>27.477366904025104</v>
      </c>
      <c r="BJ51" s="1">
        <f t="shared" si="163"/>
        <v>34.00263309597489</v>
      </c>
      <c r="BK51" s="1">
        <f>$D51-3.2095*(SQRT(BK$1*BK$1+$E51*$E51)-BK$1)</f>
        <v>28.079290430165827</v>
      </c>
      <c r="BL51" s="1">
        <f>$D51+3.2095*(SQRT(BK$1*BK$1+$E51*$E51)-BK$1)</f>
        <v>33.40070956983417</v>
      </c>
      <c r="BM51" s="1">
        <f t="shared" si="156"/>
        <v>28.10775151169583</v>
      </c>
      <c r="BN51" s="1">
        <f t="shared" si="157"/>
        <v>33.372248488304166</v>
      </c>
      <c r="BO51" s="1">
        <f t="shared" si="98"/>
        <v>27.594432212993063</v>
      </c>
      <c r="BP51" s="1">
        <f t="shared" si="99"/>
        <v>33.885567787006934</v>
      </c>
      <c r="BQ51" s="1">
        <f t="shared" si="108"/>
        <v>27.716779280393265</v>
      </c>
      <c r="BR51" s="1">
        <f t="shared" si="109"/>
        <v>33.76322071960673</v>
      </c>
      <c r="BS51" s="1">
        <f t="shared" si="94"/>
        <v>27.033609465500092</v>
      </c>
      <c r="BT51" s="1">
        <f t="shared" si="95"/>
        <v>34.446390534499905</v>
      </c>
      <c r="BU51" s="1">
        <f t="shared" si="118"/>
        <v>27.87546431724407</v>
      </c>
      <c r="BV51" s="1">
        <f t="shared" si="119"/>
        <v>33.60453568275592</v>
      </c>
      <c r="BW51" s="1">
        <f t="shared" si="176"/>
        <v>27.90768028955921</v>
      </c>
      <c r="BX51" s="1">
        <f t="shared" si="177"/>
        <v>33.57231971044079</v>
      </c>
      <c r="BY51" s="1">
        <f t="shared" si="130"/>
        <v>27.367406817115025</v>
      </c>
      <c r="BZ51" s="1">
        <f t="shared" si="131"/>
        <v>34.11259318288497</v>
      </c>
      <c r="CA51" s="1">
        <f t="shared" si="100"/>
        <v>27.66878093740122</v>
      </c>
      <c r="CB51" s="1">
        <f t="shared" si="101"/>
        <v>33.81121906259878</v>
      </c>
      <c r="CC51" s="1">
        <f t="shared" si="114"/>
        <v>27.7978827998716</v>
      </c>
      <c r="CD51" s="1">
        <f t="shared" si="115"/>
        <v>33.682117200128395</v>
      </c>
      <c r="CE51" s="1">
        <f t="shared" si="150"/>
        <v>27.78651651973496</v>
      </c>
      <c r="CF51" s="1">
        <f t="shared" si="151"/>
        <v>33.69348348026504</v>
      </c>
      <c r="CG51" s="1">
        <f>$D51-3.2095*(SQRT(CG$1*CG$1+$E51*$E51)-CG$1)</f>
        <v>27.90768028955921</v>
      </c>
      <c r="CH51" s="1">
        <f>$D51+3.2095*(SQRT(CG$1*CG$1+$E51*$E51)-CG$1)</f>
        <v>33.57231971044079</v>
      </c>
      <c r="CI51" s="1">
        <f t="shared" si="68"/>
        <v>28.190086003312963</v>
      </c>
      <c r="CJ51" s="1">
        <f t="shared" si="69"/>
        <v>33.289913996687034</v>
      </c>
      <c r="CK51" s="1">
        <f t="shared" si="184"/>
        <v>28.08883549574695</v>
      </c>
      <c r="CL51" s="1">
        <f t="shared" si="185"/>
        <v>33.39116450425305</v>
      </c>
      <c r="CM51" s="1">
        <f t="shared" si="136"/>
        <v>27.423102930018718</v>
      </c>
      <c r="CN51" s="1">
        <f t="shared" si="137"/>
        <v>34.05689706998128</v>
      </c>
      <c r="CO51" s="1">
        <f t="shared" si="164"/>
        <v>27.353254219181515</v>
      </c>
      <c r="CP51" s="1">
        <f t="shared" si="165"/>
        <v>34.12674578081848</v>
      </c>
      <c r="CQ51" s="1">
        <f t="shared" si="180"/>
        <v>28.09832237655222</v>
      </c>
      <c r="CR51" s="1">
        <f t="shared" si="181"/>
        <v>33.38167762344778</v>
      </c>
      <c r="CS51" s="1">
        <f t="shared" si="144"/>
        <v>27.82040030468317</v>
      </c>
      <c r="CT51" s="1">
        <f t="shared" si="145"/>
        <v>33.65959969531683</v>
      </c>
      <c r="CU51" s="1">
        <f t="shared" si="148"/>
        <v>28.08883549574695</v>
      </c>
      <c r="CV51" s="1">
        <f t="shared" si="149"/>
        <v>33.39116450425305</v>
      </c>
      <c r="CW51" s="1">
        <f t="shared" si="172"/>
        <v>27.45041139575414</v>
      </c>
      <c r="CX51" s="1">
        <f t="shared" si="173"/>
        <v>34.02958860424585</v>
      </c>
      <c r="CY51" s="1">
        <f t="shared" si="146"/>
        <v>27.980540619435263</v>
      </c>
      <c r="CZ51" s="1">
        <f t="shared" si="147"/>
        <v>33.49945938056473</v>
      </c>
      <c r="DA51" s="1">
        <f t="shared" si="124"/>
        <v>27.463932954836604</v>
      </c>
      <c r="DB51" s="1">
        <f t="shared" si="125"/>
        <v>34.01606704516339</v>
      </c>
      <c r="DC51" s="1">
        <f t="shared" si="178"/>
        <v>27.980540619435263</v>
      </c>
      <c r="DD51" s="1">
        <f t="shared" si="179"/>
        <v>33.49945938056473</v>
      </c>
    </row>
    <row r="52" spans="1:108" ht="12.75">
      <c r="A52">
        <v>45</v>
      </c>
      <c r="B52" t="s">
        <v>43</v>
      </c>
      <c r="C52" t="s">
        <v>105</v>
      </c>
      <c r="D52" s="1">
        <v>32.19</v>
      </c>
      <c r="E52" s="2">
        <v>2.07</v>
      </c>
      <c r="F52" s="4"/>
      <c r="G52" s="1">
        <f t="shared" si="182"/>
        <v>29.118265753194674</v>
      </c>
      <c r="H52" s="1">
        <f t="shared" si="183"/>
        <v>35.26173424680532</v>
      </c>
      <c r="I52" s="1">
        <f t="shared" si="168"/>
        <v>29.27004032853008</v>
      </c>
      <c r="J52" s="1">
        <f t="shared" si="169"/>
        <v>35.109959671469916</v>
      </c>
      <c r="K52" s="1">
        <f t="shared" si="138"/>
        <v>28.547037743903804</v>
      </c>
      <c r="L52" s="1">
        <f t="shared" si="139"/>
        <v>35.83296225609619</v>
      </c>
      <c r="M52" s="1">
        <f t="shared" si="174"/>
        <v>29.18488092646485</v>
      </c>
      <c r="N52" s="1">
        <f t="shared" si="175"/>
        <v>35.195119073535146</v>
      </c>
      <c r="O52" s="1">
        <f t="shared" si="106"/>
        <v>28.09284620541473</v>
      </c>
      <c r="P52" s="1">
        <f t="shared" si="107"/>
        <v>36.287153794585265</v>
      </c>
      <c r="Q52" s="1">
        <f t="shared" si="110"/>
        <v>28.78635686687639</v>
      </c>
      <c r="R52" s="1">
        <f t="shared" si="111"/>
        <v>35.59364313312361</v>
      </c>
      <c r="S52" s="1">
        <f>$D52-3.2095*(SQRT(S$1*S$1+$E52*$E52)-S$1)</f>
        <v>29.351231003312964</v>
      </c>
      <c r="T52" s="1">
        <f>$D52+3.2095*(SQRT(S$1*S$1+$E52*$E52)-S$1)</f>
        <v>35.028768996687035</v>
      </c>
      <c r="U52" s="1">
        <f t="shared" si="152"/>
        <v>29.173945361590327</v>
      </c>
      <c r="V52" s="1">
        <f t="shared" si="153"/>
        <v>35.20605463840967</v>
      </c>
      <c r="W52" s="1">
        <f t="shared" si="116"/>
        <v>29.0255870959112</v>
      </c>
      <c r="X52" s="1">
        <f t="shared" si="117"/>
        <v>35.3544129040888</v>
      </c>
      <c r="Y52" s="1">
        <f t="shared" si="104"/>
        <v>28.60565517621755</v>
      </c>
      <c r="Z52" s="1">
        <f t="shared" si="105"/>
        <v>35.77434482378245</v>
      </c>
      <c r="AA52" s="1">
        <f t="shared" si="142"/>
        <v>28.78635686687639</v>
      </c>
      <c r="AB52" s="1">
        <f t="shared" si="143"/>
        <v>35.59364313312361</v>
      </c>
      <c r="AC52" s="1">
        <f t="shared" si="112"/>
        <v>29.106926095851072</v>
      </c>
      <c r="AD52" s="1">
        <f t="shared" si="113"/>
        <v>35.27307390414892</v>
      </c>
      <c r="AE52" s="1">
        <f t="shared" si="158"/>
        <v>29.03742062075484</v>
      </c>
      <c r="AF52" s="1">
        <f t="shared" si="159"/>
        <v>35.34257937924516</v>
      </c>
      <c r="AG52" s="1">
        <f t="shared" si="122"/>
        <v>28.60565517621755</v>
      </c>
      <c r="AH52" s="1">
        <f t="shared" si="123"/>
        <v>35.77434482378245</v>
      </c>
      <c r="AI52" s="1">
        <f t="shared" si="102"/>
        <v>28.561829988132857</v>
      </c>
      <c r="AJ52" s="1">
        <f t="shared" si="103"/>
        <v>35.81817001186714</v>
      </c>
      <c r="AK52" s="1">
        <f t="shared" si="132"/>
        <v>29.106926095851072</v>
      </c>
      <c r="AL52" s="1">
        <f t="shared" si="133"/>
        <v>35.27307390414892</v>
      </c>
      <c r="AM52" s="1">
        <f t="shared" si="140"/>
        <v>29.18488092646485</v>
      </c>
      <c r="AN52" s="1">
        <f t="shared" si="141"/>
        <v>35.195119073535146</v>
      </c>
      <c r="AO52" s="1">
        <f t="shared" si="126"/>
        <v>29.04918207783552</v>
      </c>
      <c r="AP52" s="1">
        <f t="shared" si="127"/>
        <v>35.33081792216447</v>
      </c>
      <c r="AQ52" s="1">
        <f t="shared" si="128"/>
        <v>28.940691038231925</v>
      </c>
      <c r="AR52" s="1">
        <f t="shared" si="129"/>
        <v>35.43930896176807</v>
      </c>
      <c r="AS52" s="1">
        <f t="shared" si="166"/>
        <v>29.206555505854208</v>
      </c>
      <c r="AT52" s="1">
        <f t="shared" si="167"/>
        <v>35.17344449414579</v>
      </c>
      <c r="AU52" s="1">
        <f t="shared" si="186"/>
        <v>29.129536849955233</v>
      </c>
      <c r="AV52" s="1">
        <f t="shared" si="187"/>
        <v>35.25046315004476</v>
      </c>
      <c r="AW52" s="1">
        <f t="shared" si="154"/>
        <v>29.259617150949975</v>
      </c>
      <c r="AX52" s="1">
        <f t="shared" si="155"/>
        <v>35.120382849050024</v>
      </c>
      <c r="AY52" s="1">
        <f t="shared" si="134"/>
        <v>28.953043574898373</v>
      </c>
      <c r="AZ52" s="1">
        <f t="shared" si="135"/>
        <v>35.42695642510162</v>
      </c>
      <c r="BA52" s="1">
        <f t="shared" si="120"/>
        <v>29.013680990124744</v>
      </c>
      <c r="BB52" s="1">
        <f t="shared" si="121"/>
        <v>35.366319009875255</v>
      </c>
      <c r="BC52" s="1">
        <f t="shared" si="160"/>
        <v>28.826021576635107</v>
      </c>
      <c r="BD52" s="1">
        <f t="shared" si="161"/>
        <v>35.55397842336489</v>
      </c>
      <c r="BE52" s="1">
        <f t="shared" si="170"/>
        <v>29.28040151064976</v>
      </c>
      <c r="BF52" s="1">
        <f t="shared" si="171"/>
        <v>35.099598489350235</v>
      </c>
      <c r="BG52" s="1">
        <f t="shared" si="96"/>
        <v>28.799660571227527</v>
      </c>
      <c r="BH52" s="1">
        <f t="shared" si="97"/>
        <v>35.58033942877247</v>
      </c>
      <c r="BI52" s="1">
        <f t="shared" si="162"/>
        <v>28.690877825374425</v>
      </c>
      <c r="BJ52" s="1">
        <f t="shared" si="163"/>
        <v>35.68912217462557</v>
      </c>
      <c r="BK52" s="1">
        <f>$D52-3.2095*(SQRT(BK$1*BK$1+$E52*$E52)-BK$1)</f>
        <v>29.321235160850044</v>
      </c>
      <c r="BL52" s="1">
        <f>$D52+3.2095*(SQRT(BK$1*BK$1+$E52*$E52)-BK$1)</f>
        <v>35.05876483914995</v>
      </c>
      <c r="BM52" s="1">
        <f t="shared" si="156"/>
        <v>29.351231003312964</v>
      </c>
      <c r="BN52" s="1">
        <f t="shared" si="157"/>
        <v>35.028768996687035</v>
      </c>
      <c r="BO52" s="1">
        <f t="shared" si="98"/>
        <v>28.81288195264276</v>
      </c>
      <c r="BP52" s="1">
        <f t="shared" si="99"/>
        <v>35.56711804735723</v>
      </c>
      <c r="BQ52" s="1">
        <f t="shared" si="108"/>
        <v>28.940691038231925</v>
      </c>
      <c r="BR52" s="1">
        <f t="shared" si="109"/>
        <v>35.43930896176807</v>
      </c>
      <c r="BS52" s="1">
        <f t="shared" si="94"/>
        <v>28.23085145637336</v>
      </c>
      <c r="BT52" s="1">
        <f t="shared" si="95"/>
        <v>36.14914854362663</v>
      </c>
      <c r="BU52" s="1">
        <f t="shared" si="118"/>
        <v>29.106926095851072</v>
      </c>
      <c r="BV52" s="1">
        <f t="shared" si="119"/>
        <v>35.27307390414892</v>
      </c>
      <c r="BW52" s="1">
        <f t="shared" si="176"/>
        <v>29.14073987494964</v>
      </c>
      <c r="BX52" s="1">
        <f t="shared" si="177"/>
        <v>35.23926012505036</v>
      </c>
      <c r="BY52" s="1">
        <f t="shared" si="130"/>
        <v>28.576529903646293</v>
      </c>
      <c r="BZ52" s="1">
        <f t="shared" si="131"/>
        <v>35.8034700963537</v>
      </c>
      <c r="CA52" s="1">
        <f t="shared" si="100"/>
        <v>28.890512934289205</v>
      </c>
      <c r="CB52" s="1">
        <f t="shared" si="101"/>
        <v>35.48948706571079</v>
      </c>
      <c r="CC52" s="1">
        <f t="shared" si="114"/>
        <v>29.0255870959112</v>
      </c>
      <c r="CD52" s="1">
        <f t="shared" si="115"/>
        <v>35.3544129040888</v>
      </c>
      <c r="CE52" s="1">
        <f t="shared" si="150"/>
        <v>29.013680990124744</v>
      </c>
      <c r="CF52" s="1">
        <f t="shared" si="151"/>
        <v>35.366319009875255</v>
      </c>
      <c r="CG52" s="1">
        <f>$D52-3.2095*(SQRT(CG$1*CG$1+$E52*$E52)-CG$1)</f>
        <v>29.14073987494964</v>
      </c>
      <c r="CH52" s="1">
        <f>$D52+3.2095*(SQRT(CG$1*CG$1+$E52*$E52)-CG$1)</f>
        <v>35.23926012505036</v>
      </c>
      <c r="CI52" s="1">
        <f>$D52-1.96*$E52</f>
        <v>28.132799999999996</v>
      </c>
      <c r="CJ52" s="1">
        <f>$D52+1.96*$E52</f>
        <v>36.2472</v>
      </c>
      <c r="CK52" s="1">
        <f t="shared" si="184"/>
        <v>29.331292996519085</v>
      </c>
      <c r="CL52" s="1">
        <f t="shared" si="185"/>
        <v>35.04870700348091</v>
      </c>
      <c r="CM52" s="1">
        <f t="shared" si="136"/>
        <v>28.634418395164843</v>
      </c>
      <c r="CN52" s="1">
        <f t="shared" si="137"/>
        <v>35.74558160483515</v>
      </c>
      <c r="CO52" s="1">
        <f t="shared" si="164"/>
        <v>28.561829988132857</v>
      </c>
      <c r="CP52" s="1">
        <f t="shared" si="165"/>
        <v>35.81817001186714</v>
      </c>
      <c r="CQ52" s="1">
        <f t="shared" si="180"/>
        <v>29.341291467993095</v>
      </c>
      <c r="CR52" s="1">
        <f t="shared" si="181"/>
        <v>35.0387085320069</v>
      </c>
      <c r="CS52" s="1">
        <f t="shared" si="144"/>
        <v>29.04918207783552</v>
      </c>
      <c r="CT52" s="1">
        <f t="shared" si="145"/>
        <v>35.33081792216447</v>
      </c>
      <c r="CU52" s="1">
        <f t="shared" si="148"/>
        <v>29.331292996519085</v>
      </c>
      <c r="CV52" s="1">
        <f t="shared" si="149"/>
        <v>35.04870700348091</v>
      </c>
      <c r="CW52" s="1">
        <f t="shared" si="172"/>
        <v>28.66282435810537</v>
      </c>
      <c r="CX52" s="1">
        <f t="shared" si="173"/>
        <v>35.71717564189462</v>
      </c>
      <c r="CY52" s="1">
        <f t="shared" si="146"/>
        <v>29.217295458209517</v>
      </c>
      <c r="CZ52" s="1">
        <f t="shared" si="147"/>
        <v>35.16270454179048</v>
      </c>
      <c r="DA52" s="1">
        <f t="shared" si="124"/>
        <v>28.67689485766934</v>
      </c>
      <c r="DB52" s="1">
        <f t="shared" si="125"/>
        <v>35.70310514233066</v>
      </c>
      <c r="DC52" s="1">
        <f t="shared" si="178"/>
        <v>29.217295458209517</v>
      </c>
      <c r="DD52" s="1">
        <f t="shared" si="179"/>
        <v>35.16270454179048</v>
      </c>
    </row>
    <row r="53" spans="1:108" ht="12.75">
      <c r="A53">
        <v>33</v>
      </c>
      <c r="B53" t="s">
        <v>32</v>
      </c>
      <c r="C53" t="s">
        <v>99</v>
      </c>
      <c r="D53" s="1">
        <v>34.03</v>
      </c>
      <c r="E53" s="2">
        <v>1.98</v>
      </c>
      <c r="F53" s="4"/>
      <c r="G53" s="1">
        <f t="shared" si="182"/>
        <v>31.17627048386055</v>
      </c>
      <c r="H53" s="1">
        <f t="shared" si="183"/>
        <v>36.883729516139454</v>
      </c>
      <c r="I53" s="1">
        <f t="shared" si="168"/>
        <v>31.32067672878003</v>
      </c>
      <c r="J53" s="1">
        <f t="shared" si="169"/>
        <v>36.73932327121997</v>
      </c>
      <c r="K53" s="1">
        <f t="shared" si="138"/>
        <v>30.629008899722898</v>
      </c>
      <c r="L53" s="1">
        <f t="shared" si="139"/>
        <v>37.430991100277105</v>
      </c>
      <c r="M53" s="1">
        <f t="shared" si="174"/>
        <v>31.239703876916945</v>
      </c>
      <c r="N53" s="1">
        <f t="shared" si="175"/>
        <v>36.82029612308306</v>
      </c>
      <c r="O53" s="1">
        <f t="shared" si="106"/>
        <v>30.189784637684173</v>
      </c>
      <c r="P53" s="1">
        <f t="shared" si="107"/>
        <v>37.87021536231583</v>
      </c>
      <c r="Q53" s="1">
        <f t="shared" si="110"/>
        <v>30.85900363842483</v>
      </c>
      <c r="R53" s="1">
        <f t="shared" si="111"/>
        <v>37.20099636157517</v>
      </c>
      <c r="S53" s="1">
        <f>$D53-3.2095*(SQRT(S$1*S$1+$E53*$E53)-S$1)</f>
        <v>31.397751511695834</v>
      </c>
      <c r="T53" s="1">
        <f>$D53+3.2095*(SQRT(S$1*S$1+$E53*$E53)-S$1)</f>
        <v>36.66224848830417</v>
      </c>
      <c r="U53" s="1">
        <f t="shared" si="152"/>
        <v>31.229296238450885</v>
      </c>
      <c r="V53" s="1">
        <f t="shared" si="153"/>
        <v>36.83070376154912</v>
      </c>
      <c r="W53" s="1">
        <f t="shared" si="116"/>
        <v>31.087882799871604</v>
      </c>
      <c r="X53" s="1">
        <f t="shared" si="117"/>
        <v>36.9721172001284</v>
      </c>
      <c r="Y53" s="1">
        <f t="shared" si="104"/>
        <v>30.685436441258858</v>
      </c>
      <c r="Z53" s="1">
        <f t="shared" si="105"/>
        <v>37.374563558741144</v>
      </c>
      <c r="AA53" s="1">
        <f t="shared" si="142"/>
        <v>30.85900363842483</v>
      </c>
      <c r="AB53" s="1">
        <f t="shared" si="143"/>
        <v>37.20099636157517</v>
      </c>
      <c r="AC53" s="1">
        <f t="shared" si="112"/>
        <v>31.165464317244073</v>
      </c>
      <c r="AD53" s="1">
        <f t="shared" si="113"/>
        <v>36.89453568275593</v>
      </c>
      <c r="AE53" s="1">
        <f t="shared" si="158"/>
        <v>31.09917721638611</v>
      </c>
      <c r="AF53" s="1">
        <f t="shared" si="159"/>
        <v>36.96082278361389</v>
      </c>
      <c r="AG53" s="1">
        <f t="shared" si="122"/>
        <v>30.685436441258858</v>
      </c>
      <c r="AH53" s="1">
        <f t="shared" si="123"/>
        <v>37.374563558741144</v>
      </c>
      <c r="AI53" s="1">
        <f t="shared" si="102"/>
        <v>30.643254219181518</v>
      </c>
      <c r="AJ53" s="1">
        <f t="shared" si="103"/>
        <v>37.41674578081848</v>
      </c>
      <c r="AK53" s="1">
        <f t="shared" si="132"/>
        <v>31.165464317244073</v>
      </c>
      <c r="AL53" s="1">
        <f t="shared" si="133"/>
        <v>36.89453568275593</v>
      </c>
      <c r="AM53" s="1">
        <f t="shared" si="140"/>
        <v>31.239703876916945</v>
      </c>
      <c r="AN53" s="1">
        <f t="shared" si="141"/>
        <v>36.82029612308306</v>
      </c>
      <c r="AO53" s="1">
        <f t="shared" si="126"/>
        <v>31.11040030468317</v>
      </c>
      <c r="AP53" s="1">
        <f t="shared" si="127"/>
        <v>36.949599695316834</v>
      </c>
      <c r="AQ53" s="1">
        <f t="shared" si="128"/>
        <v>31.006779280393268</v>
      </c>
      <c r="AR53" s="1">
        <f t="shared" si="129"/>
        <v>37.053220719606735</v>
      </c>
      <c r="AS53" s="1">
        <f t="shared" si="166"/>
        <v>31.260325582555893</v>
      </c>
      <c r="AT53" s="1">
        <f t="shared" si="167"/>
        <v>36.79967441744411</v>
      </c>
      <c r="AU53" s="1">
        <f t="shared" si="186"/>
        <v>31.187008972155105</v>
      </c>
      <c r="AV53" s="1">
        <f t="shared" si="187"/>
        <v>36.8729910278449</v>
      </c>
      <c r="AW53" s="1">
        <f t="shared" si="154"/>
        <v>31.31077314655354</v>
      </c>
      <c r="AX53" s="1">
        <f t="shared" si="155"/>
        <v>36.74922685344646</v>
      </c>
      <c r="AY53" s="1">
        <f t="shared" si="134"/>
        <v>31.018588181164034</v>
      </c>
      <c r="AZ53" s="1">
        <f t="shared" si="135"/>
        <v>37.04141181883597</v>
      </c>
      <c r="BA53" s="1">
        <f t="shared" si="120"/>
        <v>31.076516519734962</v>
      </c>
      <c r="BB53" s="1">
        <f t="shared" si="121"/>
        <v>36.983483480265036</v>
      </c>
      <c r="BC53" s="1">
        <f t="shared" si="160"/>
        <v>30.897023959767164</v>
      </c>
      <c r="BD53" s="1">
        <f t="shared" si="161"/>
        <v>37.16297604023284</v>
      </c>
      <c r="BE53" s="1">
        <f t="shared" si="170"/>
        <v>31.33051942146469</v>
      </c>
      <c r="BF53" s="1">
        <f t="shared" si="171"/>
        <v>36.72948057853531</v>
      </c>
      <c r="BG53" s="1">
        <f t="shared" si="96"/>
        <v>30.87175897155726</v>
      </c>
      <c r="BH53" s="1">
        <f t="shared" si="97"/>
        <v>37.18824102844274</v>
      </c>
      <c r="BI53" s="1">
        <f t="shared" si="162"/>
        <v>30.767366904025103</v>
      </c>
      <c r="BJ53" s="1">
        <f t="shared" si="163"/>
        <v>37.2926330959749</v>
      </c>
      <c r="BK53" s="1">
        <f>$D53-3.2095*(SQRT(BK$1*BK$1+$E53*$E53)-BK$1)</f>
        <v>31.369290430165826</v>
      </c>
      <c r="BL53" s="1">
        <f>$D53+3.2095*(SQRT(BK$1*BK$1+$E53*$E53)-BK$1)</f>
        <v>36.690709569834176</v>
      </c>
      <c r="BM53" s="1">
        <f>$D53-1.96*$E53</f>
        <v>30.1492</v>
      </c>
      <c r="BN53" s="1">
        <f>$D53+1.96*$E53</f>
        <v>37.9108</v>
      </c>
      <c r="BO53" s="1">
        <f t="shared" si="98"/>
        <v>30.884432212993065</v>
      </c>
      <c r="BP53" s="1">
        <f t="shared" si="99"/>
        <v>37.17556778700694</v>
      </c>
      <c r="BQ53" s="1">
        <f t="shared" si="108"/>
        <v>31.006779280393268</v>
      </c>
      <c r="BR53" s="1">
        <f t="shared" si="109"/>
        <v>37.053220719606735</v>
      </c>
      <c r="BS53" s="1">
        <f t="shared" si="94"/>
        <v>30.323609465500095</v>
      </c>
      <c r="BT53" s="1">
        <f t="shared" si="95"/>
        <v>37.736390534499904</v>
      </c>
      <c r="BU53" s="1">
        <f t="shared" si="118"/>
        <v>31.165464317244073</v>
      </c>
      <c r="BV53" s="1">
        <f t="shared" si="119"/>
        <v>36.89453568275593</v>
      </c>
      <c r="BW53" s="1">
        <f t="shared" si="176"/>
        <v>31.19768028955921</v>
      </c>
      <c r="BX53" s="1">
        <f t="shared" si="177"/>
        <v>36.862319710440794</v>
      </c>
      <c r="BY53" s="1">
        <f t="shared" si="130"/>
        <v>30.657406817115028</v>
      </c>
      <c r="BZ53" s="1">
        <f t="shared" si="131"/>
        <v>37.40259318288498</v>
      </c>
      <c r="CA53" s="1">
        <f t="shared" si="100"/>
        <v>30.958780937401222</v>
      </c>
      <c r="CB53" s="1">
        <f t="shared" si="101"/>
        <v>37.10121906259878</v>
      </c>
      <c r="CC53" s="1">
        <f t="shared" si="114"/>
        <v>31.087882799871604</v>
      </c>
      <c r="CD53" s="1">
        <f t="shared" si="115"/>
        <v>36.9721172001284</v>
      </c>
      <c r="CE53" s="1">
        <f t="shared" si="150"/>
        <v>31.076516519734962</v>
      </c>
      <c r="CF53" s="1">
        <f t="shared" si="151"/>
        <v>36.983483480265036</v>
      </c>
      <c r="CG53" s="1">
        <f>$D53-3.2095*(SQRT(CG$1*CG$1+$E53*$E53)-CG$1)</f>
        <v>31.19768028955921</v>
      </c>
      <c r="CH53" s="1">
        <f>$D53+3.2095*(SQRT(CG$1*CG$1+$E53*$E53)-CG$1)</f>
        <v>36.862319710440794</v>
      </c>
      <c r="CI53" s="1">
        <f>$D53-3.2095*(SQRT(CI$1*CI$1+$E53*$E53)-CI$1)</f>
        <v>31.480086003312966</v>
      </c>
      <c r="CJ53" s="1">
        <f>$D53+3.2095*(SQRT(CI$1*CI$1+$E53*$E53)-CI$1)</f>
        <v>36.57991399668704</v>
      </c>
      <c r="CK53" s="1">
        <f t="shared" si="184"/>
        <v>31.378835495746948</v>
      </c>
      <c r="CL53" s="1">
        <f t="shared" si="185"/>
        <v>36.681164504253054</v>
      </c>
      <c r="CM53" s="1">
        <f t="shared" si="136"/>
        <v>30.71310293001872</v>
      </c>
      <c r="CN53" s="1">
        <f t="shared" si="137"/>
        <v>37.34689706998128</v>
      </c>
      <c r="CO53" s="1">
        <f t="shared" si="164"/>
        <v>30.643254219181518</v>
      </c>
      <c r="CP53" s="1">
        <f t="shared" si="165"/>
        <v>37.41674578081848</v>
      </c>
      <c r="CQ53" s="1">
        <f t="shared" si="180"/>
        <v>31.38832237655222</v>
      </c>
      <c r="CR53" s="1">
        <f t="shared" si="181"/>
        <v>36.671677623447785</v>
      </c>
      <c r="CS53" s="1">
        <f t="shared" si="144"/>
        <v>31.11040030468317</v>
      </c>
      <c r="CT53" s="1">
        <f t="shared" si="145"/>
        <v>36.949599695316834</v>
      </c>
      <c r="CU53" s="1">
        <f t="shared" si="148"/>
        <v>31.378835495746948</v>
      </c>
      <c r="CV53" s="1">
        <f t="shared" si="149"/>
        <v>36.681164504253054</v>
      </c>
      <c r="CW53" s="1">
        <f t="shared" si="172"/>
        <v>30.740411395754144</v>
      </c>
      <c r="CX53" s="1">
        <f t="shared" si="173"/>
        <v>37.31958860424586</v>
      </c>
      <c r="CY53" s="1">
        <f t="shared" si="146"/>
        <v>31.270540619435266</v>
      </c>
      <c r="CZ53" s="1">
        <f t="shared" si="147"/>
        <v>36.789459380564736</v>
      </c>
      <c r="DA53" s="1">
        <f t="shared" si="124"/>
        <v>30.753932954836607</v>
      </c>
      <c r="DB53" s="1">
        <f t="shared" si="125"/>
        <v>37.306067045163395</v>
      </c>
      <c r="DC53" s="1">
        <f t="shared" si="178"/>
        <v>31.270540619435266</v>
      </c>
      <c r="DD53" s="1">
        <f t="shared" si="179"/>
        <v>36.789459380564736</v>
      </c>
    </row>
    <row r="54" spans="1:108" ht="12.75">
      <c r="A54">
        <v>25</v>
      </c>
      <c r="B54" t="s">
        <v>24</v>
      </c>
      <c r="C54" t="s">
        <v>107</v>
      </c>
      <c r="D54" s="1">
        <v>39.07</v>
      </c>
      <c r="E54" s="2">
        <v>1.89</v>
      </c>
      <c r="F54" s="4"/>
      <c r="G54" s="1">
        <f t="shared" si="182"/>
        <v>36.42994157972449</v>
      </c>
      <c r="H54" s="1">
        <f t="shared" si="183"/>
        <v>41.71005842027551</v>
      </c>
      <c r="I54" s="1">
        <f t="shared" si="168"/>
        <v>36.566769638069864</v>
      </c>
      <c r="J54" s="1">
        <f t="shared" si="169"/>
        <v>41.573230361930136</v>
      </c>
      <c r="K54" s="1">
        <f t="shared" si="138"/>
        <v>35.90761567050284</v>
      </c>
      <c r="L54" s="1">
        <f t="shared" si="139"/>
        <v>42.23238432949716</v>
      </c>
      <c r="M54" s="1">
        <f t="shared" si="174"/>
        <v>36.49009774912928</v>
      </c>
      <c r="N54" s="1">
        <f t="shared" si="175"/>
        <v>41.64990225087072</v>
      </c>
      <c r="O54" s="1">
        <f t="shared" si="106"/>
        <v>35.48420662841285</v>
      </c>
      <c r="P54" s="1">
        <f t="shared" si="107"/>
        <v>42.65579337158715</v>
      </c>
      <c r="Q54" s="1">
        <f t="shared" si="110"/>
        <v>36.12785461057637</v>
      </c>
      <c r="R54" s="1">
        <f t="shared" si="111"/>
        <v>42.01214538942363</v>
      </c>
      <c r="S54" s="1">
        <f>$D54-3.2095*(SQRT(S$1*S$1+$E54*$E54)-S$1)</f>
        <v>36.63962814655354</v>
      </c>
      <c r="T54" s="1">
        <f>$D54+3.2095*(SQRT(S$1*S$1+$E54*$E54)-S$1)</f>
        <v>41.50037185344646</v>
      </c>
      <c r="U54" s="1">
        <f t="shared" si="152"/>
        <v>36.48023336119905</v>
      </c>
      <c r="V54" s="1">
        <f t="shared" si="153"/>
        <v>41.65976663880095</v>
      </c>
      <c r="W54" s="1">
        <f t="shared" si="116"/>
        <v>36.34598546186689</v>
      </c>
      <c r="X54" s="1">
        <f t="shared" si="117"/>
        <v>41.79401453813311</v>
      </c>
      <c r="Y54" s="1">
        <f t="shared" si="104"/>
        <v>35.96174552937341</v>
      </c>
      <c r="Z54" s="1">
        <f t="shared" si="105"/>
        <v>42.17825447062659</v>
      </c>
      <c r="AA54" s="1">
        <f t="shared" si="142"/>
        <v>36.12785461057637</v>
      </c>
      <c r="AB54" s="1">
        <f t="shared" si="143"/>
        <v>42.01214538942363</v>
      </c>
      <c r="AC54" s="1">
        <f t="shared" si="112"/>
        <v>36.41968563572195</v>
      </c>
      <c r="AD54" s="1">
        <f t="shared" si="113"/>
        <v>41.72031436427805</v>
      </c>
      <c r="AE54" s="1">
        <f t="shared" si="158"/>
        <v>36.356722347032566</v>
      </c>
      <c r="AF54" s="1">
        <f t="shared" si="159"/>
        <v>41.783277652967435</v>
      </c>
      <c r="AG54" s="1">
        <f t="shared" si="122"/>
        <v>35.96174552937341</v>
      </c>
      <c r="AH54" s="1">
        <f t="shared" si="123"/>
        <v>42.17825447062659</v>
      </c>
      <c r="AI54" s="1">
        <f t="shared" si="102"/>
        <v>35.921286765944245</v>
      </c>
      <c r="AJ54" s="1">
        <f t="shared" si="103"/>
        <v>42.218713234055755</v>
      </c>
      <c r="AK54" s="1">
        <f t="shared" si="132"/>
        <v>36.41968563572195</v>
      </c>
      <c r="AL54" s="1">
        <f t="shared" si="133"/>
        <v>41.72031436427805</v>
      </c>
      <c r="AM54" s="1">
        <f t="shared" si="140"/>
        <v>36.49009774912928</v>
      </c>
      <c r="AN54" s="1">
        <f t="shared" si="141"/>
        <v>41.64990225087072</v>
      </c>
      <c r="AO54" s="1">
        <f t="shared" si="126"/>
        <v>36.367388887887145</v>
      </c>
      <c r="AP54" s="1">
        <f t="shared" si="127"/>
        <v>41.772611112112855</v>
      </c>
      <c r="AQ54" s="1">
        <f t="shared" si="128"/>
        <v>36.26881034612446</v>
      </c>
      <c r="AR54" s="1">
        <f t="shared" si="129"/>
        <v>41.87118965387554</v>
      </c>
      <c r="AS54" s="1">
        <f t="shared" si="166"/>
        <v>36.509636622496195</v>
      </c>
      <c r="AT54" s="1">
        <f t="shared" si="167"/>
        <v>41.630363377503805</v>
      </c>
      <c r="AU54" s="1">
        <f t="shared" si="186"/>
        <v>36.44013096520178</v>
      </c>
      <c r="AV54" s="1">
        <f t="shared" si="187"/>
        <v>41.69986903479822</v>
      </c>
      <c r="AW54" s="1">
        <f>$D54-1.96*$E54</f>
        <v>35.3656</v>
      </c>
      <c r="AX54" s="1">
        <f>$D54+1.96*$E54</f>
        <v>42.7744</v>
      </c>
      <c r="AY54" s="1">
        <f t="shared" si="134"/>
        <v>36.28005545736599</v>
      </c>
      <c r="AZ54" s="1">
        <f t="shared" si="135"/>
        <v>41.85994454263401</v>
      </c>
      <c r="BA54" s="1">
        <f t="shared" si="120"/>
        <v>36.33517767557233</v>
      </c>
      <c r="BB54" s="1">
        <f t="shared" si="121"/>
        <v>41.80482232442767</v>
      </c>
      <c r="BC54" s="1">
        <f t="shared" si="160"/>
        <v>36.16416181280596</v>
      </c>
      <c r="BD54" s="1">
        <f t="shared" si="161"/>
        <v>41.97583818719404</v>
      </c>
      <c r="BE54" s="1">
        <f t="shared" si="170"/>
        <v>36.57608054157612</v>
      </c>
      <c r="BF54" s="1">
        <f t="shared" si="171"/>
        <v>41.56391945842388</v>
      </c>
      <c r="BG54" s="1">
        <f t="shared" si="96"/>
        <v>36.140038411689346</v>
      </c>
      <c r="BH54" s="1">
        <f t="shared" si="97"/>
        <v>41.999961588310654</v>
      </c>
      <c r="BI54" s="1">
        <f t="shared" si="162"/>
        <v>36.040229284687456</v>
      </c>
      <c r="BJ54" s="1">
        <f t="shared" si="163"/>
        <v>42.099770715312545</v>
      </c>
      <c r="BK54" s="1">
        <f>$D54-3.2095*(SQRT(BK$1*BK$1+$E54*$E54)-BK$1)</f>
        <v>36.61273787331718</v>
      </c>
      <c r="BL54" s="1">
        <f>$D54+3.2095*(SQRT(BK$1*BK$1+$E54*$E54)-BK$1)</f>
        <v>41.52726212668282</v>
      </c>
      <c r="BM54" s="1">
        <f>$D54-3.2095*(SQRT(BM$1*BM$1+$E54*$E54)-BM$1)</f>
        <v>36.63962814655354</v>
      </c>
      <c r="BN54" s="1">
        <f>$D54+3.2095*(SQRT(BM$1*BM$1+$E54*$E54)-BM$1)</f>
        <v>41.50037185344646</v>
      </c>
      <c r="BO54" s="1">
        <f t="shared" si="98"/>
        <v>36.152140602828965</v>
      </c>
      <c r="BP54" s="1">
        <f t="shared" si="99"/>
        <v>41.987859397171036</v>
      </c>
      <c r="BQ54" s="1">
        <f t="shared" si="108"/>
        <v>36.26881034612446</v>
      </c>
      <c r="BR54" s="1">
        <f t="shared" si="109"/>
        <v>41.87118965387554</v>
      </c>
      <c r="BS54" s="1">
        <f t="shared" si="94"/>
        <v>35.61359420581989</v>
      </c>
      <c r="BT54" s="1">
        <f t="shared" si="95"/>
        <v>42.52640579418011</v>
      </c>
      <c r="BU54" s="1">
        <f t="shared" si="118"/>
        <v>36.41968563572195</v>
      </c>
      <c r="BV54" s="1">
        <f t="shared" si="119"/>
        <v>41.72031436427805</v>
      </c>
      <c r="BW54" s="1">
        <f t="shared" si="176"/>
        <v>36.45025431707844</v>
      </c>
      <c r="BX54" s="1">
        <f t="shared" si="177"/>
        <v>41.68974568292156</v>
      </c>
      <c r="BY54" s="1">
        <f t="shared" si="130"/>
        <v>35.9348649800494</v>
      </c>
      <c r="BZ54" s="1">
        <f t="shared" si="131"/>
        <v>42.2051350199506</v>
      </c>
      <c r="CA54" s="1">
        <f t="shared" si="100"/>
        <v>36.22307487739734</v>
      </c>
      <c r="CB54" s="1">
        <f t="shared" si="101"/>
        <v>41.91692512260266</v>
      </c>
      <c r="CC54" s="1">
        <f t="shared" si="114"/>
        <v>36.34598546186689</v>
      </c>
      <c r="CD54" s="1">
        <f t="shared" si="115"/>
        <v>41.79401453813311</v>
      </c>
      <c r="CE54" s="1">
        <f t="shared" si="150"/>
        <v>36.33517767557233</v>
      </c>
      <c r="CF54" s="1">
        <f t="shared" si="151"/>
        <v>41.80482232442767</v>
      </c>
      <c r="CG54" s="1">
        <f>$D54-3.2095*(SQRT(CG$1*CG$1+$E54*$E54)-CG$1)</f>
        <v>36.45025431707844</v>
      </c>
      <c r="CH54" s="1">
        <f>$D54+3.2095*(SQRT(CG$1*CG$1+$E54*$E54)-CG$1)</f>
        <v>41.68974568292156</v>
      </c>
      <c r="CI54" s="1">
        <f>$D54-3.2095*(SQRT(CI$1*CI$1+$E54*$E54)-CI$1)</f>
        <v>36.71732715094998</v>
      </c>
      <c r="CJ54" s="1">
        <f>$D54+3.2095*(SQRT(CI$1*CI$1+$E54*$E54)-CI$1)</f>
        <v>41.422672849050024</v>
      </c>
      <c r="CK54" s="1">
        <f t="shared" si="184"/>
        <v>36.62175794327745</v>
      </c>
      <c r="CL54" s="1">
        <f t="shared" si="185"/>
        <v>41.51824205672255</v>
      </c>
      <c r="CM54" s="1">
        <f t="shared" si="136"/>
        <v>35.988262813821535</v>
      </c>
      <c r="CN54" s="1">
        <f t="shared" si="137"/>
        <v>42.151737186178465</v>
      </c>
      <c r="CO54" s="1">
        <f t="shared" si="164"/>
        <v>35.921286765944245</v>
      </c>
      <c r="CP54" s="1">
        <f t="shared" si="165"/>
        <v>42.218713234055755</v>
      </c>
      <c r="CQ54" s="1">
        <f t="shared" si="180"/>
        <v>36.630721218145894</v>
      </c>
      <c r="CR54" s="1">
        <f t="shared" si="181"/>
        <v>41.50927878185411</v>
      </c>
      <c r="CS54" s="1">
        <f t="shared" si="144"/>
        <v>36.367388887887145</v>
      </c>
      <c r="CT54" s="1">
        <f t="shared" si="145"/>
        <v>41.772611112112855</v>
      </c>
      <c r="CU54" s="1">
        <f t="shared" si="148"/>
        <v>36.62175794327745</v>
      </c>
      <c r="CV54" s="1">
        <f t="shared" si="149"/>
        <v>41.51824205672255</v>
      </c>
      <c r="CW54" s="1">
        <f t="shared" si="172"/>
        <v>36.014422272017846</v>
      </c>
      <c r="CX54" s="1">
        <f t="shared" si="173"/>
        <v>42.125577727982154</v>
      </c>
      <c r="CY54" s="1">
        <f t="shared" si="146"/>
        <v>36.519312106884</v>
      </c>
      <c r="CZ54" s="1">
        <f t="shared" si="147"/>
        <v>41.620687893116</v>
      </c>
      <c r="DA54" s="1">
        <f t="shared" si="124"/>
        <v>36.027369500039654</v>
      </c>
      <c r="DB54" s="1">
        <f t="shared" si="125"/>
        <v>42.112630499960346</v>
      </c>
      <c r="DC54" s="1">
        <f t="shared" si="178"/>
        <v>36.519312106884</v>
      </c>
      <c r="DD54" s="1">
        <f t="shared" si="179"/>
        <v>41.620687893116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Children "Receiving All Vaccinations" - as Recommended or Acceptable Early</dc:title>
  <dc:subject/>
  <dc:creator>CDC/NIP</dc:creator>
  <cp:keywords>percentage of children receiving all vaccinations, vaccination rates by state, vaccination rate, reference states, vaccinations by state, vaccinations as recommended, acceptably early</cp:keywords>
  <dc:description/>
  <cp:lastModifiedBy>foc0</cp:lastModifiedBy>
  <cp:lastPrinted>2005-07-08T20:06:32Z</cp:lastPrinted>
  <dcterms:created xsi:type="dcterms:W3CDTF">2003-07-25T15:17:53Z</dcterms:created>
  <dcterms:modified xsi:type="dcterms:W3CDTF">2007-05-21T22:01:08Z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263351144</vt:i4>
  </property>
  <property fmtid="{D5CDD505-2E9C-101B-9397-08002B2CF9AE}" pid="3" name="_EmailSubject">
    <vt:lpwstr>what about putting charts on this web page?</vt:lpwstr>
  </property>
  <property fmtid="{D5CDD505-2E9C-101B-9397-08002B2CF9AE}" pid="4" name="_AuthorEmail">
    <vt:lpwstr>ecl7@cdc.gov</vt:lpwstr>
  </property>
  <property fmtid="{D5CDD505-2E9C-101B-9397-08002B2CF9AE}" pid="5" name="_AuthorEmailDisplayName">
    <vt:lpwstr>Luman, Elizabeth</vt:lpwstr>
  </property>
  <property fmtid="{D5CDD505-2E9C-101B-9397-08002B2CF9AE}" pid="6" name="_ReviewingToolsShownOnce">
    <vt:lpwstr/>
  </property>
</Properties>
</file>