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7340" windowHeight="10530" activeTab="0"/>
  </bookViews>
  <sheets>
    <sheet name="Fig7" sheetId="1" r:id="rId1"/>
  </sheets>
  <externalReferences>
    <externalReference r:id="rId4"/>
    <externalReference r:id="rId5"/>
  </externalReferences>
  <definedNames>
    <definedName name="_xlnm.Print_Area" localSheetId="0">'Fig7'!$A$1:$L$60</definedName>
  </definedNames>
  <calcPr fullCalcOnLoad="1"/>
</workbook>
</file>

<file path=xl/sharedStrings.xml><?xml version="1.0" encoding="utf-8"?>
<sst xmlns="http://schemas.openxmlformats.org/spreadsheetml/2006/main" count="27" uniqueCount="27">
  <si>
    <t>Short-Term Energy Outlook, October 2008</t>
  </si>
  <si>
    <t>Annual Production</t>
  </si>
  <si>
    <t>Annual Growth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</si>
  <si>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</si>
  <si>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</si>
  <si>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</si>
  <si>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</si>
  <si>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</si>
  <si>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</si>
  <si>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</si>
  <si>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Russia</t>
  </si>
  <si>
    <t xml:space="preserve">   Azerbaijan</t>
  </si>
  <si>
    <t xml:space="preserve">   Kazakhstan</t>
  </si>
  <si>
    <t xml:space="preserve">   Turkmenistan</t>
  </si>
  <si>
    <t>Latin America</t>
  </si>
  <si>
    <t xml:space="preserve">   Argentina</t>
  </si>
  <si>
    <t xml:space="preserve">   Brazil</t>
  </si>
  <si>
    <t xml:space="preserve">   Colombia</t>
  </si>
  <si>
    <t xml:space="preserve">   Ecuador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</si>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</sst>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32"/>
          <c:w val="0.754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v>OPEC Countries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Fig7!$J$33:$L$33</c:f>
              <c:numCache/>
            </c:numRef>
          </c:val>
        </c:ser>
        <c:ser>
          <c:idx val="2"/>
          <c:order val="1"/>
          <c:tx>
            <c:v>Russia and Caspian Sea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Fig7!$J$40:$L$40</c:f>
              <c:numCache/>
            </c:numRef>
          </c:val>
        </c:ser>
        <c:ser>
          <c:idx val="1"/>
          <c:order val="2"/>
          <c:tx>
            <c:v>North America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Fig7!$J$35:$L$35</c:f>
              <c:numCache/>
            </c:numRef>
          </c:val>
        </c:ser>
        <c:ser>
          <c:idx val="3"/>
          <c:order val="3"/>
          <c:tx>
            <c:v>Latin America</c:v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Fig7!$J$46:$L$46</c:f>
              <c:numCache/>
            </c:numRef>
          </c:val>
        </c:ser>
        <c:ser>
          <c:idx val="4"/>
          <c:order val="4"/>
          <c:tx>
            <c:v>North Sea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Fig7!$J$53:$L$53</c:f>
              <c:numCache/>
            </c:numRef>
          </c:val>
        </c:ser>
        <c:ser>
          <c:idx val="5"/>
          <c:order val="5"/>
          <c:tx>
            <c:v>Other Non-OPEC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Fig7!$J$58:$L$58</c:f>
              <c:numCache/>
            </c:numRef>
          </c:val>
        </c:ser>
        <c:axId val="25431651"/>
        <c:axId val="27558268"/>
      </c:barChart>
      <c:scatterChart>
        <c:scatterStyle val="lineMarker"/>
        <c:varyColors val="0"/>
        <c:ser>
          <c:idx val="6"/>
          <c:order val="6"/>
          <c:tx>
            <c:strRef>
              <c:f>Fig7!$C$65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Fig7!$B$66:$B$67</c:f>
              <c:numCache/>
            </c:numRef>
          </c:xVal>
          <c:yVal>
            <c:numRef>
              <c:f>Fig7!$C$66:$C$67</c:f>
              <c:numCache/>
            </c:numRef>
          </c:yVal>
          <c:smooth val="0"/>
        </c:ser>
        <c:axId val="46697821"/>
        <c:axId val="17627206"/>
      </c:scatte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431651"/>
        <c:crossesAt val="1"/>
        <c:crossBetween val="between"/>
        <c:dispUnits/>
      </c:valAx>
      <c:valAx>
        <c:axId val="466978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627206"/>
        <c:crosses val="max"/>
        <c:crossBetween val="midCat"/>
        <c:dispUnits/>
      </c:valAx>
      <c:valAx>
        <c:axId val="17627206"/>
        <c:scaling>
          <c:orientation val="minMax"/>
        </c:scaling>
        <c:axPos val="l"/>
        <c:delete val="1"/>
        <c:majorTickMark val="out"/>
        <c:minorTickMark val="none"/>
        <c:tickLblPos val="nextTo"/>
        <c:crossAx val="4669782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035"/>
          <c:y val="0.782"/>
          <c:w val="0.64225"/>
          <c:h val="0.137"/>
        </c:manualLayout>
      </c:layout>
      <c:overlay val="0"/>
      <c:spPr>
        <a:noFill/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0.45275</cdr:x>
      <cdr:y>0.99525</cdr:y>
    </cdr:to>
    <cdr:sp textlink="Fig7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3028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21882069-4fab-4a10-9059-967bac519d7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October 2008</a:t>
          </a:fld>
        </a:p>
      </cdr:txBody>
    </cdr:sp>
  </cdr:relSizeAnchor>
  <cdr:relSizeAnchor xmlns:cdr="http://schemas.openxmlformats.org/drawingml/2006/chartDrawing">
    <cdr:from>
      <cdr:x>0.8455</cdr:x>
      <cdr:y>0.91</cdr:y>
    </cdr:from>
    <cdr:to>
      <cdr:x>0.99925</cdr:x>
      <cdr:y>0.9895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0.608</cdr:x>
      <cdr:y>0.18175</cdr:y>
    </cdr:from>
    <cdr:to>
      <cdr:x>0.74375</cdr:x>
      <cdr:y>0.2275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752475"/>
          <a:ext cx="904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INTL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L67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2" ht="12.75">
      <c r="D31" s="3"/>
      <c r="E31" s="4" t="s">
        <v>1</v>
      </c>
      <c r="F31" s="4"/>
      <c r="G31" s="4"/>
      <c r="H31" s="4"/>
      <c r="I31" s="3"/>
      <c r="J31" s="4" t="s">
        <v>2</v>
      </c>
      <c r="K31" s="4"/>
      <c r="L31" s="4"/>
    </row>
    <row r="32" spans="2:12" ht="12.75">
      <c r="B32" s="5" t="s">
        <v>3</v>
      </c>
      <c r="C32" s="5"/>
      <c r="D32" s="6"/>
      <c r="E32" s="6">
        <v>2006</v>
      </c>
      <c r="F32" s="6">
        <v>2007</v>
      </c>
      <c r="G32" s="6">
        <v>2008</v>
      </c>
      <c r="H32" s="6">
        <v>2009</v>
      </c>
      <c r="I32" s="3"/>
      <c r="J32" s="6">
        <v>2007</v>
      </c>
      <c r="K32" s="6">
        <v>2008</v>
      </c>
      <c r="L32" s="6">
        <v>2009</v>
      </c>
    </row>
    <row r="33" spans="2:12" ht="12.75">
      <c r="B33" s="7" t="s">
        <v>4</v>
      </c>
      <c r="E33" s="8">
        <v>35.83190311985213</v>
      </c>
      <c r="F33" s="8">
        <v>35.42071090341377</v>
      </c>
      <c r="G33" s="8">
        <v>37.10367315072459</v>
      </c>
      <c r="H33" s="8">
        <v>37.2765456031385</v>
      </c>
      <c r="J33" s="9">
        <f>F33-E33</f>
        <v>-0.41119221643835857</v>
      </c>
      <c r="K33" s="9">
        <f>G33-F33</f>
        <v>1.6829622473108188</v>
      </c>
      <c r="L33" s="9">
        <f>H33-G33</f>
        <v>0.17287245241391247</v>
      </c>
    </row>
    <row r="34" spans="2:12" ht="12.75">
      <c r="B34" s="7"/>
      <c r="E34" s="8"/>
      <c r="F34" s="8"/>
      <c r="G34" s="8"/>
      <c r="H34" s="8"/>
      <c r="J34" s="9"/>
      <c r="K34" s="9"/>
      <c r="L34" s="9"/>
    </row>
    <row r="35" spans="2:12" ht="12.75">
      <c r="B35" s="7" t="s">
        <v>5</v>
      </c>
      <c r="E35" s="9">
        <f>SUM(E36:E38)</f>
        <v>15.325667274918624</v>
      </c>
      <c r="F35" s="9">
        <f>SUM(F36:F38)</f>
        <v>15.379516990342607</v>
      </c>
      <c r="G35" s="9">
        <f>SUM(G36:G38)</f>
        <v>15.202567573485938</v>
      </c>
      <c r="H35" s="9">
        <f>SUM(H36:H38)</f>
        <v>15.651740741880726</v>
      </c>
      <c r="I35" s="3"/>
      <c r="J35" s="9">
        <f aca="true" t="shared" si="0" ref="J35:L38">F35-E35</f>
        <v>0.05384971542398276</v>
      </c>
      <c r="K35" s="9">
        <f t="shared" si="0"/>
        <v>-0.17694941685666876</v>
      </c>
      <c r="L35" s="9">
        <f t="shared" si="0"/>
        <v>0.44917316839478794</v>
      </c>
    </row>
    <row r="36" spans="2:12" ht="12.75">
      <c r="B36" s="7" t="s">
        <v>6</v>
      </c>
      <c r="E36" s="9">
        <v>3.288026728474898</v>
      </c>
      <c r="F36" s="9">
        <v>3.424582204109589</v>
      </c>
      <c r="G36" s="9">
        <v>3.4272248060052357</v>
      </c>
      <c r="H36" s="9">
        <v>3.6340890285002874</v>
      </c>
      <c r="I36" s="3"/>
      <c r="J36" s="9">
        <f t="shared" si="0"/>
        <v>0.13655547563469073</v>
      </c>
      <c r="K36" s="9">
        <f t="shared" si="0"/>
        <v>0.002642601895646912</v>
      </c>
      <c r="L36" s="9">
        <f t="shared" si="0"/>
        <v>0.20686422249505165</v>
      </c>
    </row>
    <row r="37" spans="2:12" ht="12.75">
      <c r="B37" s="7" t="s">
        <v>7</v>
      </c>
      <c r="E37" s="9">
        <v>3.707181515068493</v>
      </c>
      <c r="F37" s="9">
        <v>3.5013650767123288</v>
      </c>
      <c r="G37" s="9">
        <v>3.2002125732232765</v>
      </c>
      <c r="H37" s="9">
        <v>2.9886027881749584</v>
      </c>
      <c r="I37" s="3"/>
      <c r="J37" s="9">
        <f t="shared" si="0"/>
        <v>-0.20581643835616426</v>
      </c>
      <c r="K37" s="9">
        <f t="shared" si="0"/>
        <v>-0.3011525034890523</v>
      </c>
      <c r="L37" s="9">
        <f t="shared" si="0"/>
        <v>-0.21160978504831807</v>
      </c>
    </row>
    <row r="38" spans="2:12" ht="12.75">
      <c r="B38" s="7" t="s">
        <v>8</v>
      </c>
      <c r="E38" s="9">
        <v>8.330459031375232</v>
      </c>
      <c r="F38" s="9">
        <v>8.45356970952069</v>
      </c>
      <c r="G38" s="9">
        <v>8.575130194257426</v>
      </c>
      <c r="H38" s="9">
        <v>9.02904892520548</v>
      </c>
      <c r="I38" s="3"/>
      <c r="J38" s="9">
        <f t="shared" si="0"/>
        <v>0.12311067814545673</v>
      </c>
      <c r="K38" s="9">
        <f t="shared" si="0"/>
        <v>0.12156048473673664</v>
      </c>
      <c r="L38" s="9">
        <f t="shared" si="0"/>
        <v>0.4539187309480539</v>
      </c>
    </row>
    <row r="39" spans="2:12" ht="12.75">
      <c r="B39" s="7"/>
      <c r="E39" s="9"/>
      <c r="F39" s="9"/>
      <c r="G39" s="9"/>
      <c r="H39" s="9"/>
      <c r="I39" s="3"/>
      <c r="J39" s="9"/>
      <c r="K39" s="9"/>
      <c r="L39" s="9"/>
    </row>
    <row r="40" spans="2:12" ht="12.75">
      <c r="B40" s="10" t="s">
        <v>9</v>
      </c>
      <c r="C40" s="10"/>
      <c r="D40" s="10"/>
      <c r="E40" s="8">
        <f>SUM(E41:E44)</f>
        <v>11.889585376784197</v>
      </c>
      <c r="F40" s="8">
        <f>SUM(F41:F44)</f>
        <v>12.350175828838992</v>
      </c>
      <c r="G40" s="8">
        <f>SUM(G41:G44)</f>
        <v>12.321354943967465</v>
      </c>
      <c r="H40" s="8">
        <f>SUM(H41:H44)</f>
        <v>12.678917162569645</v>
      </c>
      <c r="J40" s="9">
        <f aca="true" t="shared" si="1" ref="J40:L44">F40-E40</f>
        <v>0.4605904520547952</v>
      </c>
      <c r="K40" s="9">
        <f t="shared" si="1"/>
        <v>-0.028820884871526786</v>
      </c>
      <c r="L40" s="9">
        <f t="shared" si="1"/>
        <v>0.3575622186021796</v>
      </c>
    </row>
    <row r="41" spans="2:12" ht="12.75">
      <c r="B41" s="7" t="s">
        <v>10</v>
      </c>
      <c r="E41" s="8">
        <v>9.676569178707343</v>
      </c>
      <c r="F41" s="8">
        <v>9.875766428022411</v>
      </c>
      <c r="G41" s="8">
        <v>9.778224622588832</v>
      </c>
      <c r="H41" s="8">
        <v>9.728933457287521</v>
      </c>
      <c r="J41" s="9">
        <f>F41-E41</f>
        <v>0.199197249315068</v>
      </c>
      <c r="K41" s="9">
        <f>G41-F41</f>
        <v>-0.09754180543357904</v>
      </c>
      <c r="L41" s="9">
        <f>H41-G41</f>
        <v>-0.04929116530131061</v>
      </c>
    </row>
    <row r="42" spans="2:12" ht="12.75">
      <c r="B42" s="7" t="s">
        <v>11</v>
      </c>
      <c r="E42" s="8">
        <v>0.6477283505574131</v>
      </c>
      <c r="F42" s="8">
        <v>0.8490408491875501</v>
      </c>
      <c r="G42" s="8">
        <v>0.9175969428691068</v>
      </c>
      <c r="H42" s="8">
        <v>1.2237659695070284</v>
      </c>
      <c r="J42" s="9">
        <f t="shared" si="1"/>
        <v>0.201312498630137</v>
      </c>
      <c r="K42" s="9">
        <f t="shared" si="1"/>
        <v>0.06855609368155668</v>
      </c>
      <c r="L42" s="9">
        <f t="shared" si="1"/>
        <v>0.30616902663792167</v>
      </c>
    </row>
    <row r="43" spans="2:12" ht="12.75">
      <c r="B43" s="7" t="s">
        <v>12</v>
      </c>
      <c r="E43" s="8">
        <v>1.3879521428944464</v>
      </c>
      <c r="F43" s="8">
        <v>1.4449580524834875</v>
      </c>
      <c r="G43" s="8">
        <v>1.4360966549783356</v>
      </c>
      <c r="H43" s="8">
        <v>1.5283537019651208</v>
      </c>
      <c r="J43" s="9">
        <f t="shared" si="1"/>
        <v>0.05700590958904117</v>
      </c>
      <c r="K43" s="9">
        <f t="shared" si="1"/>
        <v>-0.008861397505151913</v>
      </c>
      <c r="L43" s="9">
        <f t="shared" si="1"/>
        <v>0.09225704698678516</v>
      </c>
    </row>
    <row r="44" spans="2:12" ht="12.75">
      <c r="B44" s="7" t="s">
        <v>13</v>
      </c>
      <c r="E44" s="8">
        <v>0.17733570462499434</v>
      </c>
      <c r="F44" s="8">
        <v>0.18041049914554227</v>
      </c>
      <c r="G44" s="8">
        <v>0.18943672353119095</v>
      </c>
      <c r="H44" s="8">
        <v>0.19786403380997647</v>
      </c>
      <c r="J44" s="9">
        <f t="shared" si="1"/>
        <v>0.00307479452054793</v>
      </c>
      <c r="K44" s="9">
        <f t="shared" si="1"/>
        <v>0.009026224385648679</v>
      </c>
      <c r="L44" s="9">
        <f t="shared" si="1"/>
        <v>0.008427310278785516</v>
      </c>
    </row>
    <row r="45" spans="2:12" ht="12.75">
      <c r="B45" s="7"/>
      <c r="E45" s="8"/>
      <c r="F45" s="8"/>
      <c r="G45" s="8"/>
      <c r="H45" s="8"/>
      <c r="J45" s="9"/>
      <c r="K45" s="9"/>
      <c r="L45" s="9"/>
    </row>
    <row r="46" spans="2:12" ht="12.75">
      <c r="B46" s="7" t="s">
        <v>14</v>
      </c>
      <c r="E46" s="9">
        <f>SUM(E47:E51)</f>
        <v>4.536230421635423</v>
      </c>
      <c r="F46" s="9">
        <f>SUM(F47:F51)</f>
        <v>4.577991233945562</v>
      </c>
      <c r="G46" s="9">
        <f>SUM(G47:G51)</f>
        <v>4.734168241989692</v>
      </c>
      <c r="H46" s="9">
        <f>SUM(H47:H51)</f>
        <v>4.999371285131369</v>
      </c>
      <c r="I46" s="3"/>
      <c r="J46" s="9">
        <f aca="true" t="shared" si="2" ref="J46:L51">F46-E46</f>
        <v>0.04176081231013917</v>
      </c>
      <c r="K46" s="9">
        <f t="shared" si="2"/>
        <v>0.15617700804412937</v>
      </c>
      <c r="L46" s="9">
        <f t="shared" si="2"/>
        <v>0.2652030431416774</v>
      </c>
    </row>
    <row r="47" spans="2:12" ht="12.75">
      <c r="B47" s="7" t="s">
        <v>15</v>
      </c>
      <c r="E47" s="8">
        <v>0.8024410069179567</v>
      </c>
      <c r="F47" s="8">
        <v>0.7907883888275458</v>
      </c>
      <c r="G47" s="8">
        <v>0.7713437415072067</v>
      </c>
      <c r="H47" s="8">
        <v>0.7736856675049988</v>
      </c>
      <c r="I47" s="3"/>
      <c r="J47" s="9">
        <f t="shared" si="2"/>
        <v>-0.01165261809041096</v>
      </c>
      <c r="K47" s="9">
        <f t="shared" si="2"/>
        <v>-0.019444647320339015</v>
      </c>
      <c r="L47" s="9">
        <f t="shared" si="2"/>
        <v>0.002341925997792038</v>
      </c>
    </row>
    <row r="48" spans="2:12" ht="12.75">
      <c r="B48" s="7" t="s">
        <v>16</v>
      </c>
      <c r="E48" s="8">
        <v>2.16678867557089</v>
      </c>
      <c r="F48" s="8">
        <v>2.27707687937363</v>
      </c>
      <c r="G48" s="8">
        <v>2.438185191360148</v>
      </c>
      <c r="H48" s="8">
        <v>2.7430159471295545</v>
      </c>
      <c r="I48" s="3"/>
      <c r="J48" s="9">
        <f t="shared" si="2"/>
        <v>0.11028820380274018</v>
      </c>
      <c r="K48" s="9">
        <f t="shared" si="2"/>
        <v>0.16110831198651798</v>
      </c>
      <c r="L48" s="9">
        <f t="shared" si="2"/>
        <v>0.30483075576940655</v>
      </c>
    </row>
    <row r="49" spans="2:12" ht="12.75">
      <c r="B49" s="7" t="s">
        <v>17</v>
      </c>
      <c r="E49" s="8">
        <v>0.5441417376385811</v>
      </c>
      <c r="F49" s="8">
        <v>0.542851653528992</v>
      </c>
      <c r="G49" s="8">
        <v>0.5696123033975197</v>
      </c>
      <c r="H49" s="8">
        <v>0.5362984025350026</v>
      </c>
      <c r="I49" s="3"/>
      <c r="J49" s="9">
        <f t="shared" si="2"/>
        <v>-0.0012900841095890847</v>
      </c>
      <c r="K49" s="9">
        <f t="shared" si="2"/>
        <v>0.026760649868527664</v>
      </c>
      <c r="L49" s="9">
        <f t="shared" si="2"/>
        <v>-0.033313900862517065</v>
      </c>
    </row>
    <row r="50" spans="2:12" ht="12.75">
      <c r="B50" s="7" t="s">
        <v>18</v>
      </c>
      <c r="E50" s="8">
        <v>0.5367853864104941</v>
      </c>
      <c r="F50" s="8">
        <v>0.512466553755876</v>
      </c>
      <c r="G50" s="8">
        <v>0.4972595617430691</v>
      </c>
      <c r="H50" s="8">
        <v>0.48215476730846807</v>
      </c>
      <c r="I50" s="3"/>
      <c r="J50" s="9">
        <f t="shared" si="2"/>
        <v>-0.024318832654618094</v>
      </c>
      <c r="K50" s="9">
        <f t="shared" si="2"/>
        <v>-0.015206992012806897</v>
      </c>
      <c r="L50" s="9">
        <f t="shared" si="2"/>
        <v>-0.015104794434601054</v>
      </c>
    </row>
    <row r="51" spans="2:12" ht="12.75">
      <c r="B51" s="7" t="s">
        <v>19</v>
      </c>
      <c r="E51" s="8">
        <v>0.4860736150975015</v>
      </c>
      <c r="F51" s="8">
        <v>0.4548077584595191</v>
      </c>
      <c r="G51" s="8">
        <v>0.4577674439817478</v>
      </c>
      <c r="H51" s="8">
        <v>0.4642165006533459</v>
      </c>
      <c r="I51" s="3"/>
      <c r="J51" s="9">
        <f t="shared" si="2"/>
        <v>-0.031265856637982425</v>
      </c>
      <c r="K51" s="9">
        <f t="shared" si="2"/>
        <v>0.0029596855222286944</v>
      </c>
      <c r="L51" s="9">
        <f t="shared" si="2"/>
        <v>0.006449056671598119</v>
      </c>
    </row>
    <row r="52" spans="2:12" ht="12.75">
      <c r="B52" s="7"/>
      <c r="E52" s="9"/>
      <c r="F52" s="9"/>
      <c r="G52" s="9"/>
      <c r="H52" s="9"/>
      <c r="I52" s="3"/>
      <c r="J52" s="9"/>
      <c r="K52" s="9"/>
      <c r="L52" s="9"/>
    </row>
    <row r="53" spans="2:12" ht="12.75">
      <c r="B53" s="7" t="s">
        <v>20</v>
      </c>
      <c r="E53" s="8">
        <f>SUM(E54:E56)</f>
        <v>4.780095197260274</v>
      </c>
      <c r="F53" s="8">
        <f>SUM(F54:F56)</f>
        <v>4.543701008219179</v>
      </c>
      <c r="G53" s="8">
        <f>SUM(G54:G56)</f>
        <v>4.2605106966307495</v>
      </c>
      <c r="H53" s="8">
        <f>SUM(H54:H56)</f>
        <v>3.971821613895598</v>
      </c>
      <c r="J53" s="9">
        <f aca="true" t="shared" si="3" ref="J53:L56">F53-E53</f>
        <v>-0.23639418904109544</v>
      </c>
      <c r="K53" s="9">
        <f t="shared" si="3"/>
        <v>-0.2831903115884291</v>
      </c>
      <c r="L53" s="9">
        <f t="shared" si="3"/>
        <v>-0.28868908273515137</v>
      </c>
    </row>
    <row r="54" spans="2:12" ht="12.75">
      <c r="B54" s="7" t="s">
        <v>21</v>
      </c>
      <c r="E54" s="8">
        <v>2.7864226246575345</v>
      </c>
      <c r="F54" s="8">
        <v>2.565267008219178</v>
      </c>
      <c r="G54" s="8">
        <v>2.417661791720541</v>
      </c>
      <c r="H54" s="8">
        <v>2.30874990093188</v>
      </c>
      <c r="J54" s="9">
        <f t="shared" si="3"/>
        <v>-0.22115561643835635</v>
      </c>
      <c r="K54" s="9">
        <f t="shared" si="3"/>
        <v>-0.14760521649863723</v>
      </c>
      <c r="L54" s="9">
        <f t="shared" si="3"/>
        <v>-0.10891189078866104</v>
      </c>
    </row>
    <row r="55" spans="2:12" ht="12.75">
      <c r="B55" s="7" t="s">
        <v>22</v>
      </c>
      <c r="E55" s="8">
        <v>1.6021424383561644</v>
      </c>
      <c r="F55" s="8">
        <v>1.6073803643835618</v>
      </c>
      <c r="G55" s="8">
        <v>1.4956299622347886</v>
      </c>
      <c r="H55" s="8">
        <v>1.3166620006447185</v>
      </c>
      <c r="J55" s="9">
        <f t="shared" si="3"/>
        <v>0.005237926027397366</v>
      </c>
      <c r="K55" s="9">
        <f t="shared" si="3"/>
        <v>-0.11175040214877319</v>
      </c>
      <c r="L55" s="9">
        <f t="shared" si="3"/>
        <v>-0.1789679615900701</v>
      </c>
    </row>
    <row r="56" spans="2:12" ht="12.75">
      <c r="B56" s="7" t="s">
        <v>23</v>
      </c>
      <c r="E56" s="8">
        <v>0.39153013424657523</v>
      </c>
      <c r="F56" s="8">
        <v>0.3710536356164384</v>
      </c>
      <c r="G56" s="8">
        <v>0.3472189426754203</v>
      </c>
      <c r="H56" s="8">
        <v>0.34640971231899964</v>
      </c>
      <c r="J56" s="9">
        <f t="shared" si="3"/>
        <v>-0.02047649863013684</v>
      </c>
      <c r="K56" s="9">
        <f t="shared" si="3"/>
        <v>-0.023834692941018087</v>
      </c>
      <c r="L56" s="9">
        <f t="shared" si="3"/>
        <v>-0.0008092303564206649</v>
      </c>
    </row>
    <row r="57" spans="2:12" ht="12.75">
      <c r="B57" s="7"/>
      <c r="E57" s="8"/>
      <c r="F57" s="8"/>
      <c r="G57" s="8"/>
      <c r="H57" s="8"/>
      <c r="J57" s="9"/>
      <c r="K57" s="9"/>
      <c r="L57" s="9"/>
    </row>
    <row r="58" spans="2:12" ht="12.75">
      <c r="B58" s="7" t="s">
        <v>24</v>
      </c>
      <c r="E58" s="8">
        <f>E60-E33-E35-E40-E46-E53</f>
        <v>12.157649774060616</v>
      </c>
      <c r="F58" s="8">
        <f>F60-F33-F35-F40-F46-F53</f>
        <v>12.132371714627626</v>
      </c>
      <c r="G58" s="8">
        <f>G60-G33-G35-G40-G46-G53</f>
        <v>12.26040789234639</v>
      </c>
      <c r="H58" s="8">
        <f>H60-H33-H35-H40-H46-H53</f>
        <v>12.207445337093825</v>
      </c>
      <c r="J58" s="9">
        <f>F58-E58</f>
        <v>-0.02527805943299022</v>
      </c>
      <c r="K58" s="9">
        <f>G58-F58</f>
        <v>0.12803617771876397</v>
      </c>
      <c r="L58" s="9">
        <f>H58-G58</f>
        <v>-0.05296255525256477</v>
      </c>
    </row>
    <row r="59" spans="5:8" ht="12.75">
      <c r="E59" s="8"/>
      <c r="F59" s="8"/>
      <c r="G59" s="8"/>
      <c r="H59" s="8"/>
    </row>
    <row r="60" spans="2:12" ht="12.75">
      <c r="B60" s="7" t="s">
        <v>25</v>
      </c>
      <c r="E60" s="8">
        <v>84.52113116451126</v>
      </c>
      <c r="F60" s="8">
        <v>84.40446767938774</v>
      </c>
      <c r="G60" s="8">
        <v>85.88268249914482</v>
      </c>
      <c r="H60" s="8">
        <v>86.78584174370967</v>
      </c>
      <c r="J60" s="9">
        <f>F60-E60</f>
        <v>-0.11666348512352442</v>
      </c>
      <c r="K60" s="9">
        <f>G60-F60</f>
        <v>1.4782148197570848</v>
      </c>
      <c r="L60" s="9">
        <f>H60-G60</f>
        <v>0.9031592445648471</v>
      </c>
    </row>
    <row r="65" spans="2:3" ht="12.75">
      <c r="B65" s="5"/>
      <c r="C65" s="11" t="s">
        <v>26</v>
      </c>
    </row>
    <row r="66" spans="2:3" ht="12.75">
      <c r="B66">
        <v>1.5</v>
      </c>
      <c r="C66">
        <v>-1</v>
      </c>
    </row>
    <row r="67" spans="2:3" ht="12.75">
      <c r="B67">
        <v>1.5</v>
      </c>
      <c r="C67">
        <v>2</v>
      </c>
    </row>
  </sheetData>
  <mergeCells count="2">
    <mergeCell ref="E31:H31"/>
    <mergeCell ref="J31:L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2008-10-06T19:54:12Z</dcterms:created>
  <dcterms:modified xsi:type="dcterms:W3CDTF">2008-10-06T19:54:12Z</dcterms:modified>
  <cp:category/>
  <cp:version/>
  <cp:contentType/>
  <cp:contentStatus/>
</cp:coreProperties>
</file>