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2120" windowHeight="9120" activeTab="0"/>
  </bookViews>
  <sheets>
    <sheet name="2-3" sheetId="1" r:id="rId1"/>
  </sheets>
  <definedNames>
    <definedName name="HTML_CodePage" hidden="1">1252</definedName>
    <definedName name="HTML_Control" hidden="1">{"'2-3'!$A$1:$Q$109"}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tasks\nts2000\nts2000\HTML\Ch2_web\2-3.htm"</definedName>
    <definedName name="HTML_Title" hidden="1">"Table 2-3"</definedName>
    <definedName name="_xlnm.Print_Area" localSheetId="0">'2-3'!$A$1:$X$96</definedName>
  </definedNames>
  <calcPr fullCalcOnLoad="1"/>
</workbook>
</file>

<file path=xl/sharedStrings.xml><?xml version="1.0" encoding="utf-8"?>
<sst xmlns="http://schemas.openxmlformats.org/spreadsheetml/2006/main" count="175" uniqueCount="86">
  <si>
    <r>
      <t xml:space="preserve">1960: National Transportation Safety Board, </t>
    </r>
    <r>
      <rPr>
        <i/>
        <sz val="9"/>
        <rFont val="Arial"/>
        <family val="2"/>
      </rPr>
      <t xml:space="preserve">Annual Review of Aircraft Accident Data: U.S. Air Carrier Operations, Calendar Year 1967 </t>
    </r>
    <r>
      <rPr>
        <sz val="9"/>
        <rFont val="Arial"/>
        <family val="2"/>
      </rPr>
      <t>(Washington, DC: December 1968).</t>
    </r>
  </si>
  <si>
    <r>
      <t>1965-70: Ibid.,</t>
    </r>
    <r>
      <rPr>
        <i/>
        <sz val="9"/>
        <rFont val="Arial"/>
        <family val="2"/>
      </rPr>
      <t xml:space="preserve"> Annual Review of Aircraft Accident Data: U.S. Air Carrier Operations, Calendar Year 1975, </t>
    </r>
    <r>
      <rPr>
        <sz val="9"/>
        <rFont val="Arial"/>
        <family val="2"/>
      </rPr>
      <t xml:space="preserve">NTSB/ARC-77/1 (Washington, DC: January 1977). </t>
    </r>
  </si>
  <si>
    <r>
      <t xml:space="preserve">1975: Ibid., </t>
    </r>
    <r>
      <rPr>
        <i/>
        <sz val="9"/>
        <rFont val="Arial"/>
        <family val="2"/>
      </rPr>
      <t xml:space="preserve">Annual Review of Aircraft Accident Data: U.S. Air Carrier Operations, Calendar Year 1983, </t>
    </r>
    <r>
      <rPr>
        <sz val="9"/>
        <rFont val="Arial"/>
        <family val="2"/>
      </rPr>
      <t>NTSB/ARC-87/01 (Washington, DC: February 1987), table 18.</t>
    </r>
  </si>
  <si>
    <r>
      <t xml:space="preserve">1975-80: National Transportation Safety Board, </t>
    </r>
    <r>
      <rPr>
        <i/>
        <sz val="9"/>
        <rFont val="Arial"/>
        <family val="2"/>
      </rPr>
      <t>Annual Review of Aircraft Accident Data</t>
    </r>
    <r>
      <rPr>
        <sz val="9"/>
        <rFont val="Arial"/>
        <family val="2"/>
      </rPr>
      <t xml:space="preserve">: </t>
    </r>
    <r>
      <rPr>
        <i/>
        <sz val="9"/>
        <rFont val="Arial"/>
        <family val="2"/>
      </rPr>
      <t xml:space="preserve">U.S. Air Carrier Operations, Calendar Year 1981, </t>
    </r>
    <r>
      <rPr>
        <sz val="9"/>
        <rFont val="Arial"/>
        <family val="2"/>
      </rPr>
      <t>NTSB/ARC-85/01 (Washington, DC: February 1985), table 61.</t>
    </r>
  </si>
  <si>
    <t>N</t>
  </si>
  <si>
    <t>Passenger car</t>
  </si>
  <si>
    <t>Motorcycle</t>
  </si>
  <si>
    <t>Bus</t>
  </si>
  <si>
    <t>Recreational boating</t>
  </si>
  <si>
    <t>Gas pipeline</t>
  </si>
  <si>
    <t>Air:</t>
  </si>
  <si>
    <t>Air carrier:</t>
  </si>
  <si>
    <t>On-demand air taxi:</t>
  </si>
  <si>
    <t>General aviation:</t>
  </si>
  <si>
    <t>Highway:</t>
  </si>
  <si>
    <t>Rail:</t>
  </si>
  <si>
    <t>Highway-rail grade crossings:</t>
  </si>
  <si>
    <t>Railroad:</t>
  </si>
  <si>
    <t>Transit:</t>
  </si>
  <si>
    <t>Water:</t>
  </si>
  <si>
    <t>Recreational boating:</t>
  </si>
  <si>
    <t>Commuter air carrier:</t>
  </si>
  <si>
    <t>1975-80: Ibid., Office of Policy and Program Development, personal communication.</t>
  </si>
  <si>
    <t>Vessel-related:</t>
  </si>
  <si>
    <t>Hazardous liquid and gas pipeline:</t>
  </si>
  <si>
    <r>
      <t xml:space="preserve">1980: Ibid., </t>
    </r>
    <r>
      <rPr>
        <i/>
        <sz val="9"/>
        <rFont val="Arial"/>
        <family val="2"/>
      </rPr>
      <t xml:space="preserve">Annual Review of Aircraft Accident Data: U.S. Air Carrier Operations, Calendar Year 1981, </t>
    </r>
    <r>
      <rPr>
        <sz val="9"/>
        <rFont val="Arial"/>
        <family val="2"/>
      </rPr>
      <t>NTSB/ARC-85/01 (Washington, DC: February 1985), tables 2 and 16.</t>
    </r>
  </si>
  <si>
    <r>
      <t xml:space="preserve">1975-80: National Transportation Safety Board, </t>
    </r>
    <r>
      <rPr>
        <i/>
        <sz val="9"/>
        <rFont val="Arial"/>
        <family val="2"/>
      </rPr>
      <t xml:space="preserve">Annual Review of Aircraft Accident Data: U.S. Air Carrier Operations, Calendar Year 1980, </t>
    </r>
    <r>
      <rPr>
        <sz val="9"/>
        <rFont val="Arial"/>
        <family val="2"/>
      </rPr>
      <t xml:space="preserve">NTSB/ARC-83/01 (Washington, DC: January 1983), tables 26 and 40. </t>
    </r>
  </si>
  <si>
    <r>
      <t xml:space="preserve">1960-70: National Transportation Safety Board, </t>
    </r>
    <r>
      <rPr>
        <i/>
        <sz val="9"/>
        <rFont val="Arial"/>
        <family val="2"/>
      </rPr>
      <t xml:space="preserve">Annual Review of Aircraft Accident Data: General Aviation, Calendar Year 1970, </t>
    </r>
    <r>
      <rPr>
        <sz val="9"/>
        <rFont val="Arial"/>
        <family val="2"/>
      </rPr>
      <t xml:space="preserve">NTSB/ARG-74/1 (Washington, DC: April 1974), table 117. </t>
    </r>
  </si>
  <si>
    <r>
      <t>1975-80: Ibid.,</t>
    </r>
    <r>
      <rPr>
        <i/>
        <sz val="9"/>
        <rFont val="Arial"/>
        <family val="2"/>
      </rPr>
      <t xml:space="preserve"> Annual Review of Aircraft Accident Data: General Aviation, Calendar Year 1985, </t>
    </r>
    <r>
      <rPr>
        <sz val="9"/>
        <rFont val="Arial"/>
        <family val="2"/>
      </rPr>
      <t xml:space="preserve">NTSB/ARG-87/03 (Washington, DC: October 1987), table 21. </t>
    </r>
  </si>
  <si>
    <r>
      <t xml:space="preserve">1960-70: U.S. Department of Transportation, Federal Railroad Administration, Office of Policy and Program Development, </t>
    </r>
    <r>
      <rPr>
        <i/>
        <sz val="9"/>
        <rFont val="Arial"/>
        <family val="2"/>
      </rPr>
      <t xml:space="preserve">Rail-Highway Grade-Crossing Accidents </t>
    </r>
    <r>
      <rPr>
        <sz val="9"/>
        <rFont val="Arial"/>
        <family val="2"/>
      </rPr>
      <t>(Washington, DC: Annual issues).</t>
    </r>
  </si>
  <si>
    <r>
      <t xml:space="preserve">1985-90: Ibid., </t>
    </r>
    <r>
      <rPr>
        <i/>
        <sz val="9"/>
        <rFont val="Arial"/>
        <family val="2"/>
      </rPr>
      <t xml:space="preserve">Rail-Highway Crossing Accident/Incident and Inventory Bulletin </t>
    </r>
    <r>
      <rPr>
        <sz val="9"/>
        <rFont val="Arial"/>
        <family val="2"/>
      </rPr>
      <t>(Washington, DC: Annual issues), table S.</t>
    </r>
  </si>
  <si>
    <r>
      <t xml:space="preserve">1970-90: U.S. Department of Transportation, Federal Railroad Administration, Office of Policy and Program Development, </t>
    </r>
    <r>
      <rPr>
        <i/>
        <sz val="9"/>
        <rFont val="Arial"/>
        <family val="2"/>
      </rPr>
      <t xml:space="preserve">Accident/Incident Bulletin </t>
    </r>
    <r>
      <rPr>
        <sz val="9"/>
        <rFont val="Arial"/>
        <family val="2"/>
      </rPr>
      <t>(Washington, DC: Annual issues), table 4.</t>
    </r>
  </si>
  <si>
    <t>1970-91: U.S. Department of Transportation, U.S. Coast Guard, Office of Investigations and Analysis, Compliance Analysis Division, personal communication, Apr. 13, 1999.</t>
  </si>
  <si>
    <t>NOTES</t>
  </si>
  <si>
    <t>SOURCES</t>
  </si>
  <si>
    <r>
      <t>i</t>
    </r>
    <r>
      <rPr>
        <sz val="9"/>
        <rFont val="Arial"/>
        <family val="2"/>
      </rPr>
      <t xml:space="preserve">  Train accidents only.</t>
    </r>
  </si>
  <si>
    <r>
      <t xml:space="preserve">f  </t>
    </r>
    <r>
      <rPr>
        <sz val="9"/>
        <rFont val="Arial"/>
        <family val="2"/>
      </rPr>
      <t xml:space="preserve"> Large trucks are defined as trucks over 10,000 pounds gross vehicle weight rating, including single-unit trucks and truck tractors. Light trucks are defined as trucks of 10,000 pounds gross vehicle weight rating or less, including pickups, vans, truck-based station wagons, and utility vehicles.</t>
    </r>
  </si>
  <si>
    <t>Hazardous liquid pipeline</t>
  </si>
  <si>
    <r>
      <t>Truck</t>
    </r>
    <r>
      <rPr>
        <vertAlign val="superscript"/>
        <sz val="11"/>
        <rFont val="Arial Narrow"/>
        <family val="2"/>
      </rPr>
      <t>f</t>
    </r>
    <r>
      <rPr>
        <sz val="11"/>
        <rFont val="Arial Narrow"/>
        <family val="2"/>
      </rPr>
      <t>, light</t>
    </r>
  </si>
  <si>
    <r>
      <t>Truck</t>
    </r>
    <r>
      <rPr>
        <vertAlign val="superscript"/>
        <sz val="11"/>
        <rFont val="Arial Narrow"/>
        <family val="2"/>
      </rPr>
      <t>f</t>
    </r>
    <r>
      <rPr>
        <sz val="11"/>
        <rFont val="Arial Narrow"/>
        <family val="2"/>
      </rPr>
      <t>, large</t>
    </r>
  </si>
  <si>
    <t xml:space="preserve">The motor vehicle crash data in this table come from the U.S. Department of Transportation, National Highway Traffic Safety Administrations' General Estimates System (GES), which began operation in 1988. GES data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did not result in property damage.  </t>
  </si>
  <si>
    <t>Total:</t>
  </si>
  <si>
    <t>Passenger car, motorcycle, light truck, large truck, and bus:</t>
  </si>
  <si>
    <r>
      <t>Table 2-3:  Transportation Accidents</t>
    </r>
    <r>
      <rPr>
        <b/>
        <sz val="12"/>
        <rFont val="Arial"/>
        <family val="2"/>
      </rPr>
      <t xml:space="preserve"> by Mode</t>
    </r>
  </si>
  <si>
    <r>
      <t>U.S. air carrier</t>
    </r>
    <r>
      <rPr>
        <vertAlign val="superscript"/>
        <sz val="11"/>
        <rFont val="Arial Narrow"/>
        <family val="2"/>
      </rPr>
      <t>a</t>
    </r>
  </si>
  <si>
    <r>
      <t>Commuter carrier</t>
    </r>
    <r>
      <rPr>
        <vertAlign val="superscript"/>
        <sz val="11"/>
        <rFont val="Arial Narrow"/>
        <family val="2"/>
      </rPr>
      <t>b</t>
    </r>
  </si>
  <si>
    <r>
      <t>On-demand air taxi</t>
    </r>
    <r>
      <rPr>
        <vertAlign val="superscript"/>
        <sz val="11"/>
        <rFont val="Arial Narrow"/>
        <family val="2"/>
      </rPr>
      <t>c</t>
    </r>
  </si>
  <si>
    <r>
      <t>General aviation</t>
    </r>
    <r>
      <rPr>
        <vertAlign val="superscript"/>
        <sz val="11"/>
        <rFont val="Arial Narrow"/>
        <family val="2"/>
      </rPr>
      <t>d</t>
    </r>
  </si>
  <si>
    <r>
      <t>Highway, total crashes</t>
    </r>
    <r>
      <rPr>
        <b/>
        <vertAlign val="superscript"/>
        <sz val="11"/>
        <rFont val="Arial Narrow"/>
        <family val="2"/>
      </rPr>
      <t>e</t>
    </r>
  </si>
  <si>
    <r>
      <t xml:space="preserve">a  </t>
    </r>
    <r>
      <rPr>
        <sz val="9"/>
        <rFont val="Arial"/>
        <family val="2"/>
      </rPr>
      <t>Carriers operating under 14 CFR 121, all scheduled and nonscheduled service.  Since Mar. 20, 1997, 14 CFR 121 includes only aircraft with 10 or more seats formerly operated under 14 CFR 135. This change makes it difficult to compare pre-1997 data for 14 CFR 121 and 14 CFR 135 with more recent years' data.</t>
    </r>
  </si>
  <si>
    <r>
      <t xml:space="preserve">b </t>
    </r>
    <r>
      <rPr>
        <sz val="9"/>
        <rFont val="Arial"/>
        <family val="2"/>
      </rPr>
      <t xml:space="preserve"> All scheduled service operating under 14 CFR 135.  Since Mar. 20, 1997, 14 CFR 121 includes only aircraft with 10 or more seats formerly operated under 14 CFR 135.  This change makes it difficult to compare pre-1997 data for 14 CFR 121 and 14 CFR 135 with more recent years' data. </t>
    </r>
  </si>
  <si>
    <r>
      <t>c</t>
    </r>
    <r>
      <rPr>
        <sz val="9"/>
        <rFont val="Arial"/>
        <family val="2"/>
      </rPr>
      <t xml:space="preserve">  Nonscheduled service operating under 14 CFR 135.</t>
    </r>
  </si>
  <si>
    <r>
      <t xml:space="preserve">d </t>
    </r>
    <r>
      <rPr>
        <sz val="9"/>
        <rFont val="Arial"/>
        <family val="2"/>
      </rPr>
      <t xml:space="preserve"> All operations other than those operating under 14 CFR 121 and 14 CFR 135.</t>
    </r>
  </si>
  <si>
    <r>
      <t xml:space="preserve">e  </t>
    </r>
    <r>
      <rPr>
        <sz val="9"/>
        <rFont val="Arial"/>
        <family val="2"/>
      </rPr>
      <t>The U.S. Department of Transportation, National Highway Traffic Safety Administration uses the term "crash" instead of accident in its highway safety data. Highway crashes often involve more than one motor vehicle, hence "total highway crashes" is smaller than the sum of the components. Estimates of highway crashes are rounded to the nearest thousand in the source document.</t>
    </r>
  </si>
  <si>
    <r>
      <t>Highway-rail grade crossing</t>
    </r>
    <r>
      <rPr>
        <vertAlign val="superscript"/>
        <sz val="11"/>
        <rFont val="Arial Narrow"/>
        <family val="2"/>
      </rPr>
      <t>k</t>
    </r>
  </si>
  <si>
    <r>
      <t>Transit</t>
    </r>
    <r>
      <rPr>
        <vertAlign val="superscript"/>
        <sz val="11"/>
        <rFont val="Arial Narrow"/>
        <family val="2"/>
      </rPr>
      <t>l</t>
    </r>
  </si>
  <si>
    <r>
      <t>Transit, total</t>
    </r>
    <r>
      <rPr>
        <b/>
        <vertAlign val="superscript"/>
        <sz val="11"/>
        <rFont val="Arial Narrow"/>
        <family val="2"/>
      </rPr>
      <t>j</t>
    </r>
  </si>
  <si>
    <t>Waterborne, total</t>
  </si>
  <si>
    <t>Pipeline, total</t>
  </si>
  <si>
    <r>
      <t>Railroad, total</t>
    </r>
    <r>
      <rPr>
        <b/>
        <vertAlign val="superscript"/>
        <sz val="11"/>
        <rFont val="Arial Narrow"/>
        <family val="2"/>
      </rPr>
      <t>g</t>
    </r>
  </si>
  <si>
    <r>
      <t>Railroad</t>
    </r>
    <r>
      <rPr>
        <vertAlign val="superscript"/>
        <sz val="11"/>
        <rFont val="Arial Narrow"/>
        <family val="2"/>
      </rPr>
      <t>i</t>
    </r>
  </si>
  <si>
    <r>
      <t>Highway-rail grade crossing</t>
    </r>
    <r>
      <rPr>
        <vertAlign val="superscript"/>
        <sz val="11"/>
        <rFont val="Arial Narrow"/>
        <family val="2"/>
      </rPr>
      <t>h</t>
    </r>
  </si>
  <si>
    <t xml:space="preserve">The Federal Railroad Administration defines a grade crossing as a location where a public highway, road, street, or private roadway, including associated sidewalks and pathways, crosses one or more railroad tracks at grade. The Federal Transit Adminstration defines two types of grade crossings: (1) At grade, mixed, and cross traffic crossings, meaning railway right-of-way over which other traffic moving in the same direction or other cross directions may pass. This includes city street right-of-way; (2) At grade with cross traffic crossings, meaning railway right-of-way over which no other traffic may pass, except to cross at grade-level crossings. This can include median strip rights-of-way with grade level crossings at intersecting streets. </t>
  </si>
  <si>
    <r>
      <t>Vessel-related</t>
    </r>
    <r>
      <rPr>
        <vertAlign val="superscript"/>
        <sz val="11"/>
        <rFont val="Arial Narrow"/>
        <family val="2"/>
      </rPr>
      <t>m</t>
    </r>
  </si>
  <si>
    <r>
      <t xml:space="preserve">m </t>
    </r>
    <r>
      <rPr>
        <sz val="9"/>
        <rFont val="Arial"/>
        <family val="2"/>
      </rPr>
      <t xml:space="preserve">1992-97 data come from the Marine Safety Management Information System. Between 1998 and 2001 the U.S. Coast Guard phased in a new computer system to track safety data, the Marine Information for Safety and Law Enforcement System. During that period data come from combining entries in the Marine Safety Management Information System with entries in the Marine Information for Safety and Law Enforcement System. Data for 2002 and 2003 come from the Marine Information for Safety and Law Enforcement System.  Data for prior years come from other sources and may not be directly comparable. </t>
    </r>
  </si>
  <si>
    <r>
      <t>j</t>
    </r>
    <r>
      <rPr>
        <sz val="9"/>
        <rFont val="Arial"/>
        <family val="2"/>
      </rPr>
      <t xml:space="preserve">  Accident figures include collisions with vehicles, objects, and people, derailments / vehicles going off the road.  Accident figures do not include fires and personal casualties. The drop in the number of accidents in 2002 is due largely to a change in definitions by the Federal Transit Administration, particularly the definition of injuries.  Only injuries requiring immediate medical treatment away from the scene now qualify as reportable. Previously, any injury was reportable. Directly Operated (DO) modes only.</t>
    </r>
  </si>
  <si>
    <r>
      <t xml:space="preserve">1991-99: Ibid., </t>
    </r>
    <r>
      <rPr>
        <i/>
        <sz val="9"/>
        <rFont val="Arial"/>
        <family val="2"/>
      </rPr>
      <t xml:space="preserve">Interim Railroad Safety Statistics Annual Report 2002 </t>
    </r>
    <r>
      <rPr>
        <sz val="9"/>
        <rFont val="Arial"/>
        <family val="2"/>
      </rPr>
      <t>(Washington, DC: August 2003), table 1-1.</t>
    </r>
  </si>
  <si>
    <r>
      <t xml:space="preserve">1990-92: U.S. Department of Transportation, Federal Transit Administration, </t>
    </r>
    <r>
      <rPr>
        <i/>
        <sz val="9"/>
        <rFont val="Arial"/>
        <family val="2"/>
      </rPr>
      <t xml:space="preserve">Safety Management Information Statistics 2000 </t>
    </r>
    <r>
      <rPr>
        <sz val="9"/>
        <rFont val="Arial"/>
        <family val="2"/>
      </rPr>
      <t>(Washington, DC: 2000), pp. 51-54 and personal communication, July 28, 2003.</t>
    </r>
  </si>
  <si>
    <r>
      <t xml:space="preserve">1970-85: U.S. Department of Transportation, Research and Special Programs Administration, Office of Pipeline Safety, </t>
    </r>
    <r>
      <rPr>
        <i/>
        <sz val="9"/>
        <rFont val="Arial"/>
        <family val="2"/>
      </rPr>
      <t>Accident and Incident Summary Statistics by Year,</t>
    </r>
    <r>
      <rPr>
        <sz val="9"/>
        <rFont val="Arial"/>
        <family val="2"/>
      </rPr>
      <t xml:space="preserve"> Internet site http://ops.dot.gov as of Nov. 18, 2003. </t>
    </r>
  </si>
  <si>
    <t>Air</t>
  </si>
  <si>
    <r>
      <t xml:space="preserve">h </t>
    </r>
    <r>
      <rPr>
        <sz val="9"/>
        <rFont val="Arial"/>
        <family val="2"/>
      </rPr>
      <t>Accidents and incidents occurring at highway-rail crossings resulting from freight and passenger rail operations including commuter rail. Data not comparable after 1970 due to change in reporting system. Most highway-rail grade crossing accidents are also counted under highway.</t>
    </r>
  </si>
  <si>
    <r>
      <t xml:space="preserve">l </t>
    </r>
    <r>
      <rPr>
        <sz val="9"/>
        <rFont val="Arial"/>
        <family val="2"/>
      </rPr>
      <t xml:space="preserve">Accidents occurring at highway-rail grade crossings resulting from operations of public transit rail modes excluding commuter rail. </t>
    </r>
  </si>
  <si>
    <r>
      <t xml:space="preserve">k </t>
    </r>
    <r>
      <rPr>
        <sz val="9"/>
        <rFont val="Arial"/>
        <family val="2"/>
      </rPr>
      <t>Accidents occurring at highway-rail grade crossings resulting from operations of public transit rail modes including commuter rail. Data for light rail crossings are: 1995 (98); 1996 (97); 1997 (66); 1998 (66); 1999 (103); 2000 (106); 2001 (54); 2002 (112); 2003 (66); 2004 (107).</t>
    </r>
  </si>
  <si>
    <r>
      <t xml:space="preserve">U.S. Department of Transportation, National Highway Traffic Safety Administration, National Center for Statistics and Analysis, </t>
    </r>
    <r>
      <rPr>
        <i/>
        <sz val="9"/>
        <rFont val="Arial"/>
        <family val="2"/>
      </rPr>
      <t xml:space="preserve">Traffic Safety Facts 2003, </t>
    </r>
    <r>
      <rPr>
        <sz val="9"/>
        <rFont val="Arial"/>
        <family val="2"/>
      </rPr>
      <t>DOT HS 809 775 (Washington, DC: 2004), table 1, Internet site http://www-nrd.nhtsa.dot.gov/pdf/nrd-30/NCSA/TSFAnn/TSF2003F.pdf as of June 14, 2005.</t>
    </r>
  </si>
  <si>
    <t>U.S. Department of Transportation, National Highway Traffic Safety Administration, National Center for Statistics and Analysis, Fatality Analysis Reporting System Database and General Estimates System Database, personal communication, Nov. 17, 2004.</t>
  </si>
  <si>
    <t>1992-2004: U.S Department of Homeland Security, U.S. Coast Guard, Data Administration Division (G-MRI-1), personal communication, June 8, 2005.</t>
  </si>
  <si>
    <r>
      <t xml:space="preserve">g </t>
    </r>
    <r>
      <rPr>
        <sz val="9"/>
        <rFont val="Arial"/>
        <family val="2"/>
      </rPr>
      <t xml:space="preserve"> Includes Amtrak. Accidents and incidents resulting from freight and passenger rail operations including commuter rail. Railroad accident data for 1970 and before are not comparable with post-1970 data due to a change in the reporting system.  </t>
    </r>
  </si>
  <si>
    <t>2000-06: Ibid., Internet site http://safetydata.fra.dot.gov/officeofsafety/Default.asp as of Dec. 2, 2005.</t>
  </si>
  <si>
    <t>1985-2006: Ibid., personal communication, Sept. 4, 2007.</t>
  </si>
  <si>
    <t>2000-2006: Ibid., Internet site http://safetydata.fra.dot.gov/officeofsafety/Default.asp as of Sept. 4, 2007.</t>
  </si>
  <si>
    <t>U.S. Department of Transportation, Federal Transit Administration, Office of Program Management, personal communication as of Sept. 4, 2007.</t>
  </si>
  <si>
    <r>
      <t xml:space="preserve">1993-2005: U.S. Department of Transportation, Federal Transit Administration, </t>
    </r>
    <r>
      <rPr>
        <i/>
        <sz val="9"/>
        <rFont val="Arial"/>
        <family val="2"/>
      </rPr>
      <t>Transit Safety and Security Statistics and Analysis Annual Report</t>
    </r>
    <r>
      <rPr>
        <sz val="9"/>
        <rFont val="Arial"/>
        <family val="2"/>
      </rPr>
      <t xml:space="preserve"> (Washington, DC: Annual issues) Internet site http://transit-safety.volpe.dot.gov/data/SAMIS.asp as of Sept. 4, 2007.</t>
    </r>
  </si>
  <si>
    <t>2006: U.S. Department of Transportation, Research and Innovative Technology Administration, Volpe Center, Transit Safety and Security Statistics and Analysis Program, personal communication, Sept. 7, 2007.</t>
  </si>
  <si>
    <r>
      <t xml:space="preserve">U.S. Department of Homeland Security, U.S. Coast Guard, Office of Boating Safety, </t>
    </r>
    <r>
      <rPr>
        <i/>
        <sz val="9"/>
        <rFont val="Arial"/>
        <family val="2"/>
      </rPr>
      <t xml:space="preserve">Boating Statistics </t>
    </r>
    <r>
      <rPr>
        <sz val="9"/>
        <rFont val="Arial"/>
        <family val="2"/>
      </rPr>
      <t>(Washington, DC: Annual issues), Internet site http://www.uscgboating.org/statistics/accident_stats.htm as of Sept. 4, 2007.</t>
    </r>
  </si>
  <si>
    <r>
      <t xml:space="preserve">1990-2006: U.S. Department of Transportation, Research and Special Programs Administration, Office of Pipeline Safety, </t>
    </r>
    <r>
      <rPr>
        <i/>
        <sz val="9"/>
        <rFont val="Arial"/>
        <family val="2"/>
      </rPr>
      <t>Accident and Incident Summary Statistics by Year,</t>
    </r>
    <r>
      <rPr>
        <sz val="9"/>
        <rFont val="Arial"/>
        <family val="2"/>
      </rPr>
      <t xml:space="preserve"> Internet site http://ops.dot.gov as of Sept. 4, 2007. </t>
    </r>
  </si>
  <si>
    <r>
      <t>KEY:</t>
    </r>
    <r>
      <rPr>
        <sz val="9"/>
        <rFont val="Arial"/>
        <family val="2"/>
      </rPr>
      <t xml:space="preserve">  N = data do not exist; R = revised; U = data are not available.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</si>
</sst>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P)&quot;\ #,##0;&quot;(P) -&quot;#,##0;&quot;(P) &quot;\ 0"/>
    <numFmt numFmtId="167" formatCode="&quot;(R) &quot;#,##0;&quot;(R) &quot;\-#,##0;&quot;(R) &quot;0"/>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sz val="10"/>
      <name val="Times New Roman"/>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21"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61">
    <xf numFmtId="0" fontId="0" fillId="0" borderId="0" xfId="0" applyAlignment="1">
      <alignment/>
    </xf>
    <xf numFmtId="3" fontId="12" fillId="0" borderId="0" xfId="22" applyNumberFormat="1" applyFont="1" applyFill="1" applyBorder="1" applyAlignment="1">
      <alignment horizontal="right"/>
      <protection/>
    </xf>
    <xf numFmtId="3" fontId="0" fillId="0" borderId="0" xfId="22" applyNumberFormat="1" applyFont="1" applyFill="1" applyBorder="1" applyAlignment="1">
      <alignment horizontal="right"/>
      <protection/>
    </xf>
    <xf numFmtId="3" fontId="0" fillId="0" borderId="0" xfId="22" applyNumberFormat="1" applyFont="1" applyFill="1" applyBorder="1" applyAlignment="1">
      <alignment horizontal="left"/>
      <protection/>
    </xf>
    <xf numFmtId="3" fontId="14" fillId="0" borderId="0" xfId="22" applyNumberFormat="1" applyFont="1" applyFill="1" applyBorder="1" applyAlignment="1">
      <alignment horizontal="right"/>
      <protection/>
    </xf>
    <xf numFmtId="3" fontId="13" fillId="0" borderId="0" xfId="22" applyNumberFormat="1" applyFont="1" applyFill="1" applyBorder="1" applyAlignment="1">
      <alignment horizontal="left"/>
      <protection/>
    </xf>
    <xf numFmtId="3" fontId="13" fillId="0" borderId="0" xfId="22" applyNumberFormat="1" applyFont="1" applyFill="1" applyBorder="1" applyAlignment="1">
      <alignment horizontal="right"/>
      <protection/>
    </xf>
    <xf numFmtId="0" fontId="14" fillId="0" borderId="0" xfId="22" applyNumberFormat="1" applyFont="1" applyFill="1" applyBorder="1" applyAlignment="1">
      <alignment horizontal="right"/>
      <protection/>
    </xf>
    <xf numFmtId="3" fontId="16" fillId="0" borderId="0" xfId="22" applyNumberFormat="1" applyFont="1" applyFill="1" applyBorder="1" applyAlignment="1">
      <alignment horizontal="right"/>
      <protection/>
    </xf>
    <xf numFmtId="3" fontId="18" fillId="0" borderId="0" xfId="22" applyNumberFormat="1" applyFont="1" applyFill="1" applyBorder="1" applyAlignment="1">
      <alignment horizontal="right"/>
      <protection/>
    </xf>
    <xf numFmtId="3" fontId="18" fillId="0" borderId="0" xfId="22" applyNumberFormat="1" applyFont="1" applyFill="1" applyBorder="1" applyAlignment="1">
      <alignment horizontal="left"/>
      <protection/>
    </xf>
    <xf numFmtId="49" fontId="18" fillId="0" borderId="0" xfId="0" applyNumberFormat="1" applyFont="1" applyFill="1" applyAlignment="1">
      <alignment horizontal="left" vertical="center"/>
    </xf>
    <xf numFmtId="3" fontId="17" fillId="0" borderId="0" xfId="22" applyNumberFormat="1" applyFont="1" applyFill="1" applyBorder="1" applyAlignment="1">
      <alignment horizontal="left"/>
      <protection/>
    </xf>
    <xf numFmtId="3" fontId="19" fillId="0" borderId="0" xfId="22" applyNumberFormat="1" applyFont="1" applyFill="1" applyBorder="1" applyAlignment="1">
      <alignment horizontal="left"/>
      <protection/>
    </xf>
    <xf numFmtId="49" fontId="19" fillId="0" borderId="0" xfId="0" applyNumberFormat="1" applyFont="1" applyFill="1" applyAlignment="1">
      <alignment horizontal="left" vertical="center"/>
    </xf>
    <xf numFmtId="49" fontId="20" fillId="0" borderId="0" xfId="0" applyNumberFormat="1" applyFont="1" applyFill="1" applyAlignment="1">
      <alignment horizontal="left" vertical="center"/>
    </xf>
    <xf numFmtId="0" fontId="18" fillId="0" borderId="0" xfId="0" applyFont="1" applyFill="1" applyAlignment="1">
      <alignment/>
    </xf>
    <xf numFmtId="3" fontId="14" fillId="0" borderId="4" xfId="22" applyNumberFormat="1" applyFont="1" applyFill="1" applyBorder="1" applyAlignment="1">
      <alignment horizontal="right"/>
      <protection/>
    </xf>
    <xf numFmtId="3" fontId="14" fillId="0" borderId="0" xfId="22" applyNumberFormat="1" applyFont="1" applyFill="1" applyBorder="1" applyAlignment="1">
      <alignment horizontal="right" vertical="top"/>
      <protection/>
    </xf>
    <xf numFmtId="3" fontId="14" fillId="0" borderId="0" xfId="22" applyNumberFormat="1" applyFont="1" applyFill="1" applyBorder="1" applyAlignment="1">
      <alignment horizontal="center"/>
      <protection/>
    </xf>
    <xf numFmtId="0" fontId="18" fillId="0" borderId="0" xfId="0" applyNumberFormat="1" applyFont="1" applyFill="1" applyAlignment="1">
      <alignment horizontal="left" wrapText="1"/>
    </xf>
    <xf numFmtId="0" fontId="0" fillId="0" borderId="0" xfId="0" applyFill="1" applyAlignment="1">
      <alignment/>
    </xf>
    <xf numFmtId="1" fontId="13" fillId="0" borderId="5" xfId="22" applyNumberFormat="1" applyFont="1" applyFill="1" applyBorder="1" applyAlignment="1">
      <alignment horizontal="center"/>
      <protection/>
    </xf>
    <xf numFmtId="0" fontId="0" fillId="0" borderId="0" xfId="0" applyFill="1" applyAlignment="1">
      <alignment horizontal="left"/>
    </xf>
    <xf numFmtId="0" fontId="0" fillId="0" borderId="0" xfId="0" applyFill="1" applyAlignment="1">
      <alignment horizontal="left" wrapText="1"/>
    </xf>
    <xf numFmtId="3" fontId="17" fillId="0" borderId="0" xfId="22" applyNumberFormat="1" applyFont="1" applyFill="1" applyBorder="1" applyAlignment="1">
      <alignment horizontal="left" wrapText="1"/>
      <protection/>
    </xf>
    <xf numFmtId="49" fontId="20" fillId="0" borderId="0" xfId="0" applyNumberFormat="1" applyFont="1" applyFill="1" applyAlignment="1">
      <alignment horizontal="left" wrapText="1"/>
    </xf>
    <xf numFmtId="165" fontId="14" fillId="0" borderId="0" xfId="22" applyNumberFormat="1" applyFont="1" applyFill="1" applyBorder="1" applyAlignment="1">
      <alignment horizontal="right"/>
      <protection/>
    </xf>
    <xf numFmtId="3" fontId="13" fillId="0" borderId="0" xfId="22" applyNumberFormat="1" applyFont="1" applyFill="1" applyBorder="1" applyAlignment="1">
      <alignment horizontal="left" vertical="top"/>
      <protection/>
    </xf>
    <xf numFmtId="165" fontId="13" fillId="0" borderId="0" xfId="22" applyNumberFormat="1" applyFont="1" applyFill="1" applyBorder="1" applyAlignment="1">
      <alignment horizontal="right"/>
      <protection/>
    </xf>
    <xf numFmtId="49" fontId="20" fillId="0" borderId="0" xfId="0" applyNumberFormat="1" applyFont="1" applyFill="1" applyAlignment="1">
      <alignment horizontal="left" vertical="top" wrapText="1"/>
    </xf>
    <xf numFmtId="49" fontId="19" fillId="0" borderId="0" xfId="0" applyNumberFormat="1" applyFont="1" applyFill="1" applyAlignment="1">
      <alignment horizontal="left" vertical="top" wrapText="1"/>
    </xf>
    <xf numFmtId="0" fontId="13" fillId="0" borderId="5" xfId="22" applyNumberFormat="1" applyFont="1" applyFill="1" applyBorder="1" applyAlignment="1">
      <alignment horizontal="center"/>
      <protection/>
    </xf>
    <xf numFmtId="3" fontId="14" fillId="0" borderId="0" xfId="22" applyNumberFormat="1" applyFont="1" applyFill="1" applyBorder="1" applyAlignment="1">
      <alignment horizontal="left" indent="1"/>
      <protection/>
    </xf>
    <xf numFmtId="3" fontId="14" fillId="0" borderId="0" xfId="22" applyNumberFormat="1" applyFont="1" applyFill="1" applyBorder="1" applyAlignment="1">
      <alignment horizontal="left" vertical="top" indent="1"/>
      <protection/>
    </xf>
    <xf numFmtId="3" fontId="14" fillId="0" borderId="4" xfId="22" applyNumberFormat="1" applyFont="1" applyFill="1" applyBorder="1" applyAlignment="1">
      <alignment horizontal="left" indent="1"/>
      <protection/>
    </xf>
    <xf numFmtId="3" fontId="14" fillId="0" borderId="0" xfId="27" applyNumberFormat="1" applyFont="1" applyFill="1">
      <alignment/>
      <protection/>
    </xf>
    <xf numFmtId="3" fontId="14" fillId="0" borderId="0" xfId="27" applyNumberFormat="1" applyFont="1" applyFill="1" applyAlignment="1">
      <alignment horizontal="right"/>
      <protection/>
    </xf>
    <xf numFmtId="3" fontId="14" fillId="0" borderId="0" xfId="0" applyNumberFormat="1" applyFont="1" applyFill="1" applyAlignment="1">
      <alignment/>
    </xf>
    <xf numFmtId="165" fontId="14" fillId="0" borderId="4" xfId="22" applyNumberFormat="1" applyFont="1" applyFill="1" applyBorder="1" applyAlignment="1">
      <alignment horizontal="right"/>
      <protection/>
    </xf>
    <xf numFmtId="3" fontId="12" fillId="0" borderId="4" xfId="22" applyNumberFormat="1" applyFont="1" applyFill="1" applyBorder="1" applyAlignment="1">
      <alignment wrapText="1"/>
      <protection/>
    </xf>
    <xf numFmtId="0" fontId="0" fillId="0" borderId="4" xfId="0" applyFill="1" applyBorder="1" applyAlignment="1">
      <alignment wrapText="1"/>
    </xf>
    <xf numFmtId="49" fontId="18" fillId="0" borderId="0" xfId="0" applyNumberFormat="1" applyFont="1" applyFill="1" applyAlignment="1">
      <alignment horizontal="left" wrapText="1"/>
    </xf>
    <xf numFmtId="0" fontId="0" fillId="0" borderId="0" xfId="0" applyFill="1" applyAlignment="1">
      <alignment/>
    </xf>
    <xf numFmtId="0" fontId="18" fillId="0" borderId="0" xfId="0" applyNumberFormat="1" applyFont="1" applyFill="1" applyAlignment="1">
      <alignment horizontal="left" wrapText="1"/>
    </xf>
    <xf numFmtId="49" fontId="20" fillId="0" borderId="0" xfId="0" applyNumberFormat="1" applyFont="1" applyFill="1" applyAlignment="1">
      <alignment horizontal="left" wrapText="1"/>
    </xf>
    <xf numFmtId="49" fontId="19" fillId="0" borderId="0" xfId="0" applyNumberFormat="1" applyFont="1" applyFill="1" applyAlignment="1">
      <alignment horizontal="left" wrapText="1"/>
    </xf>
    <xf numFmtId="0" fontId="0" fillId="0" borderId="0" xfId="0" applyFill="1" applyAlignment="1">
      <alignment horizontal="left" wrapText="1"/>
    </xf>
    <xf numFmtId="0" fontId="0" fillId="0" borderId="0" xfId="0" applyFill="1" applyAlignment="1">
      <alignment horizontal="left"/>
    </xf>
    <xf numFmtId="0" fontId="20" fillId="0" borderId="0" xfId="0" applyNumberFormat="1" applyFont="1" applyFill="1" applyAlignment="1">
      <alignment horizontal="left" wrapText="1"/>
    </xf>
    <xf numFmtId="3" fontId="18" fillId="0" borderId="0" xfId="22" applyNumberFormat="1" applyFont="1" applyFill="1" applyBorder="1" applyAlignment="1">
      <alignment horizontal="left" wrapText="1"/>
      <protection/>
    </xf>
    <xf numFmtId="3" fontId="19" fillId="0" borderId="0" xfId="22" applyNumberFormat="1" applyFont="1" applyFill="1" applyBorder="1" applyAlignment="1">
      <alignment horizontal="left" wrapText="1"/>
      <protection/>
    </xf>
    <xf numFmtId="0" fontId="0" fillId="0" borderId="0" xfId="0" applyFont="1" applyFill="1" applyAlignment="1">
      <alignment horizontal="left" wrapText="1"/>
    </xf>
    <xf numFmtId="3" fontId="17" fillId="0" borderId="0" xfId="22" applyNumberFormat="1" applyFont="1" applyFill="1" applyBorder="1" applyAlignment="1">
      <alignment horizontal="left" wrapText="1"/>
      <protection/>
    </xf>
    <xf numFmtId="3" fontId="19" fillId="0" borderId="6" xfId="22" applyNumberFormat="1" applyFont="1" applyFill="1" applyBorder="1" applyAlignment="1">
      <alignment horizontal="left" wrapText="1"/>
      <protection/>
    </xf>
    <xf numFmtId="0" fontId="0" fillId="0" borderId="6" xfId="0" applyFill="1" applyBorder="1" applyAlignment="1">
      <alignment horizontal="left" wrapText="1"/>
    </xf>
    <xf numFmtId="0" fontId="0" fillId="0" borderId="6" xfId="0" applyFill="1" applyBorder="1" applyAlignment="1">
      <alignment horizontal="left"/>
    </xf>
    <xf numFmtId="0" fontId="17" fillId="0" borderId="0" xfId="22" applyNumberFormat="1" applyFont="1" applyFill="1" applyBorder="1" applyAlignment="1">
      <alignment horizontal="left" wrapText="1"/>
      <protection/>
    </xf>
    <xf numFmtId="0" fontId="18" fillId="0" borderId="0" xfId="0" applyFont="1" applyFill="1" applyAlignment="1">
      <alignment horizontal="left" wrapText="1"/>
    </xf>
    <xf numFmtId="0" fontId="0" fillId="0" borderId="0" xfId="0" applyFill="1" applyAlignment="1">
      <alignment wrapText="1"/>
    </xf>
    <xf numFmtId="49" fontId="18" fillId="0" borderId="0" xfId="0" applyNumberFormat="1" applyFont="1" applyFill="1" applyAlignment="1">
      <alignment horizontal="left" vertical="top" wrapText="1"/>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Sheet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10"/>
  <sheetViews>
    <sheetView tabSelected="1" zoomScaleSheetLayoutView="100" workbookViewId="0" topLeftCell="A1">
      <selection activeCell="A1" sqref="A1:X1"/>
    </sheetView>
  </sheetViews>
  <sheetFormatPr defaultColWidth="9.140625" defaultRowHeight="12.75"/>
  <cols>
    <col min="1" max="1" width="25.7109375" style="3" customWidth="1"/>
    <col min="2" max="18" width="9.7109375" style="2" customWidth="1"/>
    <col min="19" max="20" width="10.7109375" style="2" customWidth="1"/>
    <col min="21" max="21" width="10.8515625" style="2" customWidth="1"/>
    <col min="22" max="22" width="11.8515625" style="2" customWidth="1"/>
    <col min="23" max="23" width="8.8515625" style="2" bestFit="1" customWidth="1"/>
    <col min="24" max="24" width="8.7109375" style="2" customWidth="1"/>
    <col min="25" max="16384" width="9.140625" style="2" customWidth="1"/>
  </cols>
  <sheetData>
    <row r="1" spans="1:24" s="1" customFormat="1" ht="16.5" thickBot="1">
      <c r="A1" s="40" t="s">
        <v>43</v>
      </c>
      <c r="B1" s="41"/>
      <c r="C1" s="41"/>
      <c r="D1" s="41"/>
      <c r="E1" s="41"/>
      <c r="F1" s="41"/>
      <c r="G1" s="41"/>
      <c r="H1" s="41"/>
      <c r="I1" s="41"/>
      <c r="J1" s="41"/>
      <c r="K1" s="41"/>
      <c r="L1" s="41"/>
      <c r="M1" s="41"/>
      <c r="N1" s="41"/>
      <c r="O1" s="41"/>
      <c r="P1" s="41"/>
      <c r="Q1" s="41"/>
      <c r="R1" s="41"/>
      <c r="S1" s="41"/>
      <c r="T1" s="41"/>
      <c r="U1" s="41"/>
      <c r="V1" s="41"/>
      <c r="W1" s="41"/>
      <c r="X1" s="41"/>
    </row>
    <row r="2" spans="1:24" s="19" customFormat="1" ht="16.5">
      <c r="A2" s="32"/>
      <c r="B2" s="32">
        <v>1960</v>
      </c>
      <c r="C2" s="32">
        <v>1965</v>
      </c>
      <c r="D2" s="32">
        <v>1970</v>
      </c>
      <c r="E2" s="32">
        <v>1975</v>
      </c>
      <c r="F2" s="32">
        <v>1980</v>
      </c>
      <c r="G2" s="32">
        <v>1985</v>
      </c>
      <c r="H2" s="32">
        <v>1990</v>
      </c>
      <c r="I2" s="32">
        <v>1991</v>
      </c>
      <c r="J2" s="32">
        <v>1992</v>
      </c>
      <c r="K2" s="32">
        <v>1993</v>
      </c>
      <c r="L2" s="32">
        <v>1994</v>
      </c>
      <c r="M2" s="32">
        <v>1995</v>
      </c>
      <c r="N2" s="32">
        <v>1996</v>
      </c>
      <c r="O2" s="32">
        <v>1997</v>
      </c>
      <c r="P2" s="32">
        <v>1998</v>
      </c>
      <c r="Q2" s="32">
        <v>1999</v>
      </c>
      <c r="R2" s="32">
        <v>2000</v>
      </c>
      <c r="S2" s="32">
        <v>2001</v>
      </c>
      <c r="T2" s="32">
        <v>2002</v>
      </c>
      <c r="U2" s="32">
        <v>2003</v>
      </c>
      <c r="V2" s="22">
        <v>2004</v>
      </c>
      <c r="W2" s="22">
        <v>2005</v>
      </c>
      <c r="X2" s="22">
        <v>2006</v>
      </c>
    </row>
    <row r="3" spans="1:24" s="6" customFormat="1" ht="16.5">
      <c r="A3" s="5" t="s">
        <v>69</v>
      </c>
      <c r="B3" s="6">
        <f>+B4+B7</f>
        <v>4883</v>
      </c>
      <c r="C3" s="6">
        <f>+C4+C7</f>
        <v>5279</v>
      </c>
      <c r="D3" s="6">
        <f>+D4+D7</f>
        <v>4767</v>
      </c>
      <c r="E3" s="6">
        <f aca="true" t="shared" si="0" ref="E3:X3">+E4+E5+E6+E7</f>
        <v>4232</v>
      </c>
      <c r="F3" s="6">
        <f t="shared" si="0"/>
        <v>3818</v>
      </c>
      <c r="G3" s="6">
        <f t="shared" si="0"/>
        <v>2935</v>
      </c>
      <c r="H3" s="6">
        <f t="shared" si="0"/>
        <v>2388</v>
      </c>
      <c r="I3" s="6">
        <f t="shared" si="0"/>
        <v>2334</v>
      </c>
      <c r="J3" s="6">
        <f t="shared" si="0"/>
        <v>2228</v>
      </c>
      <c r="K3" s="6">
        <f t="shared" si="0"/>
        <v>2172</v>
      </c>
      <c r="L3" s="6">
        <f t="shared" si="0"/>
        <v>2140</v>
      </c>
      <c r="M3" s="6">
        <f t="shared" si="0"/>
        <v>2179</v>
      </c>
      <c r="N3" s="6">
        <f t="shared" si="0"/>
        <v>2046</v>
      </c>
      <c r="O3" s="6">
        <f t="shared" si="0"/>
        <v>1991</v>
      </c>
      <c r="P3" s="6">
        <f t="shared" si="0"/>
        <v>2040</v>
      </c>
      <c r="Q3" s="6">
        <f t="shared" si="0"/>
        <v>2043</v>
      </c>
      <c r="R3" s="6">
        <f t="shared" si="0"/>
        <v>1985</v>
      </c>
      <c r="S3" s="6">
        <f t="shared" si="0"/>
        <v>1852</v>
      </c>
      <c r="T3" s="6">
        <f t="shared" si="0"/>
        <v>1823</v>
      </c>
      <c r="U3" s="6">
        <f t="shared" si="0"/>
        <v>1869</v>
      </c>
      <c r="V3" s="29">
        <f t="shared" si="0"/>
        <v>1717</v>
      </c>
      <c r="W3" s="6">
        <f t="shared" si="0"/>
        <v>1781</v>
      </c>
      <c r="X3" s="6">
        <f t="shared" si="0"/>
        <v>1603</v>
      </c>
    </row>
    <row r="4" spans="1:24" s="4" customFormat="1" ht="18">
      <c r="A4" s="34" t="s">
        <v>44</v>
      </c>
      <c r="B4" s="4">
        <v>90</v>
      </c>
      <c r="C4" s="4">
        <v>83</v>
      </c>
      <c r="D4" s="4">
        <v>55</v>
      </c>
      <c r="E4" s="4">
        <v>37</v>
      </c>
      <c r="F4" s="4">
        <v>19</v>
      </c>
      <c r="G4" s="4">
        <v>21</v>
      </c>
      <c r="H4" s="4">
        <v>24</v>
      </c>
      <c r="I4" s="4">
        <v>26</v>
      </c>
      <c r="J4" s="4">
        <v>18</v>
      </c>
      <c r="K4" s="4">
        <v>23</v>
      </c>
      <c r="L4" s="4">
        <v>23</v>
      </c>
      <c r="M4" s="4">
        <v>36</v>
      </c>
      <c r="N4" s="4">
        <v>37</v>
      </c>
      <c r="O4" s="4">
        <v>49</v>
      </c>
      <c r="P4" s="4">
        <v>50</v>
      </c>
      <c r="Q4" s="4">
        <v>51</v>
      </c>
      <c r="R4" s="4">
        <v>56</v>
      </c>
      <c r="S4" s="4">
        <v>46</v>
      </c>
      <c r="T4" s="4">
        <v>41</v>
      </c>
      <c r="U4" s="4">
        <v>54</v>
      </c>
      <c r="V4" s="27">
        <v>30</v>
      </c>
      <c r="W4" s="4">
        <v>40</v>
      </c>
      <c r="X4" s="4">
        <v>31</v>
      </c>
    </row>
    <row r="5" spans="1:24" s="4" customFormat="1" ht="18">
      <c r="A5" s="34" t="s">
        <v>45</v>
      </c>
      <c r="B5" s="4" t="s">
        <v>4</v>
      </c>
      <c r="C5" s="4" t="s">
        <v>4</v>
      </c>
      <c r="D5" s="4" t="s">
        <v>4</v>
      </c>
      <c r="E5" s="4">
        <v>48</v>
      </c>
      <c r="F5" s="4">
        <v>38</v>
      </c>
      <c r="G5" s="4">
        <v>18</v>
      </c>
      <c r="H5" s="4">
        <v>15</v>
      </c>
      <c r="I5" s="4">
        <v>23</v>
      </c>
      <c r="J5" s="4">
        <v>23</v>
      </c>
      <c r="K5" s="4">
        <v>16</v>
      </c>
      <c r="L5" s="4">
        <v>10</v>
      </c>
      <c r="M5" s="4">
        <v>12</v>
      </c>
      <c r="N5" s="7">
        <v>11</v>
      </c>
      <c r="O5" s="4">
        <v>16</v>
      </c>
      <c r="P5" s="4">
        <v>8</v>
      </c>
      <c r="Q5" s="4">
        <v>13</v>
      </c>
      <c r="R5" s="4">
        <v>12</v>
      </c>
      <c r="S5" s="4">
        <v>7</v>
      </c>
      <c r="T5" s="4">
        <v>7</v>
      </c>
      <c r="U5" s="4">
        <v>2</v>
      </c>
      <c r="V5" s="27">
        <v>4</v>
      </c>
      <c r="W5" s="4">
        <v>6</v>
      </c>
      <c r="X5" s="4">
        <v>3</v>
      </c>
    </row>
    <row r="6" spans="1:24" s="4" customFormat="1" ht="18">
      <c r="A6" s="34" t="s">
        <v>46</v>
      </c>
      <c r="B6" s="4" t="s">
        <v>4</v>
      </c>
      <c r="C6" s="4" t="s">
        <v>4</v>
      </c>
      <c r="D6" s="4" t="s">
        <v>4</v>
      </c>
      <c r="E6" s="4">
        <v>152</v>
      </c>
      <c r="F6" s="4">
        <v>171</v>
      </c>
      <c r="G6" s="4">
        <v>157</v>
      </c>
      <c r="H6" s="4">
        <v>107</v>
      </c>
      <c r="I6" s="4">
        <v>88</v>
      </c>
      <c r="J6" s="4">
        <v>76</v>
      </c>
      <c r="K6" s="4">
        <v>69</v>
      </c>
      <c r="L6" s="4">
        <v>85</v>
      </c>
      <c r="M6" s="4">
        <v>75</v>
      </c>
      <c r="N6" s="7">
        <v>90</v>
      </c>
      <c r="O6" s="4">
        <v>82</v>
      </c>
      <c r="P6" s="4">
        <v>77</v>
      </c>
      <c r="Q6" s="4">
        <v>74</v>
      </c>
      <c r="R6" s="4">
        <v>80</v>
      </c>
      <c r="S6" s="4">
        <v>72</v>
      </c>
      <c r="T6" s="4">
        <v>60</v>
      </c>
      <c r="U6" s="27">
        <v>74</v>
      </c>
      <c r="V6" s="4">
        <v>66</v>
      </c>
      <c r="W6" s="4">
        <v>66</v>
      </c>
      <c r="X6" s="4">
        <v>54</v>
      </c>
    </row>
    <row r="7" spans="1:24" s="4" customFormat="1" ht="18">
      <c r="A7" s="34" t="s">
        <v>47</v>
      </c>
      <c r="B7" s="4">
        <v>4793</v>
      </c>
      <c r="C7" s="4">
        <v>5196</v>
      </c>
      <c r="D7" s="4">
        <v>4712</v>
      </c>
      <c r="E7" s="4">
        <v>3995</v>
      </c>
      <c r="F7" s="4">
        <v>3590</v>
      </c>
      <c r="G7" s="4">
        <v>2739</v>
      </c>
      <c r="H7" s="4">
        <v>2242</v>
      </c>
      <c r="I7" s="4">
        <v>2197</v>
      </c>
      <c r="J7" s="4">
        <v>2111</v>
      </c>
      <c r="K7" s="4">
        <v>2064</v>
      </c>
      <c r="L7" s="4">
        <v>2022</v>
      </c>
      <c r="M7" s="4">
        <v>2056</v>
      </c>
      <c r="N7" s="4">
        <v>1908</v>
      </c>
      <c r="O7" s="27">
        <v>1844</v>
      </c>
      <c r="P7" s="27">
        <v>1905</v>
      </c>
      <c r="Q7" s="4">
        <v>1905</v>
      </c>
      <c r="R7" s="4">
        <v>1837</v>
      </c>
      <c r="S7" s="27">
        <v>1727</v>
      </c>
      <c r="T7" s="4">
        <v>1715</v>
      </c>
      <c r="U7" s="27">
        <v>1739</v>
      </c>
      <c r="V7" s="27">
        <v>1617</v>
      </c>
      <c r="W7" s="4">
        <v>1669</v>
      </c>
      <c r="X7" s="4">
        <v>1515</v>
      </c>
    </row>
    <row r="8" spans="1:24" s="4" customFormat="1" ht="18">
      <c r="A8" s="5" t="s">
        <v>48</v>
      </c>
      <c r="B8" s="6" t="s">
        <v>4</v>
      </c>
      <c r="C8" s="6" t="s">
        <v>4</v>
      </c>
      <c r="D8" s="6" t="s">
        <v>4</v>
      </c>
      <c r="E8" s="6" t="s">
        <v>4</v>
      </c>
      <c r="F8" s="6" t="s">
        <v>4</v>
      </c>
      <c r="G8" s="6" t="s">
        <v>4</v>
      </c>
      <c r="H8" s="6">
        <v>6471000</v>
      </c>
      <c r="I8" s="6">
        <v>6117000</v>
      </c>
      <c r="J8" s="6">
        <v>6000000</v>
      </c>
      <c r="K8" s="6">
        <v>6106000</v>
      </c>
      <c r="L8" s="6">
        <v>6496000</v>
      </c>
      <c r="M8" s="6">
        <v>6699000</v>
      </c>
      <c r="N8" s="6">
        <v>6770000</v>
      </c>
      <c r="O8" s="6">
        <v>6624000</v>
      </c>
      <c r="P8" s="6">
        <v>6335000</v>
      </c>
      <c r="Q8" s="6">
        <v>6279000</v>
      </c>
      <c r="R8" s="6">
        <v>6394000</v>
      </c>
      <c r="S8" s="6">
        <v>6323000</v>
      </c>
      <c r="T8" s="6">
        <v>6316000</v>
      </c>
      <c r="U8" s="6">
        <v>6328000</v>
      </c>
      <c r="V8" s="6">
        <v>6181000</v>
      </c>
      <c r="W8" s="6">
        <v>6159000</v>
      </c>
      <c r="X8" s="6">
        <v>5973000</v>
      </c>
    </row>
    <row r="9" spans="1:24" s="4" customFormat="1" ht="16.5">
      <c r="A9" s="33" t="s">
        <v>5</v>
      </c>
      <c r="B9" s="4" t="s">
        <v>4</v>
      </c>
      <c r="C9" s="4" t="s">
        <v>4</v>
      </c>
      <c r="D9" s="4" t="s">
        <v>4</v>
      </c>
      <c r="E9" s="4" t="s">
        <v>4</v>
      </c>
      <c r="F9" s="4" t="s">
        <v>4</v>
      </c>
      <c r="G9" s="4" t="s">
        <v>4</v>
      </c>
      <c r="H9" s="4">
        <v>5560592</v>
      </c>
      <c r="I9" s="4">
        <v>5178450</v>
      </c>
      <c r="J9" s="4">
        <v>5042203</v>
      </c>
      <c r="K9" s="4">
        <v>5040116</v>
      </c>
      <c r="L9" s="4">
        <v>5401164</v>
      </c>
      <c r="M9" s="4">
        <v>5593685</v>
      </c>
      <c r="N9" s="4">
        <v>5598699</v>
      </c>
      <c r="O9" s="4">
        <v>5423286</v>
      </c>
      <c r="P9" s="4">
        <v>5146124</v>
      </c>
      <c r="Q9" s="4">
        <v>4915734</v>
      </c>
      <c r="R9" s="4">
        <v>4926243</v>
      </c>
      <c r="S9" s="4">
        <v>4831842</v>
      </c>
      <c r="T9" s="4">
        <v>4802056</v>
      </c>
      <c r="U9" s="36">
        <v>4746620</v>
      </c>
      <c r="V9" s="27">
        <v>4557453</v>
      </c>
      <c r="W9" s="4">
        <v>4498869</v>
      </c>
      <c r="X9" s="4">
        <v>4341688</v>
      </c>
    </row>
    <row r="10" spans="1:24" s="4" customFormat="1" ht="16.5">
      <c r="A10" s="33" t="s">
        <v>6</v>
      </c>
      <c r="B10" s="4" t="s">
        <v>4</v>
      </c>
      <c r="C10" s="4" t="s">
        <v>4</v>
      </c>
      <c r="D10" s="4" t="s">
        <v>4</v>
      </c>
      <c r="E10" s="4" t="s">
        <v>4</v>
      </c>
      <c r="F10" s="4" t="s">
        <v>4</v>
      </c>
      <c r="G10" s="4" t="s">
        <v>4</v>
      </c>
      <c r="H10" s="4">
        <v>103114</v>
      </c>
      <c r="I10" s="4">
        <v>105030</v>
      </c>
      <c r="J10" s="4">
        <v>72177</v>
      </c>
      <c r="K10" s="4">
        <v>74565</v>
      </c>
      <c r="L10" s="4">
        <v>68752</v>
      </c>
      <c r="M10" s="4">
        <v>66354</v>
      </c>
      <c r="N10" s="4">
        <v>66224</v>
      </c>
      <c r="O10" s="4">
        <v>61451</v>
      </c>
      <c r="P10" s="4">
        <v>54477</v>
      </c>
      <c r="Q10" s="4">
        <v>57322</v>
      </c>
      <c r="R10" s="4">
        <v>68783</v>
      </c>
      <c r="S10" s="4">
        <v>73342</v>
      </c>
      <c r="T10" s="4">
        <v>76004</v>
      </c>
      <c r="U10" s="37">
        <v>79131</v>
      </c>
      <c r="V10" s="27">
        <v>85557</v>
      </c>
      <c r="W10" s="4">
        <v>100686</v>
      </c>
      <c r="X10" s="4">
        <v>101474</v>
      </c>
    </row>
    <row r="11" spans="1:24" s="4" customFormat="1" ht="18">
      <c r="A11" s="34" t="s">
        <v>38</v>
      </c>
      <c r="B11" s="4" t="s">
        <v>4</v>
      </c>
      <c r="C11" s="4" t="s">
        <v>4</v>
      </c>
      <c r="D11" s="4" t="s">
        <v>4</v>
      </c>
      <c r="E11" s="4" t="s">
        <v>4</v>
      </c>
      <c r="F11" s="4" t="s">
        <v>4</v>
      </c>
      <c r="G11" s="4" t="s">
        <v>4</v>
      </c>
      <c r="H11" s="4">
        <v>2152486</v>
      </c>
      <c r="I11" s="18">
        <v>2200134</v>
      </c>
      <c r="J11" s="18">
        <v>2191171</v>
      </c>
      <c r="K11" s="18">
        <v>2407212</v>
      </c>
      <c r="L11" s="18">
        <v>2573701</v>
      </c>
      <c r="M11" s="4">
        <v>2749596</v>
      </c>
      <c r="N11" s="4">
        <v>2880782</v>
      </c>
      <c r="O11" s="4">
        <v>2900896</v>
      </c>
      <c r="P11" s="4">
        <v>2866729</v>
      </c>
      <c r="Q11" s="4">
        <v>3079617</v>
      </c>
      <c r="R11" s="4">
        <v>3207738</v>
      </c>
      <c r="S11" s="4">
        <v>3254105</v>
      </c>
      <c r="T11" s="4">
        <v>3272326</v>
      </c>
      <c r="U11" s="38">
        <v>3345367</v>
      </c>
      <c r="V11" s="27">
        <v>3370062</v>
      </c>
      <c r="W11" s="4">
        <v>3381985</v>
      </c>
      <c r="X11" s="4">
        <v>3355291</v>
      </c>
    </row>
    <row r="12" spans="1:24" s="4" customFormat="1" ht="18">
      <c r="A12" s="34" t="s">
        <v>39</v>
      </c>
      <c r="B12" s="4" t="s">
        <v>4</v>
      </c>
      <c r="C12" s="4" t="s">
        <v>4</v>
      </c>
      <c r="D12" s="4" t="s">
        <v>4</v>
      </c>
      <c r="E12" s="4" t="s">
        <v>4</v>
      </c>
      <c r="F12" s="4" t="s">
        <v>4</v>
      </c>
      <c r="G12" s="4" t="s">
        <v>4</v>
      </c>
      <c r="H12" s="4">
        <v>371801</v>
      </c>
      <c r="I12" s="18">
        <v>318637</v>
      </c>
      <c r="J12" s="18">
        <v>362807</v>
      </c>
      <c r="K12" s="18">
        <v>383220</v>
      </c>
      <c r="L12" s="18">
        <v>444697</v>
      </c>
      <c r="M12" s="4">
        <v>362883</v>
      </c>
      <c r="N12" s="4">
        <v>378335</v>
      </c>
      <c r="O12" s="4">
        <v>421377</v>
      </c>
      <c r="P12" s="4">
        <v>391807</v>
      </c>
      <c r="Q12" s="4">
        <v>452444</v>
      </c>
      <c r="R12" s="4">
        <v>437861</v>
      </c>
      <c r="S12" s="27">
        <v>409372</v>
      </c>
      <c r="T12" s="27">
        <v>416477</v>
      </c>
      <c r="U12" s="27">
        <v>436161</v>
      </c>
      <c r="V12" s="27">
        <v>399156</v>
      </c>
      <c r="W12" s="4">
        <v>423016</v>
      </c>
      <c r="X12" s="4">
        <v>367920</v>
      </c>
    </row>
    <row r="13" spans="1:24" s="4" customFormat="1" ht="16.5">
      <c r="A13" s="33" t="s">
        <v>7</v>
      </c>
      <c r="B13" s="4" t="s">
        <v>4</v>
      </c>
      <c r="C13" s="4" t="s">
        <v>4</v>
      </c>
      <c r="D13" s="4" t="s">
        <v>4</v>
      </c>
      <c r="E13" s="4" t="s">
        <v>4</v>
      </c>
      <c r="F13" s="4" t="s">
        <v>4</v>
      </c>
      <c r="G13" s="4" t="s">
        <v>4</v>
      </c>
      <c r="H13" s="4">
        <v>60412</v>
      </c>
      <c r="I13" s="4">
        <v>56285</v>
      </c>
      <c r="J13" s="4">
        <v>49705</v>
      </c>
      <c r="K13" s="4">
        <v>51353</v>
      </c>
      <c r="L13" s="4">
        <v>55818</v>
      </c>
      <c r="M13" s="4">
        <v>58847</v>
      </c>
      <c r="N13" s="4">
        <v>57185</v>
      </c>
      <c r="O13" s="4">
        <v>53376</v>
      </c>
      <c r="P13" s="4">
        <v>53385</v>
      </c>
      <c r="Q13" s="4">
        <v>62591</v>
      </c>
      <c r="R13" s="4">
        <v>55594</v>
      </c>
      <c r="S13" s="4">
        <v>54264</v>
      </c>
      <c r="T13" s="4">
        <v>57958</v>
      </c>
      <c r="U13" s="4">
        <v>57674</v>
      </c>
      <c r="V13" s="27">
        <v>52148</v>
      </c>
      <c r="W13" s="4">
        <v>50427</v>
      </c>
      <c r="X13" s="4">
        <v>51554</v>
      </c>
    </row>
    <row r="14" spans="1:24" s="6" customFormat="1" ht="18">
      <c r="A14" s="5" t="s">
        <v>59</v>
      </c>
      <c r="B14" s="6" t="s">
        <v>4</v>
      </c>
      <c r="C14" s="6" t="s">
        <v>4</v>
      </c>
      <c r="D14" s="6">
        <f>SUM(D15:D16)</f>
        <v>11654</v>
      </c>
      <c r="E14" s="6">
        <f aca="true" t="shared" si="1" ref="E14:V14">SUM(E15:E16)</f>
        <v>20117</v>
      </c>
      <c r="F14" s="6">
        <f t="shared" si="1"/>
        <v>18817</v>
      </c>
      <c r="G14" s="6">
        <f t="shared" si="1"/>
        <v>10194</v>
      </c>
      <c r="H14" s="6">
        <f t="shared" si="1"/>
        <v>8594</v>
      </c>
      <c r="I14" s="6">
        <f t="shared" si="1"/>
        <v>8046</v>
      </c>
      <c r="J14" s="6">
        <f t="shared" si="1"/>
        <v>7269</v>
      </c>
      <c r="K14" s="6">
        <f t="shared" si="1"/>
        <v>7503</v>
      </c>
      <c r="L14" s="6">
        <f t="shared" si="1"/>
        <v>7483</v>
      </c>
      <c r="M14" s="6">
        <f t="shared" si="1"/>
        <v>7092</v>
      </c>
      <c r="N14" s="6">
        <f t="shared" si="1"/>
        <v>6700</v>
      </c>
      <c r="O14" s="6">
        <f t="shared" si="1"/>
        <v>6262</v>
      </c>
      <c r="P14" s="6">
        <f t="shared" si="1"/>
        <v>6083</v>
      </c>
      <c r="Q14" s="6">
        <f t="shared" si="1"/>
        <v>6257</v>
      </c>
      <c r="R14" s="6">
        <f t="shared" si="1"/>
        <v>6485</v>
      </c>
      <c r="S14" s="6">
        <f t="shared" si="1"/>
        <v>6260</v>
      </c>
      <c r="T14" s="6">
        <f t="shared" si="1"/>
        <v>5815</v>
      </c>
      <c r="U14" s="29">
        <f t="shared" si="1"/>
        <v>5991</v>
      </c>
      <c r="V14" s="29">
        <f t="shared" si="1"/>
        <v>6454</v>
      </c>
      <c r="W14" s="6">
        <f>SUM(W15:W16)</f>
        <v>6299</v>
      </c>
      <c r="X14" s="6">
        <f>SUM(X15:X16)</f>
        <v>5823</v>
      </c>
    </row>
    <row r="15" spans="1:24" s="4" customFormat="1" ht="18">
      <c r="A15" s="34" t="s">
        <v>61</v>
      </c>
      <c r="B15" s="4">
        <v>3195</v>
      </c>
      <c r="C15" s="4">
        <v>3820</v>
      </c>
      <c r="D15" s="4">
        <v>3559</v>
      </c>
      <c r="E15" s="4">
        <v>12076</v>
      </c>
      <c r="F15" s="4">
        <v>10612</v>
      </c>
      <c r="G15" s="4">
        <v>6919</v>
      </c>
      <c r="H15" s="4">
        <v>5715</v>
      </c>
      <c r="I15" s="4">
        <v>5388</v>
      </c>
      <c r="J15" s="4">
        <v>4910</v>
      </c>
      <c r="K15" s="4">
        <v>4892</v>
      </c>
      <c r="L15" s="4">
        <v>4979</v>
      </c>
      <c r="M15" s="4">
        <v>4633</v>
      </c>
      <c r="N15" s="4">
        <v>4257</v>
      </c>
      <c r="O15" s="4">
        <v>3865</v>
      </c>
      <c r="P15" s="4">
        <v>3508</v>
      </c>
      <c r="Q15" s="4">
        <v>3489</v>
      </c>
      <c r="R15" s="4">
        <v>3502</v>
      </c>
      <c r="S15" s="4">
        <v>3237</v>
      </c>
      <c r="T15" s="4">
        <v>3077</v>
      </c>
      <c r="U15" s="4">
        <v>2977</v>
      </c>
      <c r="V15" s="27">
        <v>3076</v>
      </c>
      <c r="W15" s="4">
        <v>3053</v>
      </c>
      <c r="X15" s="4">
        <v>2920</v>
      </c>
    </row>
    <row r="16" spans="1:24" s="4" customFormat="1" ht="18">
      <c r="A16" s="34" t="s">
        <v>60</v>
      </c>
      <c r="B16" s="4" t="s">
        <v>4</v>
      </c>
      <c r="C16" s="4" t="s">
        <v>4</v>
      </c>
      <c r="D16" s="4">
        <v>8095</v>
      </c>
      <c r="E16" s="4">
        <v>8041</v>
      </c>
      <c r="F16" s="4">
        <f>8451-246</f>
        <v>8205</v>
      </c>
      <c r="G16" s="4">
        <v>3275</v>
      </c>
      <c r="H16" s="4">
        <v>2879</v>
      </c>
      <c r="I16" s="4">
        <v>2658</v>
      </c>
      <c r="J16" s="4">
        <v>2359</v>
      </c>
      <c r="K16" s="4">
        <v>2611</v>
      </c>
      <c r="L16" s="4">
        <v>2504</v>
      </c>
      <c r="M16" s="4">
        <v>2459</v>
      </c>
      <c r="N16" s="4">
        <v>2443</v>
      </c>
      <c r="O16" s="4">
        <v>2397</v>
      </c>
      <c r="P16" s="4">
        <v>2575</v>
      </c>
      <c r="Q16" s="4">
        <v>2768</v>
      </c>
      <c r="R16" s="4">
        <v>2983</v>
      </c>
      <c r="S16" s="4">
        <v>3023</v>
      </c>
      <c r="T16" s="4">
        <v>2738</v>
      </c>
      <c r="U16" s="27">
        <v>3014</v>
      </c>
      <c r="V16" s="27">
        <v>3378</v>
      </c>
      <c r="W16" s="4">
        <v>3246</v>
      </c>
      <c r="X16" s="4">
        <v>2903</v>
      </c>
    </row>
    <row r="17" spans="1:24" s="6" customFormat="1" ht="18">
      <c r="A17" s="28" t="s">
        <v>56</v>
      </c>
      <c r="B17" s="6" t="s">
        <v>4</v>
      </c>
      <c r="C17" s="6" t="s">
        <v>4</v>
      </c>
      <c r="D17" s="6" t="s">
        <v>4</v>
      </c>
      <c r="E17" s="6" t="s">
        <v>4</v>
      </c>
      <c r="F17" s="6" t="s">
        <v>4</v>
      </c>
      <c r="G17" s="6" t="s">
        <v>4</v>
      </c>
      <c r="H17" s="6">
        <v>58002</v>
      </c>
      <c r="I17" s="6">
        <v>46467</v>
      </c>
      <c r="J17" s="6">
        <v>36380</v>
      </c>
      <c r="K17" s="6">
        <v>30559</v>
      </c>
      <c r="L17" s="6">
        <v>29972</v>
      </c>
      <c r="M17" s="6">
        <v>25683</v>
      </c>
      <c r="N17" s="6">
        <v>25166</v>
      </c>
      <c r="O17" s="6">
        <v>24924</v>
      </c>
      <c r="P17" s="6">
        <v>23937</v>
      </c>
      <c r="Q17" s="6">
        <v>23310</v>
      </c>
      <c r="R17" s="6">
        <v>24261</v>
      </c>
      <c r="S17" s="6">
        <v>23891</v>
      </c>
      <c r="T17" s="6">
        <v>13968</v>
      </c>
      <c r="U17" s="6">
        <v>7793</v>
      </c>
      <c r="V17" s="6">
        <v>7842</v>
      </c>
      <c r="W17" s="6">
        <v>8151</v>
      </c>
      <c r="X17" s="6">
        <v>8851</v>
      </c>
    </row>
    <row r="18" spans="1:24" s="4" customFormat="1" ht="18">
      <c r="A18" s="34" t="s">
        <v>54</v>
      </c>
      <c r="B18" s="4" t="s">
        <v>4</v>
      </c>
      <c r="C18" s="4" t="s">
        <v>4</v>
      </c>
      <c r="D18" s="4" t="s">
        <v>4</v>
      </c>
      <c r="E18" s="4" t="s">
        <v>4</v>
      </c>
      <c r="F18" s="4" t="s">
        <v>4</v>
      </c>
      <c r="G18" s="4" t="s">
        <v>4</v>
      </c>
      <c r="H18" s="4" t="s">
        <v>4</v>
      </c>
      <c r="I18" s="4" t="s">
        <v>4</v>
      </c>
      <c r="J18" s="4" t="s">
        <v>4</v>
      </c>
      <c r="K18" s="4" t="s">
        <v>4</v>
      </c>
      <c r="L18" s="4" t="s">
        <v>4</v>
      </c>
      <c r="M18" s="4">
        <v>127</v>
      </c>
      <c r="N18" s="4">
        <v>134</v>
      </c>
      <c r="O18" s="4">
        <v>119</v>
      </c>
      <c r="P18" s="4">
        <v>106</v>
      </c>
      <c r="Q18" s="4">
        <v>140</v>
      </c>
      <c r="R18" s="4">
        <v>148</v>
      </c>
      <c r="S18" s="4">
        <v>101</v>
      </c>
      <c r="T18" s="4">
        <v>190</v>
      </c>
      <c r="U18" s="4">
        <v>125</v>
      </c>
      <c r="V18" s="4">
        <v>178</v>
      </c>
      <c r="W18" s="4">
        <v>148</v>
      </c>
      <c r="X18" s="4">
        <v>141</v>
      </c>
    </row>
    <row r="19" spans="1:24" s="4" customFormat="1" ht="18">
      <c r="A19" s="34" t="s">
        <v>55</v>
      </c>
      <c r="B19" s="4" t="s">
        <v>4</v>
      </c>
      <c r="C19" s="4" t="s">
        <v>4</v>
      </c>
      <c r="D19" s="4" t="s">
        <v>4</v>
      </c>
      <c r="E19" s="4" t="s">
        <v>4</v>
      </c>
      <c r="F19" s="4" t="s">
        <v>4</v>
      </c>
      <c r="G19" s="4" t="s">
        <v>4</v>
      </c>
      <c r="H19" s="4" t="s">
        <v>4</v>
      </c>
      <c r="I19" s="4" t="s">
        <v>4</v>
      </c>
      <c r="J19" s="4" t="s">
        <v>4</v>
      </c>
      <c r="K19" s="4" t="s">
        <v>4</v>
      </c>
      <c r="L19" s="4" t="s">
        <v>4</v>
      </c>
      <c r="M19" s="4">
        <f aca="true" t="shared" si="2" ref="M19:U19">M17-M18</f>
        <v>25556</v>
      </c>
      <c r="N19" s="4">
        <f t="shared" si="2"/>
        <v>25032</v>
      </c>
      <c r="O19" s="4">
        <f t="shared" si="2"/>
        <v>24805</v>
      </c>
      <c r="P19" s="4">
        <f t="shared" si="2"/>
        <v>23831</v>
      </c>
      <c r="Q19" s="4">
        <f t="shared" si="2"/>
        <v>23170</v>
      </c>
      <c r="R19" s="4">
        <f t="shared" si="2"/>
        <v>24113</v>
      </c>
      <c r="S19" s="4">
        <f t="shared" si="2"/>
        <v>23790</v>
      </c>
      <c r="T19" s="4">
        <f t="shared" si="2"/>
        <v>13778</v>
      </c>
      <c r="U19" s="4">
        <f t="shared" si="2"/>
        <v>7668</v>
      </c>
      <c r="V19" s="4">
        <f>V17-V18</f>
        <v>7664</v>
      </c>
      <c r="W19" s="4">
        <f>W17-W18</f>
        <v>8003</v>
      </c>
      <c r="X19" s="4">
        <f>X17-X18</f>
        <v>8710</v>
      </c>
    </row>
    <row r="20" spans="1:24" s="6" customFormat="1" ht="16.5">
      <c r="A20" s="5" t="s">
        <v>57</v>
      </c>
      <c r="B20" s="6" t="s">
        <v>4</v>
      </c>
      <c r="C20" s="6" t="s">
        <v>4</v>
      </c>
      <c r="D20" s="6">
        <f>SUM(D21:D22)</f>
        <v>6385</v>
      </c>
      <c r="E20" s="6">
        <f aca="true" t="shared" si="3" ref="E20:U20">SUM(E21:E22)</f>
        <v>9618</v>
      </c>
      <c r="F20" s="6">
        <f t="shared" si="3"/>
        <v>10137</v>
      </c>
      <c r="G20" s="6">
        <f t="shared" si="3"/>
        <v>9676</v>
      </c>
      <c r="H20" s="6">
        <f t="shared" si="3"/>
        <v>10024</v>
      </c>
      <c r="I20" s="6">
        <f t="shared" si="3"/>
        <v>8795</v>
      </c>
      <c r="J20" s="29">
        <f t="shared" si="3"/>
        <v>11631</v>
      </c>
      <c r="K20" s="29">
        <f t="shared" si="3"/>
        <v>12461</v>
      </c>
      <c r="L20" s="29">
        <f t="shared" si="3"/>
        <v>13649</v>
      </c>
      <c r="M20" s="29">
        <f t="shared" si="3"/>
        <v>13368</v>
      </c>
      <c r="N20" s="29">
        <f t="shared" si="3"/>
        <v>13286</v>
      </c>
      <c r="O20" s="29">
        <f t="shared" si="3"/>
        <v>13551</v>
      </c>
      <c r="P20" s="29">
        <f t="shared" si="3"/>
        <v>13828</v>
      </c>
      <c r="Q20" s="29">
        <f t="shared" si="3"/>
        <v>13457</v>
      </c>
      <c r="R20" s="29">
        <f t="shared" si="3"/>
        <v>13143</v>
      </c>
      <c r="S20" s="29">
        <f t="shared" si="3"/>
        <v>11377</v>
      </c>
      <c r="T20" s="29">
        <f t="shared" si="3"/>
        <v>11713</v>
      </c>
      <c r="U20" s="29">
        <f t="shared" si="3"/>
        <v>10601</v>
      </c>
      <c r="V20" s="6">
        <f>SUM(V21:V22)</f>
        <v>9866</v>
      </c>
      <c r="W20" s="6">
        <f>SUM(W21:W22)</f>
        <v>9946</v>
      </c>
      <c r="X20" s="6">
        <f>SUM(X21:X22)</f>
        <v>10367</v>
      </c>
    </row>
    <row r="21" spans="1:24" s="4" customFormat="1" ht="18">
      <c r="A21" s="33" t="s">
        <v>63</v>
      </c>
      <c r="B21" s="4" t="s">
        <v>4</v>
      </c>
      <c r="C21" s="4" t="s">
        <v>4</v>
      </c>
      <c r="D21" s="4">
        <v>2582</v>
      </c>
      <c r="E21" s="4">
        <v>3310</v>
      </c>
      <c r="F21" s="4">
        <v>4624</v>
      </c>
      <c r="G21" s="4">
        <v>3439</v>
      </c>
      <c r="H21" s="4">
        <v>3613</v>
      </c>
      <c r="I21" s="4">
        <v>2222</v>
      </c>
      <c r="J21" s="27">
        <v>5583</v>
      </c>
      <c r="K21" s="27">
        <v>6126</v>
      </c>
      <c r="L21" s="27">
        <v>6743</v>
      </c>
      <c r="M21" s="27">
        <v>5349</v>
      </c>
      <c r="N21" s="27">
        <v>5260</v>
      </c>
      <c r="O21" s="27">
        <v>5504</v>
      </c>
      <c r="P21" s="27">
        <v>5767</v>
      </c>
      <c r="Q21" s="27">
        <v>5526</v>
      </c>
      <c r="R21" s="27">
        <v>5403</v>
      </c>
      <c r="S21" s="27">
        <v>4958</v>
      </c>
      <c r="T21" s="27">
        <v>6008</v>
      </c>
      <c r="U21" s="27">
        <v>5163</v>
      </c>
      <c r="V21" s="4">
        <v>4962</v>
      </c>
      <c r="W21" s="4">
        <v>4977</v>
      </c>
      <c r="X21" s="4">
        <v>5400</v>
      </c>
    </row>
    <row r="22" spans="1:24" s="4" customFormat="1" ht="16.5">
      <c r="A22" s="33" t="s">
        <v>8</v>
      </c>
      <c r="B22" s="4">
        <v>2738</v>
      </c>
      <c r="C22" s="4">
        <v>3752</v>
      </c>
      <c r="D22" s="4">
        <v>3803</v>
      </c>
      <c r="E22" s="4">
        <v>6308</v>
      </c>
      <c r="F22" s="4">
        <v>5513</v>
      </c>
      <c r="G22" s="4">
        <v>6237</v>
      </c>
      <c r="H22" s="4">
        <v>6411</v>
      </c>
      <c r="I22" s="4">
        <v>6573</v>
      </c>
      <c r="J22" s="4">
        <v>6048</v>
      </c>
      <c r="K22" s="4">
        <v>6335</v>
      </c>
      <c r="L22" s="4">
        <v>6906</v>
      </c>
      <c r="M22" s="4">
        <v>8019</v>
      </c>
      <c r="N22" s="4">
        <v>8026</v>
      </c>
      <c r="O22" s="4">
        <v>8047</v>
      </c>
      <c r="P22" s="4">
        <v>8061</v>
      </c>
      <c r="Q22" s="4">
        <v>7931</v>
      </c>
      <c r="R22" s="4">
        <v>7740</v>
      </c>
      <c r="S22" s="4">
        <v>6419</v>
      </c>
      <c r="T22" s="4">
        <v>5705</v>
      </c>
      <c r="U22" s="4">
        <v>5438</v>
      </c>
      <c r="V22" s="4">
        <v>4904</v>
      </c>
      <c r="W22" s="4">
        <v>4969</v>
      </c>
      <c r="X22" s="4">
        <v>4967</v>
      </c>
    </row>
    <row r="23" spans="1:24" s="6" customFormat="1" ht="16.5">
      <c r="A23" s="5" t="s">
        <v>58</v>
      </c>
      <c r="B23" s="6" t="s">
        <v>4</v>
      </c>
      <c r="C23" s="6" t="s">
        <v>4</v>
      </c>
      <c r="D23" s="6">
        <f>SUM(D24:D25)</f>
        <v>1428</v>
      </c>
      <c r="E23" s="6">
        <f aca="true" t="shared" si="4" ref="E23:V23">SUM(E24:E25)</f>
        <v>1592</v>
      </c>
      <c r="F23" s="6">
        <f t="shared" si="4"/>
        <v>1770</v>
      </c>
      <c r="G23" s="6">
        <f t="shared" si="4"/>
        <v>517</v>
      </c>
      <c r="H23" s="6">
        <f t="shared" si="4"/>
        <v>378</v>
      </c>
      <c r="I23" s="6">
        <f t="shared" si="4"/>
        <v>449</v>
      </c>
      <c r="J23" s="6">
        <f t="shared" si="4"/>
        <v>389</v>
      </c>
      <c r="K23" s="6">
        <f t="shared" si="4"/>
        <v>445</v>
      </c>
      <c r="L23" s="6">
        <f t="shared" si="4"/>
        <v>467</v>
      </c>
      <c r="M23" s="6">
        <f t="shared" si="4"/>
        <v>349</v>
      </c>
      <c r="N23" s="6">
        <f t="shared" si="4"/>
        <v>381</v>
      </c>
      <c r="O23" s="6">
        <f t="shared" si="4"/>
        <v>346</v>
      </c>
      <c r="P23" s="6">
        <f t="shared" si="4"/>
        <v>389</v>
      </c>
      <c r="Q23" s="6">
        <f t="shared" si="4"/>
        <v>339</v>
      </c>
      <c r="R23" s="6">
        <f t="shared" si="4"/>
        <v>380</v>
      </c>
      <c r="S23" s="6">
        <f t="shared" si="4"/>
        <v>341</v>
      </c>
      <c r="T23" s="29">
        <f t="shared" si="4"/>
        <v>331</v>
      </c>
      <c r="U23" s="29">
        <f t="shared" si="4"/>
        <v>370</v>
      </c>
      <c r="V23" s="29">
        <f t="shared" si="4"/>
        <v>443</v>
      </c>
      <c r="W23" s="6">
        <f>SUM(W24:W25)</f>
        <v>489</v>
      </c>
      <c r="X23" s="6">
        <f>SUM(X24:X25)</f>
        <v>386</v>
      </c>
    </row>
    <row r="24" spans="1:24" s="4" customFormat="1" ht="16.5">
      <c r="A24" s="33" t="s">
        <v>37</v>
      </c>
      <c r="B24" s="4" t="s">
        <v>4</v>
      </c>
      <c r="C24" s="4" t="s">
        <v>4</v>
      </c>
      <c r="D24" s="4">
        <v>351</v>
      </c>
      <c r="E24" s="4">
        <v>254</v>
      </c>
      <c r="F24" s="4">
        <v>246</v>
      </c>
      <c r="G24" s="4">
        <v>183</v>
      </c>
      <c r="H24" s="4">
        <v>180</v>
      </c>
      <c r="I24" s="4">
        <v>216</v>
      </c>
      <c r="J24" s="4">
        <v>212</v>
      </c>
      <c r="K24" s="4">
        <v>229</v>
      </c>
      <c r="L24" s="4">
        <v>245</v>
      </c>
      <c r="M24" s="4">
        <v>188</v>
      </c>
      <c r="N24" s="4">
        <v>194</v>
      </c>
      <c r="O24" s="4">
        <v>171</v>
      </c>
      <c r="P24" s="4">
        <v>153</v>
      </c>
      <c r="Q24" s="4">
        <v>167</v>
      </c>
      <c r="R24" s="4">
        <v>146</v>
      </c>
      <c r="S24" s="4">
        <v>130</v>
      </c>
      <c r="T24" s="27">
        <v>147</v>
      </c>
      <c r="U24" s="27">
        <v>131</v>
      </c>
      <c r="V24" s="27">
        <v>144</v>
      </c>
      <c r="W24" s="4">
        <v>138</v>
      </c>
      <c r="X24" s="4">
        <v>110</v>
      </c>
    </row>
    <row r="25" spans="1:24" s="4" customFormat="1" ht="17.25" thickBot="1">
      <c r="A25" s="35" t="s">
        <v>9</v>
      </c>
      <c r="B25" s="17" t="s">
        <v>4</v>
      </c>
      <c r="C25" s="17" t="s">
        <v>4</v>
      </c>
      <c r="D25" s="17">
        <v>1077</v>
      </c>
      <c r="E25" s="17">
        <v>1338</v>
      </c>
      <c r="F25" s="17">
        <v>1524</v>
      </c>
      <c r="G25" s="17">
        <v>334</v>
      </c>
      <c r="H25" s="17">
        <v>198</v>
      </c>
      <c r="I25" s="17">
        <v>233</v>
      </c>
      <c r="J25" s="17">
        <v>177</v>
      </c>
      <c r="K25" s="17">
        <v>216</v>
      </c>
      <c r="L25" s="17">
        <v>222</v>
      </c>
      <c r="M25" s="17">
        <v>161</v>
      </c>
      <c r="N25" s="17">
        <v>187</v>
      </c>
      <c r="O25" s="17">
        <v>175</v>
      </c>
      <c r="P25" s="17">
        <v>236</v>
      </c>
      <c r="Q25" s="17">
        <v>172</v>
      </c>
      <c r="R25" s="17">
        <v>234</v>
      </c>
      <c r="S25" s="17">
        <v>211</v>
      </c>
      <c r="T25" s="17">
        <v>184</v>
      </c>
      <c r="U25" s="39">
        <v>239</v>
      </c>
      <c r="V25" s="39">
        <v>299</v>
      </c>
      <c r="W25" s="17">
        <v>351</v>
      </c>
      <c r="X25" s="17">
        <v>276</v>
      </c>
    </row>
    <row r="26" spans="1:16" s="9" customFormat="1" ht="15.75" customHeight="1">
      <c r="A26" s="54" t="s">
        <v>85</v>
      </c>
      <c r="B26" s="55"/>
      <c r="C26" s="55"/>
      <c r="D26" s="55"/>
      <c r="E26" s="55"/>
      <c r="F26" s="55"/>
      <c r="G26" s="55"/>
      <c r="H26" s="55"/>
      <c r="I26" s="55"/>
      <c r="J26" s="56"/>
      <c r="K26" s="56"/>
      <c r="L26" s="56"/>
      <c r="M26" s="10"/>
      <c r="N26" s="10"/>
      <c r="O26" s="10"/>
      <c r="P26" s="10"/>
    </row>
    <row r="27" spans="1:15" s="6" customFormat="1" ht="12" customHeight="1">
      <c r="A27" s="5"/>
      <c r="O27" s="8"/>
    </row>
    <row r="28" spans="1:16" s="9" customFormat="1" ht="24.75" customHeight="1">
      <c r="A28" s="57" t="s">
        <v>49</v>
      </c>
      <c r="B28" s="57"/>
      <c r="C28" s="57"/>
      <c r="D28" s="57"/>
      <c r="E28" s="57"/>
      <c r="F28" s="57"/>
      <c r="G28" s="47"/>
      <c r="H28" s="47"/>
      <c r="I28" s="47"/>
      <c r="J28" s="47"/>
      <c r="K28" s="47"/>
      <c r="L28" s="48"/>
      <c r="M28" s="10"/>
      <c r="N28" s="10"/>
      <c r="O28" s="10"/>
      <c r="P28" s="10"/>
    </row>
    <row r="29" spans="1:16" s="9" customFormat="1" ht="24.75" customHeight="1">
      <c r="A29" s="53" t="s">
        <v>50</v>
      </c>
      <c r="B29" s="53"/>
      <c r="C29" s="53"/>
      <c r="D29" s="53"/>
      <c r="E29" s="53"/>
      <c r="F29" s="53"/>
      <c r="G29" s="53"/>
      <c r="H29" s="53"/>
      <c r="I29" s="53"/>
      <c r="J29" s="47"/>
      <c r="K29" s="47"/>
      <c r="L29" s="48"/>
      <c r="M29" s="12"/>
      <c r="N29" s="12"/>
      <c r="O29" s="12"/>
      <c r="P29" s="12"/>
    </row>
    <row r="30" spans="1:16" s="9" customFormat="1" ht="12.75" customHeight="1">
      <c r="A30" s="53" t="s">
        <v>51</v>
      </c>
      <c r="B30" s="47"/>
      <c r="C30" s="47"/>
      <c r="D30" s="47"/>
      <c r="E30" s="47"/>
      <c r="F30" s="47"/>
      <c r="G30" s="47"/>
      <c r="H30" s="47"/>
      <c r="I30" s="47"/>
      <c r="J30" s="47"/>
      <c r="K30" s="47"/>
      <c r="L30" s="48"/>
      <c r="M30" s="10"/>
      <c r="N30" s="10"/>
      <c r="O30" s="10"/>
      <c r="P30" s="10"/>
    </row>
    <row r="31" spans="1:17" s="9" customFormat="1" ht="12.75" customHeight="1">
      <c r="A31" s="53" t="s">
        <v>52</v>
      </c>
      <c r="B31" s="53"/>
      <c r="C31" s="53"/>
      <c r="D31" s="53"/>
      <c r="E31" s="53"/>
      <c r="F31" s="53"/>
      <c r="G31" s="53"/>
      <c r="H31" s="53"/>
      <c r="I31" s="53"/>
      <c r="J31" s="53"/>
      <c r="K31" s="53"/>
      <c r="L31" s="53"/>
      <c r="M31" s="12"/>
      <c r="N31" s="12"/>
      <c r="O31" s="12"/>
      <c r="P31" s="12"/>
      <c r="Q31" s="12"/>
    </row>
    <row r="32" spans="1:16" s="9" customFormat="1" ht="36" customHeight="1">
      <c r="A32" s="57" t="s">
        <v>53</v>
      </c>
      <c r="B32" s="57"/>
      <c r="C32" s="57"/>
      <c r="D32" s="57"/>
      <c r="E32" s="57"/>
      <c r="F32" s="57"/>
      <c r="G32" s="58"/>
      <c r="H32" s="58"/>
      <c r="I32" s="58"/>
      <c r="J32" s="47"/>
      <c r="K32" s="47"/>
      <c r="L32" s="48"/>
      <c r="M32" s="12"/>
      <c r="N32" s="12"/>
      <c r="O32" s="12"/>
      <c r="P32" s="12"/>
    </row>
    <row r="33" spans="1:16" s="9" customFormat="1" ht="24.75" customHeight="1">
      <c r="A33" s="53" t="s">
        <v>36</v>
      </c>
      <c r="B33" s="53"/>
      <c r="C33" s="53"/>
      <c r="D33" s="53"/>
      <c r="E33" s="53"/>
      <c r="F33" s="53"/>
      <c r="G33" s="53"/>
      <c r="H33" s="53"/>
      <c r="I33" s="53"/>
      <c r="J33" s="47"/>
      <c r="K33" s="47"/>
      <c r="L33" s="48"/>
      <c r="M33" s="12"/>
      <c r="N33" s="12"/>
      <c r="O33" s="12"/>
      <c r="P33" s="12"/>
    </row>
    <row r="34" spans="1:16" s="9" customFormat="1" ht="24.75" customHeight="1">
      <c r="A34" s="53" t="s">
        <v>76</v>
      </c>
      <c r="B34" s="53"/>
      <c r="C34" s="53"/>
      <c r="D34" s="53"/>
      <c r="E34" s="53"/>
      <c r="F34" s="53"/>
      <c r="G34" s="53"/>
      <c r="H34" s="53"/>
      <c r="I34" s="53"/>
      <c r="J34" s="47"/>
      <c r="K34" s="47"/>
      <c r="L34" s="48"/>
      <c r="M34" s="12"/>
      <c r="N34" s="12"/>
      <c r="O34" s="12"/>
      <c r="P34" s="12"/>
    </row>
    <row r="35" spans="1:16" s="9" customFormat="1" ht="24.75" customHeight="1">
      <c r="A35" s="53" t="s">
        <v>70</v>
      </c>
      <c r="B35" s="53"/>
      <c r="C35" s="53"/>
      <c r="D35" s="53"/>
      <c r="E35" s="53"/>
      <c r="F35" s="53"/>
      <c r="G35" s="53"/>
      <c r="H35" s="53"/>
      <c r="I35" s="53"/>
      <c r="J35" s="47"/>
      <c r="K35" s="47"/>
      <c r="L35" s="48"/>
      <c r="M35" s="12"/>
      <c r="N35" s="12"/>
      <c r="O35" s="12"/>
      <c r="P35" s="12"/>
    </row>
    <row r="36" spans="1:16" s="9" customFormat="1" ht="12.75" customHeight="1">
      <c r="A36" s="53" t="s">
        <v>35</v>
      </c>
      <c r="B36" s="53"/>
      <c r="C36" s="53"/>
      <c r="D36" s="53"/>
      <c r="E36" s="53"/>
      <c r="F36" s="53"/>
      <c r="G36" s="53"/>
      <c r="H36" s="53"/>
      <c r="I36" s="53"/>
      <c r="J36" s="47"/>
      <c r="K36" s="47"/>
      <c r="L36" s="48"/>
      <c r="M36" s="12"/>
      <c r="N36" s="12"/>
      <c r="O36" s="12"/>
      <c r="P36" s="12"/>
    </row>
    <row r="37" spans="1:16" s="9" customFormat="1" ht="50.25" customHeight="1">
      <c r="A37" s="53" t="s">
        <v>65</v>
      </c>
      <c r="B37" s="53"/>
      <c r="C37" s="53"/>
      <c r="D37" s="53"/>
      <c r="E37" s="53"/>
      <c r="F37" s="53"/>
      <c r="G37" s="53"/>
      <c r="H37" s="53"/>
      <c r="I37" s="53"/>
      <c r="J37" s="47"/>
      <c r="K37" s="47"/>
      <c r="L37" s="48"/>
      <c r="M37" s="12"/>
      <c r="N37" s="12"/>
      <c r="O37" s="12"/>
      <c r="P37" s="12"/>
    </row>
    <row r="38" spans="1:16" s="9" customFormat="1" ht="24.75" customHeight="1">
      <c r="A38" s="53" t="s">
        <v>72</v>
      </c>
      <c r="B38" s="53"/>
      <c r="C38" s="53"/>
      <c r="D38" s="53"/>
      <c r="E38" s="53"/>
      <c r="F38" s="53"/>
      <c r="G38" s="53"/>
      <c r="H38" s="53"/>
      <c r="I38" s="53"/>
      <c r="J38" s="53"/>
      <c r="K38" s="53"/>
      <c r="L38" s="53"/>
      <c r="M38" s="12"/>
      <c r="N38" s="12"/>
      <c r="O38" s="12"/>
      <c r="P38" s="12"/>
    </row>
    <row r="39" spans="1:16" s="9" customFormat="1" ht="12.75" customHeight="1">
      <c r="A39" s="53" t="s">
        <v>71</v>
      </c>
      <c r="B39" s="53"/>
      <c r="C39" s="53"/>
      <c r="D39" s="53"/>
      <c r="E39" s="53"/>
      <c r="F39" s="53"/>
      <c r="G39" s="53"/>
      <c r="H39" s="53"/>
      <c r="I39" s="53"/>
      <c r="J39" s="53"/>
      <c r="K39" s="53"/>
      <c r="L39" s="53"/>
      <c r="M39" s="12"/>
      <c r="N39" s="12"/>
      <c r="O39" s="12"/>
      <c r="P39" s="12"/>
    </row>
    <row r="40" spans="1:16" s="9" customFormat="1" ht="49.5" customHeight="1">
      <c r="A40" s="53" t="s">
        <v>64</v>
      </c>
      <c r="B40" s="53"/>
      <c r="C40" s="53"/>
      <c r="D40" s="53"/>
      <c r="E40" s="53"/>
      <c r="F40" s="53"/>
      <c r="G40" s="53"/>
      <c r="H40" s="53"/>
      <c r="I40" s="53"/>
      <c r="J40" s="53"/>
      <c r="K40" s="53"/>
      <c r="L40" s="53"/>
      <c r="M40" s="12"/>
      <c r="N40" s="12"/>
      <c r="O40" s="12"/>
      <c r="P40" s="12"/>
    </row>
    <row r="41" spans="1:16" s="9" customFormat="1" ht="12" customHeight="1">
      <c r="A41" s="25"/>
      <c r="B41" s="25"/>
      <c r="C41" s="25"/>
      <c r="D41" s="25"/>
      <c r="E41" s="25"/>
      <c r="F41" s="25"/>
      <c r="G41" s="25"/>
      <c r="H41" s="25"/>
      <c r="I41" s="25"/>
      <c r="J41" s="24"/>
      <c r="K41" s="24"/>
      <c r="L41" s="23"/>
      <c r="M41" s="12"/>
      <c r="N41" s="12"/>
      <c r="O41" s="12"/>
      <c r="P41" s="12"/>
    </row>
    <row r="42" spans="1:16" s="9" customFormat="1" ht="12.75" customHeight="1">
      <c r="A42" s="51" t="s">
        <v>33</v>
      </c>
      <c r="B42" s="47"/>
      <c r="C42" s="47"/>
      <c r="D42" s="47"/>
      <c r="E42" s="47"/>
      <c r="F42" s="47"/>
      <c r="G42" s="47"/>
      <c r="H42" s="47"/>
      <c r="I42" s="47"/>
      <c r="J42" s="47"/>
      <c r="K42" s="47"/>
      <c r="L42" s="12"/>
      <c r="M42" s="12"/>
      <c r="N42" s="12"/>
      <c r="O42" s="12"/>
      <c r="P42" s="12"/>
    </row>
    <row r="43" spans="1:16" s="9" customFormat="1" ht="49.5" customHeight="1">
      <c r="A43" s="50" t="s">
        <v>40</v>
      </c>
      <c r="B43" s="52"/>
      <c r="C43" s="52"/>
      <c r="D43" s="52"/>
      <c r="E43" s="52"/>
      <c r="F43" s="52"/>
      <c r="G43" s="52"/>
      <c r="H43" s="52"/>
      <c r="I43" s="52"/>
      <c r="J43" s="52"/>
      <c r="K43" s="52"/>
      <c r="L43" s="48"/>
      <c r="M43" s="12"/>
      <c r="N43" s="12"/>
      <c r="O43" s="12"/>
      <c r="P43" s="12"/>
    </row>
    <row r="44" spans="1:16" s="9" customFormat="1" ht="63.75" customHeight="1">
      <c r="A44" s="50" t="s">
        <v>62</v>
      </c>
      <c r="B44" s="50"/>
      <c r="C44" s="50"/>
      <c r="D44" s="50"/>
      <c r="E44" s="50"/>
      <c r="F44" s="50"/>
      <c r="G44" s="50"/>
      <c r="H44" s="50"/>
      <c r="I44" s="50"/>
      <c r="J44" s="50"/>
      <c r="K44" s="50"/>
      <c r="L44" s="50"/>
      <c r="M44" s="12"/>
      <c r="N44" s="12"/>
      <c r="O44" s="12"/>
      <c r="P44" s="12"/>
    </row>
    <row r="45" spans="1:16" s="9" customFormat="1" ht="12" customHeight="1">
      <c r="A45" s="50"/>
      <c r="B45" s="50"/>
      <c r="C45" s="50"/>
      <c r="D45" s="50"/>
      <c r="E45" s="50"/>
      <c r="F45" s="50"/>
      <c r="G45" s="50"/>
      <c r="H45" s="50"/>
      <c r="I45" s="50"/>
      <c r="J45" s="50"/>
      <c r="K45" s="50"/>
      <c r="L45" s="10"/>
      <c r="M45" s="10"/>
      <c r="N45" s="10"/>
      <c r="O45" s="10"/>
      <c r="P45" s="10"/>
    </row>
    <row r="46" spans="1:16" s="9" customFormat="1" ht="12" customHeight="1">
      <c r="A46" s="51" t="s">
        <v>34</v>
      </c>
      <c r="B46" s="47"/>
      <c r="C46" s="47"/>
      <c r="D46" s="47"/>
      <c r="E46" s="47"/>
      <c r="F46" s="47"/>
      <c r="G46" s="47"/>
      <c r="H46" s="47"/>
      <c r="I46" s="47"/>
      <c r="J46" s="47"/>
      <c r="K46" s="47"/>
      <c r="L46" s="10"/>
      <c r="M46" s="10"/>
      <c r="N46" s="10"/>
      <c r="O46" s="10"/>
      <c r="P46" s="10"/>
    </row>
    <row r="47" spans="1:16" s="9" customFormat="1" ht="12" customHeight="1">
      <c r="A47" s="46" t="s">
        <v>10</v>
      </c>
      <c r="B47" s="47"/>
      <c r="C47" s="47"/>
      <c r="D47" s="47"/>
      <c r="E47" s="47"/>
      <c r="F47" s="47"/>
      <c r="G47" s="47"/>
      <c r="H47" s="47"/>
      <c r="I47" s="47"/>
      <c r="J47" s="47"/>
      <c r="K47" s="47"/>
      <c r="L47" s="10"/>
      <c r="M47" s="10"/>
      <c r="N47" s="10"/>
      <c r="O47" s="10"/>
      <c r="P47" s="10"/>
    </row>
    <row r="48" spans="1:16" s="9" customFormat="1" ht="12" customHeight="1">
      <c r="A48" s="45" t="s">
        <v>11</v>
      </c>
      <c r="B48" s="47"/>
      <c r="C48" s="47"/>
      <c r="D48" s="47"/>
      <c r="E48" s="47"/>
      <c r="F48" s="47"/>
      <c r="G48" s="47"/>
      <c r="H48" s="47"/>
      <c r="I48" s="47"/>
      <c r="J48" s="47"/>
      <c r="K48" s="47"/>
      <c r="L48" s="48"/>
      <c r="M48" s="10"/>
      <c r="N48" s="10"/>
      <c r="O48" s="10"/>
      <c r="P48" s="10"/>
    </row>
    <row r="49" spans="1:16" s="9" customFormat="1" ht="24" customHeight="1">
      <c r="A49" s="42" t="s">
        <v>0</v>
      </c>
      <c r="B49" s="47"/>
      <c r="C49" s="47"/>
      <c r="D49" s="47"/>
      <c r="E49" s="47"/>
      <c r="F49" s="47"/>
      <c r="G49" s="47"/>
      <c r="H49" s="47"/>
      <c r="I49" s="47"/>
      <c r="J49" s="47"/>
      <c r="K49" s="47"/>
      <c r="L49" s="48"/>
      <c r="M49" s="10"/>
      <c r="N49" s="10"/>
      <c r="O49" s="10"/>
      <c r="P49" s="10"/>
    </row>
    <row r="50" spans="1:16" s="9" customFormat="1" ht="12.75" customHeight="1">
      <c r="A50" s="42" t="s">
        <v>1</v>
      </c>
      <c r="B50" s="47"/>
      <c r="C50" s="47"/>
      <c r="D50" s="47"/>
      <c r="E50" s="47"/>
      <c r="F50" s="47"/>
      <c r="G50" s="47"/>
      <c r="H50" s="47"/>
      <c r="I50" s="47"/>
      <c r="J50" s="47"/>
      <c r="K50" s="47"/>
      <c r="L50" s="48"/>
      <c r="M50" s="10"/>
      <c r="N50" s="10"/>
      <c r="O50" s="10"/>
      <c r="P50" s="10"/>
    </row>
    <row r="51" spans="1:16" s="9" customFormat="1" ht="12.75" customHeight="1">
      <c r="A51" s="42" t="s">
        <v>2</v>
      </c>
      <c r="B51" s="47"/>
      <c r="C51" s="47"/>
      <c r="D51" s="47"/>
      <c r="E51" s="47"/>
      <c r="F51" s="47"/>
      <c r="G51" s="47"/>
      <c r="H51" s="47"/>
      <c r="I51" s="47"/>
      <c r="J51" s="47"/>
      <c r="K51" s="47"/>
      <c r="L51" s="48"/>
      <c r="M51" s="10"/>
      <c r="N51" s="10"/>
      <c r="O51" s="10"/>
      <c r="P51" s="10"/>
    </row>
    <row r="52" spans="1:16" s="9" customFormat="1" ht="24" customHeight="1">
      <c r="A52" s="42" t="s">
        <v>25</v>
      </c>
      <c r="B52" s="42"/>
      <c r="C52" s="42"/>
      <c r="D52" s="42"/>
      <c r="E52" s="42"/>
      <c r="F52" s="42"/>
      <c r="G52" s="42"/>
      <c r="H52" s="42"/>
      <c r="I52" s="42"/>
      <c r="J52" s="42"/>
      <c r="K52" s="42"/>
      <c r="L52" s="42"/>
      <c r="M52" s="10"/>
      <c r="N52" s="10"/>
      <c r="O52" s="10"/>
      <c r="P52" s="10"/>
    </row>
    <row r="53" spans="1:16" s="9" customFormat="1" ht="12" customHeight="1">
      <c r="A53" s="42" t="s">
        <v>78</v>
      </c>
      <c r="B53" s="47"/>
      <c r="C53" s="47"/>
      <c r="D53" s="47"/>
      <c r="E53" s="47"/>
      <c r="F53" s="47"/>
      <c r="G53" s="47"/>
      <c r="H53" s="47"/>
      <c r="I53" s="47"/>
      <c r="J53" s="47"/>
      <c r="K53" s="47"/>
      <c r="L53" s="48"/>
      <c r="M53" s="13"/>
      <c r="N53" s="13"/>
      <c r="O53" s="13"/>
      <c r="P53" s="13"/>
    </row>
    <row r="54" spans="1:16" s="9" customFormat="1" ht="12" customHeight="1">
      <c r="A54" s="45" t="s">
        <v>21</v>
      </c>
      <c r="B54" s="47"/>
      <c r="C54" s="47"/>
      <c r="D54" s="47"/>
      <c r="E54" s="47"/>
      <c r="F54" s="47"/>
      <c r="G54" s="47"/>
      <c r="H54" s="47"/>
      <c r="I54" s="47"/>
      <c r="J54" s="47"/>
      <c r="K54" s="47"/>
      <c r="L54" s="48"/>
      <c r="M54" s="14"/>
      <c r="N54" s="14"/>
      <c r="O54" s="14"/>
      <c r="P54" s="14"/>
    </row>
    <row r="55" spans="1:16" s="9" customFormat="1" ht="25.5" customHeight="1">
      <c r="A55" s="42" t="s">
        <v>26</v>
      </c>
      <c r="B55" s="47"/>
      <c r="C55" s="47"/>
      <c r="D55" s="47"/>
      <c r="E55" s="47"/>
      <c r="F55" s="47"/>
      <c r="G55" s="47"/>
      <c r="H55" s="47"/>
      <c r="I55" s="47"/>
      <c r="J55" s="47"/>
      <c r="K55" s="47"/>
      <c r="L55" s="48"/>
      <c r="M55" s="15"/>
      <c r="N55" s="15"/>
      <c r="O55" s="15"/>
      <c r="P55" s="15"/>
    </row>
    <row r="56" spans="1:16" s="16" customFormat="1" ht="12" customHeight="1">
      <c r="A56" s="42" t="s">
        <v>78</v>
      </c>
      <c r="B56" s="47"/>
      <c r="C56" s="47"/>
      <c r="D56" s="47"/>
      <c r="E56" s="47"/>
      <c r="F56" s="47"/>
      <c r="G56" s="47"/>
      <c r="H56" s="47"/>
      <c r="I56" s="47"/>
      <c r="J56" s="47"/>
      <c r="K56" s="47"/>
      <c r="L56" s="48"/>
      <c r="M56" s="11"/>
      <c r="N56" s="11"/>
      <c r="O56" s="11"/>
      <c r="P56" s="11"/>
    </row>
    <row r="57" spans="1:16" s="16" customFormat="1" ht="12" customHeight="1">
      <c r="A57" s="45" t="s">
        <v>12</v>
      </c>
      <c r="B57" s="43"/>
      <c r="C57" s="43"/>
      <c r="D57" s="43"/>
      <c r="E57" s="43"/>
      <c r="F57" s="43"/>
      <c r="G57" s="43"/>
      <c r="H57" s="43"/>
      <c r="I57" s="43"/>
      <c r="J57" s="43"/>
      <c r="K57" s="43"/>
      <c r="L57" s="43"/>
      <c r="M57" s="11"/>
      <c r="N57" s="11"/>
      <c r="O57" s="11"/>
      <c r="P57" s="11"/>
    </row>
    <row r="58" spans="1:16" s="16" customFormat="1" ht="24" customHeight="1">
      <c r="A58" s="42" t="s">
        <v>3</v>
      </c>
      <c r="B58" s="43"/>
      <c r="C58" s="43"/>
      <c r="D58" s="43"/>
      <c r="E58" s="43"/>
      <c r="F58" s="43"/>
      <c r="G58" s="43"/>
      <c r="H58" s="43"/>
      <c r="I58" s="43"/>
      <c r="J58" s="43"/>
      <c r="K58" s="43"/>
      <c r="L58" s="43"/>
      <c r="M58" s="11"/>
      <c r="N58" s="11"/>
      <c r="O58" s="11"/>
      <c r="P58" s="11"/>
    </row>
    <row r="59" spans="1:16" s="16" customFormat="1" ht="12" customHeight="1">
      <c r="A59" s="42" t="s">
        <v>78</v>
      </c>
      <c r="B59" s="47"/>
      <c r="C59" s="47"/>
      <c r="D59" s="47"/>
      <c r="E59" s="47"/>
      <c r="F59" s="47"/>
      <c r="G59" s="47"/>
      <c r="H59" s="47"/>
      <c r="I59" s="47"/>
      <c r="J59" s="47"/>
      <c r="K59" s="47"/>
      <c r="L59" s="48"/>
      <c r="M59" s="11"/>
      <c r="N59" s="11"/>
      <c r="O59" s="11"/>
      <c r="P59" s="11"/>
    </row>
    <row r="60" spans="1:16" s="16" customFormat="1" ht="12" customHeight="1">
      <c r="A60" s="45" t="s">
        <v>13</v>
      </c>
      <c r="B60" s="43"/>
      <c r="C60" s="43"/>
      <c r="D60" s="43"/>
      <c r="E60" s="43"/>
      <c r="F60" s="43"/>
      <c r="G60" s="43"/>
      <c r="H60" s="43"/>
      <c r="I60" s="43"/>
      <c r="J60" s="43"/>
      <c r="K60" s="43"/>
      <c r="L60" s="43"/>
      <c r="M60" s="11"/>
      <c r="N60" s="11"/>
      <c r="O60" s="11"/>
      <c r="P60" s="11"/>
    </row>
    <row r="61" spans="1:16" s="9" customFormat="1" ht="24" customHeight="1">
      <c r="A61" s="42" t="s">
        <v>27</v>
      </c>
      <c r="B61" s="43"/>
      <c r="C61" s="43"/>
      <c r="D61" s="43"/>
      <c r="E61" s="43"/>
      <c r="F61" s="43"/>
      <c r="G61" s="43"/>
      <c r="H61" s="43"/>
      <c r="I61" s="43"/>
      <c r="J61" s="43"/>
      <c r="K61" s="43"/>
      <c r="L61" s="43"/>
      <c r="M61" s="15"/>
      <c r="N61" s="15"/>
      <c r="O61" s="15"/>
      <c r="P61" s="15"/>
    </row>
    <row r="62" spans="1:16" s="16" customFormat="1" ht="12.75" customHeight="1">
      <c r="A62" s="42" t="s">
        <v>28</v>
      </c>
      <c r="B62" s="43"/>
      <c r="C62" s="43"/>
      <c r="D62" s="43"/>
      <c r="E62" s="43"/>
      <c r="F62" s="43"/>
      <c r="G62" s="43"/>
      <c r="H62" s="43"/>
      <c r="I62" s="43"/>
      <c r="J62" s="43"/>
      <c r="K62" s="43"/>
      <c r="L62" s="43"/>
      <c r="M62" s="11"/>
      <c r="N62" s="11"/>
      <c r="O62" s="11"/>
      <c r="P62" s="11"/>
    </row>
    <row r="63" spans="1:16" s="16" customFormat="1" ht="12" customHeight="1">
      <c r="A63" s="42" t="s">
        <v>78</v>
      </c>
      <c r="B63" s="47"/>
      <c r="C63" s="47"/>
      <c r="D63" s="47"/>
      <c r="E63" s="47"/>
      <c r="F63" s="47"/>
      <c r="G63" s="47"/>
      <c r="H63" s="47"/>
      <c r="I63" s="47"/>
      <c r="J63" s="47"/>
      <c r="K63" s="47"/>
      <c r="L63" s="48"/>
      <c r="M63" s="11"/>
      <c r="N63" s="11"/>
      <c r="O63" s="11"/>
      <c r="P63" s="11"/>
    </row>
    <row r="64" spans="1:16" s="16" customFormat="1" ht="12" customHeight="1">
      <c r="A64" s="46" t="s">
        <v>14</v>
      </c>
      <c r="B64" s="43"/>
      <c r="C64" s="43"/>
      <c r="D64" s="43"/>
      <c r="E64" s="43"/>
      <c r="F64" s="43"/>
      <c r="G64" s="43"/>
      <c r="H64" s="43"/>
      <c r="I64" s="43"/>
      <c r="J64" s="43"/>
      <c r="K64" s="43"/>
      <c r="L64" s="43"/>
      <c r="M64" s="15"/>
      <c r="N64" s="15"/>
      <c r="O64" s="15"/>
      <c r="P64" s="15"/>
    </row>
    <row r="65" spans="1:16" s="16" customFormat="1" ht="12" customHeight="1">
      <c r="A65" s="26" t="s">
        <v>41</v>
      </c>
      <c r="B65" s="21"/>
      <c r="C65" s="21"/>
      <c r="D65" s="21"/>
      <c r="E65" s="21"/>
      <c r="F65" s="21"/>
      <c r="G65" s="21"/>
      <c r="H65" s="21"/>
      <c r="I65" s="21"/>
      <c r="J65" s="21"/>
      <c r="K65" s="21"/>
      <c r="L65" s="21"/>
      <c r="M65" s="15"/>
      <c r="N65" s="15"/>
      <c r="O65" s="15"/>
      <c r="P65" s="15"/>
    </row>
    <row r="66" spans="1:16" s="16" customFormat="1" ht="24" customHeight="1">
      <c r="A66" s="44" t="s">
        <v>73</v>
      </c>
      <c r="B66" s="43"/>
      <c r="C66" s="43"/>
      <c r="D66" s="43"/>
      <c r="E66" s="43"/>
      <c r="F66" s="43"/>
      <c r="G66" s="43"/>
      <c r="H66" s="43"/>
      <c r="I66" s="43"/>
      <c r="J66" s="43"/>
      <c r="K66" s="43"/>
      <c r="L66" s="43"/>
      <c r="M66" s="11"/>
      <c r="N66" s="11"/>
      <c r="O66" s="11"/>
      <c r="P66" s="11"/>
    </row>
    <row r="67" spans="1:16" s="16" customFormat="1" ht="12" customHeight="1">
      <c r="A67" s="49" t="s">
        <v>42</v>
      </c>
      <c r="B67" s="49"/>
      <c r="C67" s="49"/>
      <c r="D67" s="49"/>
      <c r="E67" s="49"/>
      <c r="F67" s="49"/>
      <c r="G67" s="49"/>
      <c r="H67" s="49"/>
      <c r="I67" s="49"/>
      <c r="J67" s="49"/>
      <c r="K67" s="20"/>
      <c r="L67" s="20"/>
      <c r="M67" s="11"/>
      <c r="N67" s="11"/>
      <c r="O67" s="11"/>
      <c r="P67" s="11"/>
    </row>
    <row r="68" spans="1:16" s="16" customFormat="1" ht="26.25" customHeight="1">
      <c r="A68" s="44" t="s">
        <v>74</v>
      </c>
      <c r="B68" s="44"/>
      <c r="C68" s="44"/>
      <c r="D68" s="44"/>
      <c r="E68" s="44"/>
      <c r="F68" s="44"/>
      <c r="G68" s="44"/>
      <c r="H68" s="44"/>
      <c r="I68" s="44"/>
      <c r="J68" s="44"/>
      <c r="K68" s="44"/>
      <c r="L68" s="44"/>
      <c r="M68" s="11"/>
      <c r="N68" s="11"/>
      <c r="O68" s="11"/>
      <c r="P68" s="11"/>
    </row>
    <row r="69" spans="1:16" s="16" customFormat="1" ht="12" customHeight="1">
      <c r="A69" s="46" t="s">
        <v>15</v>
      </c>
      <c r="B69" s="43"/>
      <c r="C69" s="43"/>
      <c r="D69" s="43"/>
      <c r="E69" s="43"/>
      <c r="F69" s="43"/>
      <c r="G69" s="43"/>
      <c r="H69" s="43"/>
      <c r="I69" s="43"/>
      <c r="J69" s="43"/>
      <c r="K69" s="43"/>
      <c r="L69" s="43"/>
      <c r="M69" s="11"/>
      <c r="N69" s="11"/>
      <c r="O69" s="11"/>
      <c r="P69" s="11"/>
    </row>
    <row r="70" spans="1:16" s="9" customFormat="1" ht="12" customHeight="1">
      <c r="A70" s="45" t="s">
        <v>16</v>
      </c>
      <c r="B70" s="43"/>
      <c r="C70" s="43"/>
      <c r="D70" s="43"/>
      <c r="E70" s="43"/>
      <c r="F70" s="43"/>
      <c r="G70" s="43"/>
      <c r="H70" s="43"/>
      <c r="I70" s="43"/>
      <c r="J70" s="43"/>
      <c r="K70" s="43"/>
      <c r="L70" s="43"/>
      <c r="M70" s="15"/>
      <c r="N70" s="15"/>
      <c r="O70" s="15"/>
      <c r="P70" s="15"/>
    </row>
    <row r="71" spans="1:16" s="16" customFormat="1" ht="25.5" customHeight="1">
      <c r="A71" s="42" t="s">
        <v>29</v>
      </c>
      <c r="B71" s="43"/>
      <c r="C71" s="43"/>
      <c r="D71" s="43"/>
      <c r="E71" s="43"/>
      <c r="F71" s="43"/>
      <c r="G71" s="43"/>
      <c r="H71" s="43"/>
      <c r="I71" s="43"/>
      <c r="J71" s="43"/>
      <c r="K71" s="43"/>
      <c r="L71" s="43"/>
      <c r="M71" s="11"/>
      <c r="N71" s="11"/>
      <c r="O71" s="11"/>
      <c r="P71" s="11"/>
    </row>
    <row r="72" spans="1:16" s="16" customFormat="1" ht="12" customHeight="1">
      <c r="A72" s="42" t="s">
        <v>22</v>
      </c>
      <c r="B72" s="43"/>
      <c r="C72" s="43"/>
      <c r="D72" s="43"/>
      <c r="E72" s="43"/>
      <c r="F72" s="43"/>
      <c r="G72" s="43"/>
      <c r="H72" s="43"/>
      <c r="I72" s="43"/>
      <c r="J72" s="43"/>
      <c r="K72" s="43"/>
      <c r="L72" s="43"/>
      <c r="M72" s="11"/>
      <c r="N72" s="11"/>
      <c r="O72" s="11"/>
      <c r="P72" s="11"/>
    </row>
    <row r="73" spans="1:16" s="16" customFormat="1" ht="12" customHeight="1">
      <c r="A73" s="42" t="s">
        <v>30</v>
      </c>
      <c r="B73" s="43"/>
      <c r="C73" s="43"/>
      <c r="D73" s="43"/>
      <c r="E73" s="43"/>
      <c r="F73" s="43"/>
      <c r="G73" s="43"/>
      <c r="H73" s="43"/>
      <c r="I73" s="43"/>
      <c r="J73" s="43"/>
      <c r="K73" s="43"/>
      <c r="L73" s="43"/>
      <c r="M73" s="11"/>
      <c r="N73" s="11"/>
      <c r="O73" s="11"/>
      <c r="P73" s="11"/>
    </row>
    <row r="74" spans="1:16" s="16" customFormat="1" ht="12" customHeight="1">
      <c r="A74" s="42" t="s">
        <v>66</v>
      </c>
      <c r="B74" s="43"/>
      <c r="C74" s="43"/>
      <c r="D74" s="43"/>
      <c r="E74" s="43"/>
      <c r="F74" s="43"/>
      <c r="G74" s="43"/>
      <c r="H74" s="43"/>
      <c r="I74" s="43"/>
      <c r="J74" s="43"/>
      <c r="K74" s="43"/>
      <c r="L74" s="43"/>
      <c r="M74" s="14"/>
      <c r="N74" s="14"/>
      <c r="O74" s="14"/>
      <c r="P74" s="14"/>
    </row>
    <row r="75" spans="1:16" s="16" customFormat="1" ht="12" customHeight="1">
      <c r="A75" s="42" t="s">
        <v>77</v>
      </c>
      <c r="B75" s="42"/>
      <c r="C75" s="42"/>
      <c r="D75" s="42"/>
      <c r="E75" s="42"/>
      <c r="F75" s="42"/>
      <c r="G75" s="42"/>
      <c r="H75" s="42"/>
      <c r="I75" s="42"/>
      <c r="J75" s="42"/>
      <c r="K75" s="42"/>
      <c r="L75" s="42"/>
      <c r="M75" s="14"/>
      <c r="N75" s="14"/>
      <c r="O75" s="14"/>
      <c r="P75" s="14"/>
    </row>
    <row r="76" spans="1:16" s="9" customFormat="1" ht="12" customHeight="1">
      <c r="A76" s="45" t="s">
        <v>17</v>
      </c>
      <c r="B76" s="43"/>
      <c r="C76" s="43"/>
      <c r="D76" s="43"/>
      <c r="E76" s="43"/>
      <c r="F76" s="43"/>
      <c r="G76" s="43"/>
      <c r="H76" s="43"/>
      <c r="I76" s="43"/>
      <c r="J76" s="43"/>
      <c r="K76" s="43"/>
      <c r="L76" s="43"/>
      <c r="M76" s="11"/>
      <c r="N76" s="11"/>
      <c r="O76" s="11"/>
      <c r="P76" s="11"/>
    </row>
    <row r="77" spans="1:16" s="9" customFormat="1" ht="25.5" customHeight="1">
      <c r="A77" s="42" t="s">
        <v>31</v>
      </c>
      <c r="B77" s="43"/>
      <c r="C77" s="43"/>
      <c r="D77" s="43"/>
      <c r="E77" s="43"/>
      <c r="F77" s="43"/>
      <c r="G77" s="43"/>
      <c r="H77" s="43"/>
      <c r="I77" s="43"/>
      <c r="J77" s="43"/>
      <c r="K77" s="43"/>
      <c r="L77" s="43"/>
      <c r="M77" s="11"/>
      <c r="N77" s="11"/>
      <c r="O77" s="11"/>
      <c r="P77" s="11"/>
    </row>
    <row r="78" spans="1:16" s="9" customFormat="1" ht="12" customHeight="1">
      <c r="A78" s="42" t="s">
        <v>66</v>
      </c>
      <c r="B78" s="43"/>
      <c r="C78" s="43"/>
      <c r="D78" s="43"/>
      <c r="E78" s="43"/>
      <c r="F78" s="43"/>
      <c r="G78" s="43"/>
      <c r="H78" s="43"/>
      <c r="I78" s="43"/>
      <c r="J78" s="43"/>
      <c r="K78" s="43"/>
      <c r="L78" s="43"/>
      <c r="M78" s="14"/>
      <c r="N78" s="14"/>
      <c r="O78" s="14"/>
      <c r="P78" s="14"/>
    </row>
    <row r="79" spans="1:16" s="9" customFormat="1" ht="12" customHeight="1">
      <c r="A79" s="42" t="s">
        <v>79</v>
      </c>
      <c r="B79" s="42"/>
      <c r="C79" s="42"/>
      <c r="D79" s="42"/>
      <c r="E79" s="42"/>
      <c r="F79" s="42"/>
      <c r="G79" s="42"/>
      <c r="H79" s="42"/>
      <c r="I79" s="42"/>
      <c r="J79" s="42"/>
      <c r="K79" s="42"/>
      <c r="L79" s="42"/>
      <c r="M79" s="14"/>
      <c r="N79" s="14"/>
      <c r="O79" s="14"/>
      <c r="P79" s="14"/>
    </row>
    <row r="80" spans="1:16" s="9" customFormat="1" ht="12" customHeight="1">
      <c r="A80" s="46" t="s">
        <v>18</v>
      </c>
      <c r="B80" s="43"/>
      <c r="C80" s="43"/>
      <c r="D80" s="43"/>
      <c r="E80" s="43"/>
      <c r="F80" s="43"/>
      <c r="G80" s="43"/>
      <c r="H80" s="43"/>
      <c r="I80" s="43"/>
      <c r="J80" s="43"/>
      <c r="K80" s="43"/>
      <c r="L80" s="43"/>
      <c r="M80" s="15"/>
      <c r="N80" s="15"/>
      <c r="O80" s="15"/>
      <c r="P80" s="15"/>
    </row>
    <row r="81" spans="1:16" s="9" customFormat="1" ht="12" customHeight="1">
      <c r="A81" s="45" t="s">
        <v>16</v>
      </c>
      <c r="B81" s="45"/>
      <c r="C81" s="45"/>
      <c r="D81" s="45"/>
      <c r="E81" s="45"/>
      <c r="F81" s="45"/>
      <c r="G81" s="45"/>
      <c r="H81" s="45"/>
      <c r="I81" s="45"/>
      <c r="J81" s="45"/>
      <c r="K81" s="45"/>
      <c r="L81" s="45"/>
      <c r="M81" s="15"/>
      <c r="N81" s="15"/>
      <c r="O81" s="15"/>
      <c r="P81" s="15"/>
    </row>
    <row r="82" spans="1:16" s="9" customFormat="1" ht="12" customHeight="1">
      <c r="A82" s="60" t="s">
        <v>80</v>
      </c>
      <c r="B82" s="60"/>
      <c r="C82" s="60"/>
      <c r="D82" s="60"/>
      <c r="E82" s="60"/>
      <c r="F82" s="60"/>
      <c r="G82" s="60"/>
      <c r="H82" s="60"/>
      <c r="I82" s="60"/>
      <c r="J82" s="60"/>
      <c r="K82" s="60"/>
      <c r="L82" s="60"/>
      <c r="M82" s="15"/>
      <c r="N82" s="15"/>
      <c r="O82" s="15"/>
      <c r="P82" s="15"/>
    </row>
    <row r="83" spans="1:16" s="9" customFormat="1" ht="12" customHeight="1">
      <c r="A83" s="30" t="s">
        <v>18</v>
      </c>
      <c r="B83" s="31"/>
      <c r="C83" s="31"/>
      <c r="D83" s="31"/>
      <c r="E83" s="31"/>
      <c r="F83" s="31"/>
      <c r="G83" s="31"/>
      <c r="H83" s="31"/>
      <c r="I83" s="31"/>
      <c r="J83" s="31"/>
      <c r="K83" s="31"/>
      <c r="L83" s="31"/>
      <c r="M83" s="15"/>
      <c r="N83" s="15"/>
      <c r="O83" s="15"/>
      <c r="P83" s="15"/>
    </row>
    <row r="84" spans="1:16" s="9" customFormat="1" ht="23.25" customHeight="1">
      <c r="A84" s="42" t="s">
        <v>67</v>
      </c>
      <c r="B84" s="43"/>
      <c r="C84" s="43"/>
      <c r="D84" s="43"/>
      <c r="E84" s="43"/>
      <c r="F84" s="43"/>
      <c r="G84" s="43"/>
      <c r="H84" s="43"/>
      <c r="I84" s="43"/>
      <c r="J84" s="43"/>
      <c r="K84" s="43"/>
      <c r="L84" s="43"/>
      <c r="M84" s="11"/>
      <c r="N84" s="11"/>
      <c r="O84" s="11"/>
      <c r="P84" s="11"/>
    </row>
    <row r="85" spans="1:16" s="9" customFormat="1" ht="25.5" customHeight="1">
      <c r="A85" s="44" t="s">
        <v>81</v>
      </c>
      <c r="B85" s="44"/>
      <c r="C85" s="44"/>
      <c r="D85" s="44"/>
      <c r="E85" s="44"/>
      <c r="F85" s="44"/>
      <c r="G85" s="44"/>
      <c r="H85" s="44"/>
      <c r="I85" s="44"/>
      <c r="J85" s="44"/>
      <c r="K85" s="44"/>
      <c r="L85" s="44"/>
      <c r="M85" s="11"/>
      <c r="N85" s="11"/>
      <c r="O85" s="11"/>
      <c r="P85" s="11"/>
    </row>
    <row r="86" spans="1:16" s="9" customFormat="1" ht="24" customHeight="1">
      <c r="A86" s="44" t="s">
        <v>82</v>
      </c>
      <c r="B86" s="47"/>
      <c r="C86" s="47"/>
      <c r="D86" s="47"/>
      <c r="E86" s="47"/>
      <c r="F86" s="47"/>
      <c r="G86" s="47"/>
      <c r="H86" s="47"/>
      <c r="I86" s="47"/>
      <c r="J86" s="47"/>
      <c r="K86" s="47"/>
      <c r="L86" s="47"/>
      <c r="M86" s="11"/>
      <c r="N86" s="11"/>
      <c r="O86" s="11"/>
      <c r="P86" s="11"/>
    </row>
    <row r="87" spans="1:16" s="9" customFormat="1" ht="0.75" customHeight="1">
      <c r="A87" s="47"/>
      <c r="B87" s="47"/>
      <c r="C87" s="47"/>
      <c r="D87" s="47"/>
      <c r="E87" s="47"/>
      <c r="F87" s="47"/>
      <c r="G87" s="47"/>
      <c r="H87" s="47"/>
      <c r="I87" s="47"/>
      <c r="J87" s="47"/>
      <c r="K87" s="47"/>
      <c r="L87" s="47"/>
      <c r="M87" s="11"/>
      <c r="N87" s="11"/>
      <c r="O87" s="11"/>
      <c r="P87" s="11"/>
    </row>
    <row r="88" spans="1:16" s="9" customFormat="1" ht="12" customHeight="1">
      <c r="A88" s="46" t="s">
        <v>19</v>
      </c>
      <c r="B88" s="43"/>
      <c r="C88" s="43"/>
      <c r="D88" s="43"/>
      <c r="E88" s="43"/>
      <c r="F88" s="43"/>
      <c r="G88" s="43"/>
      <c r="H88" s="43"/>
      <c r="I88" s="43"/>
      <c r="J88" s="43"/>
      <c r="K88" s="43"/>
      <c r="L88" s="43"/>
      <c r="M88" s="11"/>
      <c r="N88" s="11"/>
      <c r="O88" s="11"/>
      <c r="P88" s="11"/>
    </row>
    <row r="89" spans="1:16" s="9" customFormat="1" ht="12" customHeight="1">
      <c r="A89" s="45" t="s">
        <v>23</v>
      </c>
      <c r="B89" s="43"/>
      <c r="C89" s="43"/>
      <c r="D89" s="43"/>
      <c r="E89" s="43"/>
      <c r="F89" s="43"/>
      <c r="G89" s="43"/>
      <c r="H89" s="43"/>
      <c r="I89" s="43"/>
      <c r="J89" s="43"/>
      <c r="K89" s="43"/>
      <c r="L89" s="43"/>
      <c r="M89" s="11"/>
      <c r="N89" s="11"/>
      <c r="O89" s="11"/>
      <c r="P89" s="11"/>
    </row>
    <row r="90" spans="1:16" s="9" customFormat="1" ht="25.5" customHeight="1">
      <c r="A90" s="42" t="s">
        <v>32</v>
      </c>
      <c r="B90" s="43"/>
      <c r="C90" s="43"/>
      <c r="D90" s="43"/>
      <c r="E90" s="43"/>
      <c r="F90" s="43"/>
      <c r="G90" s="43"/>
      <c r="H90" s="43"/>
      <c r="I90" s="43"/>
      <c r="J90" s="43"/>
      <c r="K90" s="43"/>
      <c r="L90" s="43"/>
      <c r="M90" s="11"/>
      <c r="N90" s="11"/>
      <c r="O90" s="11"/>
      <c r="P90" s="11"/>
    </row>
    <row r="91" spans="1:16" s="9" customFormat="1" ht="12" customHeight="1">
      <c r="A91" s="42" t="s">
        <v>75</v>
      </c>
      <c r="B91" s="43"/>
      <c r="C91" s="43"/>
      <c r="D91" s="43"/>
      <c r="E91" s="43"/>
      <c r="F91" s="43"/>
      <c r="G91" s="43"/>
      <c r="H91" s="43"/>
      <c r="I91" s="43"/>
      <c r="J91" s="43"/>
      <c r="K91" s="43"/>
      <c r="L91" s="43"/>
      <c r="M91" s="15"/>
      <c r="N91" s="15"/>
      <c r="O91" s="15"/>
      <c r="P91" s="15"/>
    </row>
    <row r="92" spans="1:16" s="9" customFormat="1" ht="12" customHeight="1">
      <c r="A92" s="45" t="s">
        <v>20</v>
      </c>
      <c r="B92" s="43"/>
      <c r="C92" s="43"/>
      <c r="D92" s="43"/>
      <c r="E92" s="43"/>
      <c r="F92" s="43"/>
      <c r="G92" s="43"/>
      <c r="H92" s="43"/>
      <c r="I92" s="43"/>
      <c r="J92" s="43"/>
      <c r="K92" s="43"/>
      <c r="L92" s="43"/>
      <c r="M92" s="11"/>
      <c r="N92" s="11"/>
      <c r="O92" s="11"/>
      <c r="P92" s="11"/>
    </row>
    <row r="93" spans="1:16" s="9" customFormat="1" ht="24.75" customHeight="1">
      <c r="A93" s="42" t="s">
        <v>83</v>
      </c>
      <c r="B93" s="43"/>
      <c r="C93" s="43"/>
      <c r="D93" s="43"/>
      <c r="E93" s="43"/>
      <c r="F93" s="43"/>
      <c r="G93" s="43"/>
      <c r="H93" s="43"/>
      <c r="I93" s="43"/>
      <c r="J93" s="43"/>
      <c r="K93" s="43"/>
      <c r="L93" s="43"/>
      <c r="M93" s="11"/>
      <c r="N93" s="11"/>
      <c r="O93" s="11"/>
      <c r="P93" s="11"/>
    </row>
    <row r="94" spans="1:16" s="9" customFormat="1" ht="12" customHeight="1">
      <c r="A94" s="46" t="s">
        <v>24</v>
      </c>
      <c r="B94" s="59"/>
      <c r="C94" s="59"/>
      <c r="D94" s="59"/>
      <c r="E94" s="59"/>
      <c r="F94" s="59"/>
      <c r="G94" s="59"/>
      <c r="H94" s="59"/>
      <c r="I94" s="59"/>
      <c r="J94" s="59"/>
      <c r="K94" s="59"/>
      <c r="L94" s="59"/>
      <c r="M94" s="14"/>
      <c r="N94" s="14"/>
      <c r="O94" s="14"/>
      <c r="P94" s="14"/>
    </row>
    <row r="95" spans="1:16" s="9" customFormat="1" ht="24.75" customHeight="1">
      <c r="A95" s="44" t="s">
        <v>68</v>
      </c>
      <c r="B95" s="44"/>
      <c r="C95" s="44"/>
      <c r="D95" s="44"/>
      <c r="E95" s="44"/>
      <c r="F95" s="44"/>
      <c r="G95" s="44"/>
      <c r="H95" s="44"/>
      <c r="I95" s="44"/>
      <c r="J95" s="44"/>
      <c r="K95" s="44"/>
      <c r="L95" s="44"/>
      <c r="M95" s="11"/>
      <c r="N95" s="11"/>
      <c r="O95" s="11"/>
      <c r="P95" s="11"/>
    </row>
    <row r="96" spans="1:16" s="9" customFormat="1" ht="24.75" customHeight="1">
      <c r="A96" s="44" t="s">
        <v>84</v>
      </c>
      <c r="B96" s="44"/>
      <c r="C96" s="44"/>
      <c r="D96" s="44"/>
      <c r="E96" s="44"/>
      <c r="F96" s="44"/>
      <c r="G96" s="44"/>
      <c r="H96" s="44"/>
      <c r="I96" s="44"/>
      <c r="J96" s="44"/>
      <c r="K96" s="44"/>
      <c r="L96" s="44"/>
      <c r="M96" s="14"/>
      <c r="N96" s="14"/>
      <c r="O96" s="14"/>
      <c r="P96" s="14"/>
    </row>
    <row r="97" spans="1:16" s="9" customFormat="1" ht="12" customHeight="1">
      <c r="A97" s="10"/>
      <c r="B97" s="15"/>
      <c r="C97" s="15"/>
      <c r="D97" s="15"/>
      <c r="E97" s="15"/>
      <c r="F97" s="15"/>
      <c r="G97" s="15"/>
      <c r="H97" s="15"/>
      <c r="I97" s="15"/>
      <c r="J97" s="15"/>
      <c r="K97" s="15"/>
      <c r="L97" s="15"/>
      <c r="M97" s="15"/>
      <c r="N97" s="15"/>
      <c r="O97" s="15"/>
      <c r="P97" s="15"/>
    </row>
    <row r="98" spans="1:16" s="9" customFormat="1" ht="12" customHeight="1">
      <c r="A98" s="10"/>
      <c r="B98" s="11"/>
      <c r="C98" s="11"/>
      <c r="D98" s="11"/>
      <c r="E98" s="11"/>
      <c r="F98" s="11"/>
      <c r="G98" s="11"/>
      <c r="H98" s="11"/>
      <c r="I98" s="11"/>
      <c r="J98" s="11"/>
      <c r="K98" s="11"/>
      <c r="L98" s="11"/>
      <c r="M98" s="11"/>
      <c r="N98" s="11"/>
      <c r="O98" s="11"/>
      <c r="P98" s="11"/>
    </row>
    <row r="99" spans="1:16" s="9" customFormat="1" ht="12" customHeight="1">
      <c r="A99" s="10"/>
      <c r="B99" s="11"/>
      <c r="C99" s="11"/>
      <c r="D99" s="11"/>
      <c r="E99" s="11"/>
      <c r="F99" s="11"/>
      <c r="G99" s="11"/>
      <c r="H99" s="11"/>
      <c r="I99" s="11"/>
      <c r="J99" s="11"/>
      <c r="K99" s="11"/>
      <c r="L99" s="11"/>
      <c r="M99" s="11"/>
      <c r="N99" s="11"/>
      <c r="O99" s="11"/>
      <c r="P99" s="11"/>
    </row>
    <row r="100" spans="1:16" s="9" customFormat="1" ht="12" customHeight="1">
      <c r="A100" s="10"/>
      <c r="B100" s="15"/>
      <c r="C100" s="15"/>
      <c r="D100" s="15"/>
      <c r="E100" s="15"/>
      <c r="F100" s="15"/>
      <c r="G100" s="15"/>
      <c r="H100" s="15"/>
      <c r="I100" s="15"/>
      <c r="J100" s="15"/>
      <c r="K100" s="15"/>
      <c r="L100" s="15"/>
      <c r="M100" s="15"/>
      <c r="N100" s="15"/>
      <c r="O100" s="15"/>
      <c r="P100" s="15"/>
    </row>
    <row r="101" spans="1:16" s="9" customFormat="1" ht="12" customHeight="1">
      <c r="A101" s="10"/>
      <c r="B101" s="11"/>
      <c r="C101" s="11"/>
      <c r="D101" s="11"/>
      <c r="E101" s="11"/>
      <c r="F101" s="11"/>
      <c r="G101" s="11"/>
      <c r="H101" s="11"/>
      <c r="I101" s="11"/>
      <c r="J101" s="11"/>
      <c r="K101" s="11"/>
      <c r="L101" s="11"/>
      <c r="M101" s="11"/>
      <c r="N101" s="11"/>
      <c r="O101" s="11"/>
      <c r="P101" s="11"/>
    </row>
    <row r="102" spans="1:16" s="9" customFormat="1" ht="12" customHeight="1">
      <c r="A102" s="10"/>
      <c r="B102" s="14"/>
      <c r="C102" s="14"/>
      <c r="D102" s="14"/>
      <c r="E102" s="14"/>
      <c r="F102" s="14"/>
      <c r="G102" s="14"/>
      <c r="H102" s="14"/>
      <c r="I102" s="14"/>
      <c r="J102" s="14"/>
      <c r="K102" s="14"/>
      <c r="L102" s="14"/>
      <c r="M102" s="14"/>
      <c r="N102" s="14"/>
      <c r="O102" s="14"/>
      <c r="P102" s="14"/>
    </row>
    <row r="103" spans="1:16" s="9" customFormat="1" ht="12" customHeight="1">
      <c r="A103" s="10"/>
      <c r="B103" s="10"/>
      <c r="C103" s="10"/>
      <c r="D103" s="10"/>
      <c r="E103" s="10"/>
      <c r="F103" s="10"/>
      <c r="G103" s="10"/>
      <c r="H103" s="10"/>
      <c r="I103" s="10"/>
      <c r="J103" s="10"/>
      <c r="K103" s="10"/>
      <c r="L103" s="10"/>
      <c r="M103" s="10"/>
      <c r="N103" s="10"/>
      <c r="O103" s="10"/>
      <c r="P103" s="10"/>
    </row>
    <row r="104" s="9" customFormat="1" ht="12">
      <c r="A104" s="10"/>
    </row>
    <row r="105" s="9" customFormat="1" ht="12">
      <c r="A105" s="10"/>
    </row>
    <row r="106" s="9" customFormat="1" ht="12">
      <c r="A106" s="10"/>
    </row>
    <row r="107" s="9" customFormat="1" ht="12">
      <c r="A107" s="10"/>
    </row>
    <row r="108" s="9" customFormat="1" ht="12">
      <c r="A108" s="10"/>
    </row>
    <row r="109" s="9" customFormat="1" ht="12">
      <c r="A109" s="10"/>
    </row>
    <row r="110" s="9" customFormat="1" ht="12">
      <c r="A110" s="10"/>
    </row>
    <row r="111" s="9" customFormat="1" ht="12">
      <c r="A111" s="10"/>
    </row>
    <row r="112" s="9" customFormat="1" ht="12">
      <c r="A112" s="10"/>
    </row>
    <row r="113" s="9" customFormat="1" ht="12">
      <c r="A113" s="10"/>
    </row>
    <row r="114" s="9" customFormat="1" ht="12">
      <c r="A114" s="10"/>
    </row>
    <row r="115" s="9" customFormat="1" ht="12">
      <c r="A115" s="10"/>
    </row>
    <row r="116" s="9" customFormat="1" ht="12">
      <c r="A116" s="10"/>
    </row>
    <row r="117" s="9" customFormat="1" ht="12">
      <c r="A117" s="10"/>
    </row>
    <row r="118" s="9" customFormat="1" ht="12">
      <c r="A118" s="10"/>
    </row>
    <row r="119" s="9" customFormat="1" ht="12">
      <c r="A119" s="10"/>
    </row>
    <row r="120" s="9" customFormat="1" ht="12">
      <c r="A120" s="10"/>
    </row>
    <row r="121" s="9" customFormat="1" ht="12">
      <c r="A121" s="10"/>
    </row>
    <row r="122" s="9" customFormat="1" ht="12">
      <c r="A122" s="10"/>
    </row>
    <row r="123" s="9" customFormat="1" ht="12">
      <c r="A123" s="10"/>
    </row>
    <row r="124" s="9" customFormat="1" ht="12">
      <c r="A124" s="10"/>
    </row>
    <row r="125" s="9" customFormat="1" ht="12">
      <c r="A125" s="10"/>
    </row>
    <row r="126" s="9" customFormat="1" ht="12">
      <c r="A126" s="10"/>
    </row>
    <row r="127" s="9" customFormat="1" ht="12">
      <c r="A127" s="10"/>
    </row>
    <row r="128" s="9" customFormat="1" ht="12">
      <c r="A128" s="10"/>
    </row>
    <row r="129" s="9" customFormat="1" ht="12">
      <c r="A129" s="10"/>
    </row>
    <row r="130" s="9" customFormat="1" ht="12">
      <c r="A130" s="10"/>
    </row>
    <row r="131" s="9" customFormat="1" ht="12">
      <c r="A131" s="10"/>
    </row>
    <row r="132" s="9" customFormat="1" ht="12">
      <c r="A132" s="10"/>
    </row>
    <row r="133" s="9" customFormat="1" ht="12">
      <c r="A133" s="10"/>
    </row>
    <row r="134" s="9" customFormat="1" ht="12">
      <c r="A134" s="10"/>
    </row>
    <row r="135" s="9" customFormat="1" ht="12">
      <c r="A135" s="10"/>
    </row>
    <row r="136" s="9" customFormat="1" ht="12">
      <c r="A136" s="10"/>
    </row>
    <row r="137" s="9" customFormat="1" ht="12">
      <c r="A137" s="10"/>
    </row>
    <row r="138" s="9" customFormat="1" ht="12">
      <c r="A138" s="10"/>
    </row>
    <row r="139" s="9" customFormat="1" ht="12">
      <c r="A139" s="10"/>
    </row>
    <row r="140" s="9" customFormat="1" ht="12">
      <c r="A140" s="10"/>
    </row>
    <row r="141" s="9" customFormat="1" ht="12">
      <c r="A141" s="10"/>
    </row>
    <row r="142" s="9" customFormat="1" ht="12">
      <c r="A142" s="10"/>
    </row>
    <row r="143" s="9" customFormat="1" ht="12">
      <c r="A143" s="10"/>
    </row>
    <row r="144" s="9" customFormat="1" ht="12">
      <c r="A144" s="10"/>
    </row>
    <row r="145" s="9" customFormat="1" ht="12">
      <c r="A145" s="10"/>
    </row>
    <row r="146" s="9" customFormat="1" ht="12">
      <c r="A146" s="10"/>
    </row>
    <row r="147" s="9" customFormat="1" ht="12">
      <c r="A147" s="10"/>
    </row>
    <row r="148" s="9" customFormat="1" ht="12">
      <c r="A148" s="10"/>
    </row>
    <row r="149" s="9" customFormat="1" ht="12">
      <c r="A149" s="10"/>
    </row>
    <row r="150" s="9" customFormat="1" ht="12">
      <c r="A150" s="10"/>
    </row>
    <row r="151" s="9" customFormat="1" ht="12">
      <c r="A151" s="10"/>
    </row>
    <row r="152" s="9" customFormat="1" ht="12">
      <c r="A152" s="10"/>
    </row>
    <row r="153" s="9" customFormat="1" ht="12">
      <c r="A153" s="10"/>
    </row>
    <row r="154" s="9" customFormat="1" ht="12">
      <c r="A154" s="10"/>
    </row>
    <row r="155" s="9" customFormat="1" ht="12">
      <c r="A155" s="10"/>
    </row>
    <row r="156" s="9" customFormat="1" ht="12">
      <c r="A156" s="10"/>
    </row>
    <row r="157" s="9" customFormat="1" ht="12">
      <c r="A157" s="10"/>
    </row>
    <row r="158" s="9" customFormat="1" ht="12">
      <c r="A158" s="10"/>
    </row>
    <row r="159" s="9" customFormat="1" ht="12">
      <c r="A159" s="10"/>
    </row>
    <row r="160" s="9" customFormat="1" ht="12">
      <c r="A160" s="10"/>
    </row>
    <row r="161" s="9" customFormat="1" ht="12">
      <c r="A161" s="10"/>
    </row>
    <row r="162" s="9" customFormat="1" ht="12">
      <c r="A162" s="10"/>
    </row>
    <row r="163" s="9" customFormat="1" ht="12">
      <c r="A163" s="10"/>
    </row>
    <row r="164" s="9" customFormat="1" ht="12">
      <c r="A164" s="10"/>
    </row>
    <row r="165" s="9" customFormat="1" ht="12">
      <c r="A165" s="10"/>
    </row>
    <row r="166" s="9" customFormat="1" ht="12">
      <c r="A166" s="10"/>
    </row>
    <row r="167" s="9" customFormat="1" ht="12">
      <c r="A167" s="10"/>
    </row>
    <row r="168" s="9" customFormat="1" ht="12">
      <c r="A168" s="10"/>
    </row>
    <row r="169" s="9" customFormat="1" ht="12">
      <c r="A169" s="10"/>
    </row>
    <row r="170" s="9" customFormat="1" ht="12">
      <c r="A170" s="10"/>
    </row>
    <row r="171" s="9" customFormat="1" ht="12">
      <c r="A171" s="10"/>
    </row>
    <row r="172" s="9" customFormat="1" ht="12">
      <c r="A172" s="10"/>
    </row>
    <row r="173" s="9" customFormat="1" ht="12">
      <c r="A173" s="10"/>
    </row>
    <row r="174" s="9" customFormat="1" ht="12">
      <c r="A174" s="10"/>
    </row>
    <row r="175" s="9" customFormat="1" ht="12">
      <c r="A175" s="10"/>
    </row>
    <row r="176" s="9" customFormat="1" ht="12">
      <c r="A176" s="10"/>
    </row>
    <row r="177" s="9" customFormat="1" ht="12">
      <c r="A177" s="10"/>
    </row>
    <row r="178" s="9" customFormat="1" ht="12">
      <c r="A178" s="10"/>
    </row>
    <row r="179" s="9" customFormat="1" ht="12">
      <c r="A179" s="10"/>
    </row>
    <row r="180" s="9" customFormat="1" ht="12">
      <c r="A180" s="10"/>
    </row>
    <row r="181" s="9" customFormat="1" ht="12">
      <c r="A181" s="10"/>
    </row>
    <row r="182" s="9" customFormat="1" ht="12">
      <c r="A182" s="10"/>
    </row>
    <row r="183" s="9" customFormat="1" ht="12">
      <c r="A183" s="10"/>
    </row>
    <row r="184" s="9" customFormat="1" ht="12">
      <c r="A184" s="10"/>
    </row>
    <row r="185" s="9" customFormat="1" ht="12">
      <c r="A185" s="10"/>
    </row>
    <row r="186" s="9" customFormat="1" ht="12">
      <c r="A186" s="10"/>
    </row>
    <row r="187" s="9" customFormat="1" ht="12">
      <c r="A187" s="10"/>
    </row>
    <row r="188" s="9" customFormat="1" ht="12">
      <c r="A188" s="10"/>
    </row>
    <row r="189" s="9" customFormat="1" ht="12">
      <c r="A189" s="10"/>
    </row>
    <row r="190" s="9" customFormat="1" ht="12">
      <c r="A190" s="10"/>
    </row>
    <row r="191" s="9" customFormat="1" ht="12">
      <c r="A191" s="10"/>
    </row>
    <row r="192" s="9" customFormat="1" ht="12">
      <c r="A192" s="10"/>
    </row>
    <row r="193" s="9" customFormat="1" ht="12">
      <c r="A193" s="10"/>
    </row>
    <row r="194" s="9" customFormat="1" ht="12">
      <c r="A194" s="10"/>
    </row>
    <row r="195" s="9" customFormat="1" ht="12">
      <c r="A195" s="10"/>
    </row>
    <row r="196" s="9" customFormat="1" ht="12">
      <c r="A196" s="10"/>
    </row>
    <row r="197" s="9" customFormat="1" ht="12">
      <c r="A197" s="10"/>
    </row>
    <row r="198" s="9" customFormat="1" ht="12">
      <c r="A198" s="10"/>
    </row>
    <row r="199" s="9" customFormat="1" ht="12">
      <c r="A199" s="10"/>
    </row>
    <row r="200" s="9" customFormat="1" ht="12">
      <c r="A200" s="10"/>
    </row>
    <row r="201" s="9" customFormat="1" ht="12">
      <c r="A201" s="10"/>
    </row>
    <row r="202" s="9" customFormat="1" ht="12">
      <c r="A202" s="10"/>
    </row>
    <row r="203" s="9" customFormat="1" ht="12">
      <c r="A203" s="10"/>
    </row>
    <row r="204" s="9" customFormat="1" ht="12">
      <c r="A204" s="10"/>
    </row>
    <row r="205" s="9" customFormat="1" ht="12">
      <c r="A205" s="10"/>
    </row>
    <row r="206" s="9" customFormat="1" ht="12">
      <c r="A206" s="10"/>
    </row>
    <row r="207" s="9" customFormat="1" ht="12">
      <c r="A207" s="10"/>
    </row>
    <row r="208" s="9" customFormat="1" ht="12">
      <c r="A208" s="10"/>
    </row>
    <row r="209" s="9" customFormat="1" ht="12">
      <c r="A209" s="10"/>
    </row>
    <row r="210" s="9" customFormat="1" ht="12">
      <c r="A210" s="10"/>
    </row>
    <row r="211" s="9" customFormat="1" ht="12">
      <c r="A211" s="10"/>
    </row>
    <row r="212" s="9" customFormat="1" ht="12">
      <c r="A212" s="10"/>
    </row>
    <row r="213" s="9" customFormat="1" ht="12">
      <c r="A213" s="10"/>
    </row>
    <row r="214" s="9" customFormat="1" ht="12">
      <c r="A214" s="10"/>
    </row>
    <row r="215" s="9" customFormat="1" ht="12">
      <c r="A215" s="10"/>
    </row>
    <row r="216" s="9" customFormat="1" ht="12">
      <c r="A216" s="10"/>
    </row>
    <row r="217" s="9" customFormat="1" ht="12">
      <c r="A217" s="10"/>
    </row>
    <row r="218" s="9" customFormat="1" ht="12">
      <c r="A218" s="10"/>
    </row>
    <row r="219" s="9" customFormat="1" ht="12">
      <c r="A219" s="10"/>
    </row>
    <row r="220" s="9" customFormat="1" ht="12">
      <c r="A220" s="10"/>
    </row>
    <row r="221" s="9" customFormat="1" ht="12">
      <c r="A221" s="10"/>
    </row>
    <row r="222" s="9" customFormat="1" ht="12">
      <c r="A222" s="10"/>
    </row>
    <row r="223" s="9" customFormat="1" ht="12">
      <c r="A223" s="10"/>
    </row>
    <row r="224" s="9" customFormat="1" ht="12">
      <c r="A224" s="10"/>
    </row>
    <row r="225" s="9" customFormat="1" ht="12">
      <c r="A225" s="10"/>
    </row>
    <row r="226" s="9" customFormat="1" ht="12">
      <c r="A226" s="10"/>
    </row>
    <row r="227" s="9" customFormat="1" ht="12">
      <c r="A227" s="10"/>
    </row>
    <row r="228" s="9" customFormat="1" ht="12">
      <c r="A228" s="10"/>
    </row>
    <row r="229" s="9" customFormat="1" ht="12">
      <c r="A229" s="10"/>
    </row>
    <row r="230" s="9" customFormat="1" ht="12">
      <c r="A230" s="10"/>
    </row>
    <row r="231" s="9" customFormat="1" ht="12">
      <c r="A231" s="10"/>
    </row>
    <row r="232" s="9" customFormat="1" ht="12">
      <c r="A232" s="10"/>
    </row>
    <row r="233" s="9" customFormat="1" ht="12">
      <c r="A233" s="10"/>
    </row>
    <row r="234" s="9" customFormat="1" ht="12">
      <c r="A234" s="10"/>
    </row>
    <row r="235" s="9" customFormat="1" ht="12">
      <c r="A235" s="10"/>
    </row>
    <row r="236" s="9" customFormat="1" ht="12">
      <c r="A236" s="10"/>
    </row>
    <row r="237" s="9" customFormat="1" ht="12">
      <c r="A237" s="10"/>
    </row>
    <row r="238" s="9" customFormat="1" ht="12">
      <c r="A238" s="10"/>
    </row>
    <row r="239" s="9" customFormat="1" ht="12">
      <c r="A239" s="10"/>
    </row>
    <row r="240" s="9" customFormat="1" ht="12">
      <c r="A240" s="10"/>
    </row>
    <row r="241" s="9" customFormat="1" ht="12">
      <c r="A241" s="10"/>
    </row>
    <row r="242" s="9" customFormat="1" ht="12">
      <c r="A242" s="10"/>
    </row>
    <row r="243" s="9" customFormat="1" ht="12">
      <c r="A243" s="10"/>
    </row>
    <row r="244" s="9" customFormat="1" ht="12">
      <c r="A244" s="10"/>
    </row>
    <row r="245" s="9" customFormat="1" ht="12">
      <c r="A245" s="10"/>
    </row>
    <row r="246" s="9" customFormat="1" ht="12">
      <c r="A246" s="10"/>
    </row>
    <row r="247" s="9" customFormat="1" ht="12">
      <c r="A247" s="10"/>
    </row>
    <row r="248" s="9" customFormat="1" ht="12">
      <c r="A248" s="10"/>
    </row>
    <row r="249" s="9" customFormat="1" ht="12">
      <c r="A249" s="10"/>
    </row>
    <row r="250" s="9" customFormat="1" ht="12">
      <c r="A250" s="10"/>
    </row>
    <row r="251" s="9" customFormat="1" ht="12">
      <c r="A251" s="10"/>
    </row>
    <row r="252" s="9" customFormat="1" ht="12">
      <c r="A252" s="10"/>
    </row>
    <row r="253" s="9" customFormat="1" ht="12">
      <c r="A253" s="10"/>
    </row>
    <row r="254" s="9" customFormat="1" ht="12">
      <c r="A254" s="10"/>
    </row>
    <row r="255" s="9" customFormat="1" ht="12">
      <c r="A255" s="10"/>
    </row>
    <row r="256" s="9" customFormat="1" ht="12">
      <c r="A256" s="10"/>
    </row>
    <row r="257" s="9" customFormat="1" ht="12">
      <c r="A257" s="10"/>
    </row>
    <row r="258" s="9" customFormat="1" ht="12">
      <c r="A258" s="10"/>
    </row>
    <row r="259" s="9" customFormat="1" ht="12">
      <c r="A259" s="10"/>
    </row>
    <row r="260" s="9" customFormat="1" ht="12">
      <c r="A260" s="10"/>
    </row>
    <row r="261" s="9" customFormat="1" ht="12">
      <c r="A261" s="10"/>
    </row>
    <row r="262" s="9" customFormat="1" ht="12">
      <c r="A262" s="10"/>
    </row>
    <row r="263" s="9" customFormat="1" ht="12">
      <c r="A263" s="10"/>
    </row>
    <row r="264" s="9" customFormat="1" ht="12">
      <c r="A264" s="10"/>
    </row>
    <row r="265" s="9" customFormat="1" ht="12">
      <c r="A265" s="10"/>
    </row>
    <row r="266" s="9" customFormat="1" ht="12">
      <c r="A266" s="10"/>
    </row>
    <row r="267" s="9" customFormat="1" ht="12">
      <c r="A267" s="10"/>
    </row>
    <row r="268" s="9" customFormat="1" ht="12">
      <c r="A268" s="10"/>
    </row>
    <row r="269" s="9" customFormat="1" ht="12">
      <c r="A269" s="10"/>
    </row>
    <row r="270" s="9" customFormat="1" ht="12">
      <c r="A270" s="10"/>
    </row>
    <row r="271" s="9" customFormat="1" ht="12">
      <c r="A271" s="10"/>
    </row>
    <row r="272" s="9" customFormat="1" ht="12">
      <c r="A272" s="10"/>
    </row>
    <row r="273" s="9" customFormat="1" ht="12">
      <c r="A273" s="10"/>
    </row>
    <row r="274" s="9" customFormat="1" ht="12">
      <c r="A274" s="10"/>
    </row>
    <row r="275" s="9" customFormat="1" ht="12">
      <c r="A275" s="10"/>
    </row>
    <row r="276" s="9" customFormat="1" ht="12">
      <c r="A276" s="10"/>
    </row>
    <row r="277" s="9" customFormat="1" ht="12">
      <c r="A277" s="10"/>
    </row>
    <row r="278" s="9" customFormat="1" ht="12">
      <c r="A278" s="10"/>
    </row>
    <row r="279" s="9" customFormat="1" ht="12">
      <c r="A279" s="10"/>
    </row>
    <row r="280" s="9" customFormat="1" ht="12">
      <c r="A280" s="10"/>
    </row>
    <row r="281" s="9" customFormat="1" ht="12">
      <c r="A281" s="10"/>
    </row>
    <row r="282" s="9" customFormat="1" ht="12">
      <c r="A282" s="10"/>
    </row>
    <row r="283" s="9" customFormat="1" ht="12">
      <c r="A283" s="10"/>
    </row>
    <row r="284" s="9" customFormat="1" ht="12">
      <c r="A284" s="10"/>
    </row>
    <row r="285" s="9" customFormat="1" ht="12">
      <c r="A285" s="10"/>
    </row>
    <row r="286" s="9" customFormat="1" ht="12">
      <c r="A286" s="10"/>
    </row>
    <row r="287" s="9" customFormat="1" ht="12">
      <c r="A287" s="10"/>
    </row>
    <row r="288" s="9" customFormat="1" ht="12">
      <c r="A288" s="10"/>
    </row>
    <row r="289" s="9" customFormat="1" ht="12">
      <c r="A289" s="10"/>
    </row>
    <row r="290" s="9" customFormat="1" ht="12">
      <c r="A290" s="10"/>
    </row>
    <row r="291" s="9" customFormat="1" ht="12">
      <c r="A291" s="10"/>
    </row>
    <row r="292" s="9" customFormat="1" ht="12">
      <c r="A292" s="10"/>
    </row>
    <row r="293" s="9" customFormat="1" ht="12">
      <c r="A293" s="10"/>
    </row>
    <row r="294" s="9" customFormat="1" ht="12">
      <c r="A294" s="10"/>
    </row>
    <row r="295" s="9" customFormat="1" ht="12">
      <c r="A295" s="10"/>
    </row>
    <row r="296" s="9" customFormat="1" ht="12">
      <c r="A296" s="10"/>
    </row>
    <row r="297" s="9" customFormat="1" ht="12">
      <c r="A297" s="10"/>
    </row>
    <row r="298" s="9" customFormat="1" ht="12">
      <c r="A298" s="10"/>
    </row>
    <row r="299" s="9" customFormat="1" ht="12">
      <c r="A299" s="10"/>
    </row>
    <row r="300" s="9" customFormat="1" ht="12">
      <c r="A300" s="10"/>
    </row>
    <row r="301" s="9" customFormat="1" ht="12">
      <c r="A301" s="10"/>
    </row>
    <row r="302" s="9" customFormat="1" ht="12">
      <c r="A302" s="10"/>
    </row>
    <row r="303" s="9" customFormat="1" ht="12">
      <c r="A303" s="10"/>
    </row>
    <row r="304" s="9" customFormat="1" ht="12">
      <c r="A304" s="10"/>
    </row>
    <row r="305" s="9" customFormat="1" ht="12">
      <c r="A305" s="10"/>
    </row>
    <row r="306" s="9" customFormat="1" ht="12">
      <c r="A306" s="10"/>
    </row>
    <row r="307" s="9" customFormat="1" ht="12">
      <c r="A307" s="10"/>
    </row>
    <row r="308" s="9" customFormat="1" ht="12">
      <c r="A308" s="10"/>
    </row>
    <row r="309" s="9" customFormat="1" ht="12">
      <c r="A309" s="10"/>
    </row>
    <row r="310" s="9" customFormat="1" ht="12">
      <c r="A310" s="10"/>
    </row>
    <row r="311" s="9" customFormat="1" ht="12">
      <c r="A311" s="10"/>
    </row>
    <row r="312" s="9" customFormat="1" ht="12">
      <c r="A312" s="10"/>
    </row>
    <row r="313" s="9" customFormat="1" ht="12">
      <c r="A313" s="10"/>
    </row>
    <row r="314" s="9" customFormat="1" ht="12">
      <c r="A314" s="10"/>
    </row>
    <row r="315" s="9" customFormat="1" ht="12">
      <c r="A315" s="10"/>
    </row>
    <row r="316" s="9" customFormat="1" ht="12">
      <c r="A316" s="10"/>
    </row>
    <row r="317" s="9" customFormat="1" ht="12">
      <c r="A317" s="10"/>
    </row>
    <row r="318" s="9" customFormat="1" ht="12">
      <c r="A318" s="10"/>
    </row>
    <row r="319" s="9" customFormat="1" ht="12">
      <c r="A319" s="10"/>
    </row>
    <row r="320" s="9" customFormat="1" ht="12">
      <c r="A320" s="10"/>
    </row>
    <row r="321" s="9" customFormat="1" ht="12">
      <c r="A321" s="10"/>
    </row>
    <row r="322" s="9" customFormat="1" ht="12">
      <c r="A322" s="10"/>
    </row>
    <row r="323" s="9" customFormat="1" ht="12">
      <c r="A323" s="10"/>
    </row>
    <row r="324" s="9" customFormat="1" ht="12">
      <c r="A324" s="10"/>
    </row>
    <row r="325" s="9" customFormat="1" ht="12">
      <c r="A325" s="10"/>
    </row>
    <row r="326" s="9" customFormat="1" ht="12">
      <c r="A326" s="10"/>
    </row>
    <row r="327" s="9" customFormat="1" ht="12">
      <c r="A327" s="10"/>
    </row>
    <row r="328" s="9" customFormat="1" ht="12">
      <c r="A328" s="10"/>
    </row>
    <row r="329" s="9" customFormat="1" ht="12">
      <c r="A329" s="10"/>
    </row>
    <row r="330" s="9" customFormat="1" ht="12">
      <c r="A330" s="10"/>
    </row>
    <row r="331" s="9" customFormat="1" ht="12">
      <c r="A331" s="10"/>
    </row>
    <row r="332" s="9" customFormat="1" ht="12">
      <c r="A332" s="10"/>
    </row>
    <row r="333" s="9" customFormat="1" ht="12">
      <c r="A333" s="10"/>
    </row>
    <row r="334" s="9" customFormat="1" ht="12">
      <c r="A334" s="10"/>
    </row>
    <row r="335" s="9" customFormat="1" ht="12">
      <c r="A335" s="10"/>
    </row>
    <row r="336" s="9" customFormat="1" ht="12">
      <c r="A336" s="10"/>
    </row>
    <row r="337" s="9" customFormat="1" ht="12">
      <c r="A337" s="10"/>
    </row>
    <row r="338" s="9" customFormat="1" ht="12">
      <c r="A338" s="10"/>
    </row>
    <row r="339" s="9" customFormat="1" ht="12">
      <c r="A339" s="10"/>
    </row>
    <row r="340" s="9" customFormat="1" ht="12">
      <c r="A340" s="10"/>
    </row>
    <row r="341" s="9" customFormat="1" ht="12">
      <c r="A341" s="10"/>
    </row>
    <row r="342" s="9" customFormat="1" ht="12">
      <c r="A342" s="10"/>
    </row>
    <row r="343" s="9" customFormat="1" ht="12">
      <c r="A343" s="10"/>
    </row>
    <row r="344" s="9" customFormat="1" ht="12">
      <c r="A344" s="10"/>
    </row>
    <row r="345" s="9" customFormat="1" ht="12">
      <c r="A345" s="10"/>
    </row>
    <row r="346" s="9" customFormat="1" ht="12">
      <c r="A346" s="10"/>
    </row>
    <row r="347" s="9" customFormat="1" ht="12">
      <c r="A347" s="10"/>
    </row>
    <row r="348" s="9" customFormat="1" ht="12">
      <c r="A348" s="10"/>
    </row>
    <row r="349" s="9" customFormat="1" ht="12">
      <c r="A349" s="10"/>
    </row>
    <row r="350" s="9" customFormat="1" ht="12">
      <c r="A350" s="10"/>
    </row>
    <row r="351" s="9" customFormat="1" ht="12">
      <c r="A351" s="10"/>
    </row>
    <row r="352" s="9" customFormat="1" ht="12">
      <c r="A352" s="10"/>
    </row>
    <row r="353" s="9" customFormat="1" ht="12">
      <c r="A353" s="10"/>
    </row>
    <row r="354" s="9" customFormat="1" ht="12">
      <c r="A354" s="10"/>
    </row>
    <row r="355" s="9" customFormat="1" ht="12">
      <c r="A355" s="10"/>
    </row>
    <row r="356" s="9" customFormat="1" ht="12">
      <c r="A356" s="10"/>
    </row>
    <row r="357" s="9" customFormat="1" ht="12">
      <c r="A357" s="10"/>
    </row>
    <row r="358" s="9" customFormat="1" ht="12">
      <c r="A358" s="10"/>
    </row>
    <row r="359" s="9" customFormat="1" ht="12">
      <c r="A359" s="10"/>
    </row>
    <row r="360" s="9" customFormat="1" ht="12">
      <c r="A360" s="10"/>
    </row>
    <row r="361" s="9" customFormat="1" ht="12">
      <c r="A361" s="10"/>
    </row>
    <row r="362" s="9" customFormat="1" ht="12">
      <c r="A362" s="10"/>
    </row>
    <row r="363" s="9" customFormat="1" ht="12">
      <c r="A363" s="10"/>
    </row>
    <row r="364" s="9" customFormat="1" ht="12">
      <c r="A364" s="10"/>
    </row>
    <row r="365" s="9" customFormat="1" ht="12">
      <c r="A365" s="10"/>
    </row>
    <row r="366" s="9" customFormat="1" ht="12">
      <c r="A366" s="10"/>
    </row>
    <row r="367" s="9" customFormat="1" ht="12">
      <c r="A367" s="10"/>
    </row>
    <row r="368" s="9" customFormat="1" ht="12">
      <c r="A368" s="10"/>
    </row>
    <row r="369" s="9" customFormat="1" ht="12">
      <c r="A369" s="10"/>
    </row>
    <row r="370" s="9" customFormat="1" ht="12">
      <c r="A370" s="10"/>
    </row>
    <row r="371" s="9" customFormat="1" ht="12">
      <c r="A371" s="10"/>
    </row>
    <row r="372" s="9" customFormat="1" ht="12">
      <c r="A372" s="10"/>
    </row>
    <row r="373" s="9" customFormat="1" ht="12">
      <c r="A373" s="10"/>
    </row>
    <row r="374" s="9" customFormat="1" ht="12">
      <c r="A374" s="10"/>
    </row>
    <row r="375" s="9" customFormat="1" ht="12">
      <c r="A375" s="10"/>
    </row>
    <row r="376" s="9" customFormat="1" ht="12">
      <c r="A376" s="10"/>
    </row>
    <row r="377" s="9" customFormat="1" ht="12">
      <c r="A377" s="10"/>
    </row>
    <row r="378" s="9" customFormat="1" ht="12">
      <c r="A378" s="10"/>
    </row>
    <row r="379" s="9" customFormat="1" ht="12">
      <c r="A379" s="10"/>
    </row>
    <row r="380" s="9" customFormat="1" ht="12">
      <c r="A380" s="10"/>
    </row>
    <row r="381" s="9" customFormat="1" ht="12">
      <c r="A381" s="10"/>
    </row>
    <row r="382" s="9" customFormat="1" ht="12">
      <c r="A382" s="10"/>
    </row>
    <row r="383" s="9" customFormat="1" ht="12">
      <c r="A383" s="10"/>
    </row>
    <row r="384" s="9" customFormat="1" ht="12">
      <c r="A384" s="10"/>
    </row>
    <row r="385" s="9" customFormat="1" ht="12">
      <c r="A385" s="10"/>
    </row>
    <row r="386" s="9" customFormat="1" ht="12">
      <c r="A386" s="10"/>
    </row>
    <row r="387" s="9" customFormat="1" ht="12">
      <c r="A387" s="10"/>
    </row>
    <row r="388" s="9" customFormat="1" ht="12">
      <c r="A388" s="10"/>
    </row>
    <row r="389" s="9" customFormat="1" ht="12">
      <c r="A389" s="10"/>
    </row>
    <row r="390" s="9" customFormat="1" ht="12">
      <c r="A390" s="10"/>
    </row>
    <row r="391" s="9" customFormat="1" ht="12">
      <c r="A391" s="10"/>
    </row>
    <row r="392" s="9" customFormat="1" ht="12">
      <c r="A392" s="10"/>
    </row>
    <row r="393" s="9" customFormat="1" ht="12">
      <c r="A393" s="10"/>
    </row>
    <row r="394" s="9" customFormat="1" ht="12">
      <c r="A394" s="10"/>
    </row>
    <row r="395" s="9" customFormat="1" ht="12">
      <c r="A395" s="10"/>
    </row>
    <row r="396" s="9" customFormat="1" ht="12">
      <c r="A396" s="10"/>
    </row>
    <row r="397" s="9" customFormat="1" ht="12">
      <c r="A397" s="10"/>
    </row>
    <row r="398" s="9" customFormat="1" ht="12">
      <c r="A398" s="10"/>
    </row>
    <row r="399" s="9" customFormat="1" ht="12">
      <c r="A399" s="10"/>
    </row>
    <row r="400" s="9" customFormat="1" ht="12">
      <c r="A400" s="10"/>
    </row>
    <row r="401" s="9" customFormat="1" ht="12">
      <c r="A401" s="10"/>
    </row>
    <row r="402" s="9" customFormat="1" ht="12">
      <c r="A402" s="10"/>
    </row>
    <row r="403" s="9" customFormat="1" ht="12.75">
      <c r="A403" s="3"/>
    </row>
    <row r="404" s="9" customFormat="1" ht="12.75">
      <c r="A404" s="3"/>
    </row>
    <row r="405" s="9" customFormat="1" ht="12.75">
      <c r="A405" s="3"/>
    </row>
    <row r="406" s="9" customFormat="1" ht="12.75">
      <c r="A406" s="3"/>
    </row>
    <row r="407" s="9" customFormat="1" ht="12.75">
      <c r="A407" s="3"/>
    </row>
    <row r="408" s="9" customFormat="1" ht="12.75">
      <c r="A408" s="3"/>
    </row>
    <row r="409" s="9" customFormat="1" ht="12.75">
      <c r="A409" s="3"/>
    </row>
    <row r="410" s="9" customFormat="1" ht="12.75">
      <c r="A410" s="3"/>
    </row>
  </sheetData>
  <mergeCells count="67">
    <mergeCell ref="A86:L87"/>
    <mergeCell ref="A78:L78"/>
    <mergeCell ref="A80:L80"/>
    <mergeCell ref="A84:L84"/>
    <mergeCell ref="A79:L79"/>
    <mergeCell ref="A85:L85"/>
    <mergeCell ref="A81:L81"/>
    <mergeCell ref="A82:L82"/>
    <mergeCell ref="A92:L92"/>
    <mergeCell ref="A88:L88"/>
    <mergeCell ref="A89:L89"/>
    <mergeCell ref="A90:L90"/>
    <mergeCell ref="A91:L91"/>
    <mergeCell ref="A96:L96"/>
    <mergeCell ref="A93:L93"/>
    <mergeCell ref="A94:L94"/>
    <mergeCell ref="A95:L95"/>
    <mergeCell ref="A26:L26"/>
    <mergeCell ref="A32:L32"/>
    <mergeCell ref="A28:L28"/>
    <mergeCell ref="A29:L29"/>
    <mergeCell ref="A30:L30"/>
    <mergeCell ref="A34:L34"/>
    <mergeCell ref="A31:L31"/>
    <mergeCell ref="A42:K42"/>
    <mergeCell ref="A35:L35"/>
    <mergeCell ref="A36:L36"/>
    <mergeCell ref="A33:L33"/>
    <mergeCell ref="A43:L43"/>
    <mergeCell ref="A37:L37"/>
    <mergeCell ref="A40:L40"/>
    <mergeCell ref="A38:L38"/>
    <mergeCell ref="A39:L39"/>
    <mergeCell ref="A50:L50"/>
    <mergeCell ref="A44:L44"/>
    <mergeCell ref="A45:K45"/>
    <mergeCell ref="A46:K46"/>
    <mergeCell ref="A47:K47"/>
    <mergeCell ref="A49:L49"/>
    <mergeCell ref="A62:L62"/>
    <mergeCell ref="A52:L52"/>
    <mergeCell ref="A54:L54"/>
    <mergeCell ref="A53:L53"/>
    <mergeCell ref="A61:L61"/>
    <mergeCell ref="A56:L56"/>
    <mergeCell ref="A59:L59"/>
    <mergeCell ref="A55:L55"/>
    <mergeCell ref="A71:L71"/>
    <mergeCell ref="A51:L51"/>
    <mergeCell ref="A48:L48"/>
    <mergeCell ref="A72:L72"/>
    <mergeCell ref="A57:L57"/>
    <mergeCell ref="A58:L58"/>
    <mergeCell ref="A63:L63"/>
    <mergeCell ref="A67:J67"/>
    <mergeCell ref="A64:L64"/>
    <mergeCell ref="A60:L60"/>
    <mergeCell ref="A1:X1"/>
    <mergeCell ref="A77:L77"/>
    <mergeCell ref="A75:L75"/>
    <mergeCell ref="A66:L66"/>
    <mergeCell ref="A76:L76"/>
    <mergeCell ref="A68:L68"/>
    <mergeCell ref="A74:L74"/>
    <mergeCell ref="A73:L73"/>
    <mergeCell ref="A69:L69"/>
    <mergeCell ref="A70:L70"/>
  </mergeCells>
  <printOptions/>
  <pageMargins left="0.25" right="0.25" top="0.25" bottom="0.25" header="0.25" footer="0.25"/>
  <pageSetup fitToHeight="0" horizontalDpi="600" verticalDpi="600" orientation="landscape" scale="53" r:id="rId1"/>
  <rowBreaks count="1" manualBreakCount="1">
    <brk id="45" max="23" man="1"/>
  </rowBreaks>
  <ignoredErrors>
    <ignoredError sqref="B14:X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dominique.megret</cp:lastModifiedBy>
  <cp:lastPrinted>2008-02-11T19:31:46Z</cp:lastPrinted>
  <dcterms:created xsi:type="dcterms:W3CDTF">1999-06-07T12:49:06Z</dcterms:created>
  <dcterms:modified xsi:type="dcterms:W3CDTF">2008-02-11T19:32:56Z</dcterms:modified>
  <cp:category/>
  <cp:version/>
  <cp:contentType/>
  <cp:contentStatus/>
</cp:coreProperties>
</file>