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1-22" sheetId="1" r:id="rId1"/>
  </sheets>
  <definedNames>
    <definedName name="_xlnm.Print_Area" localSheetId="0">'1-22'!$A$1:$Q$111</definedName>
  </definedNames>
  <calcPr calcMode="autoNoTable" fullCalcOnLoad="1" iterate="1" iterateCount="1" iterateDelta="0"/>
</workbook>
</file>

<file path=xl/sharedStrings.xml><?xml version="1.0" encoding="utf-8"?>
<sst xmlns="http://schemas.openxmlformats.org/spreadsheetml/2006/main" count="261" uniqueCount="70">
  <si>
    <t>Argentina</t>
  </si>
  <si>
    <t>Australia</t>
  </si>
  <si>
    <t>Austria</t>
  </si>
  <si>
    <t>Belgium</t>
  </si>
  <si>
    <t>N</t>
  </si>
  <si>
    <t>Brazil</t>
  </si>
  <si>
    <t>Canada</t>
  </si>
  <si>
    <t>China</t>
  </si>
  <si>
    <t>France</t>
  </si>
  <si>
    <t>Germany</t>
  </si>
  <si>
    <t>India</t>
  </si>
  <si>
    <t>Italy</t>
  </si>
  <si>
    <t>Japan</t>
  </si>
  <si>
    <t>Malaysia</t>
  </si>
  <si>
    <t>Mexico</t>
  </si>
  <si>
    <t>Netherlands</t>
  </si>
  <si>
    <t>Poland</t>
  </si>
  <si>
    <t>Portugal</t>
  </si>
  <si>
    <t>Romania</t>
  </si>
  <si>
    <t>Russia</t>
  </si>
  <si>
    <t>Spain</t>
  </si>
  <si>
    <t>Sweden</t>
  </si>
  <si>
    <t>Taiwan</t>
  </si>
  <si>
    <t>Turkey</t>
  </si>
  <si>
    <t>United Kingdom</t>
  </si>
  <si>
    <t>United States</t>
  </si>
  <si>
    <t>U</t>
  </si>
  <si>
    <t>South Korea</t>
  </si>
  <si>
    <t xml:space="preserve">1961 </t>
  </si>
  <si>
    <t xml:space="preserve">1971 </t>
  </si>
  <si>
    <t xml:space="preserve">1981 </t>
  </si>
  <si>
    <t xml:space="preserve">1991 </t>
  </si>
  <si>
    <t xml:space="preserve">1994 </t>
  </si>
  <si>
    <t xml:space="preserve">1995 </t>
  </si>
  <si>
    <t xml:space="preserve">1996 </t>
  </si>
  <si>
    <t xml:space="preserve">1997 </t>
  </si>
  <si>
    <t xml:space="preserve">1998 </t>
  </si>
  <si>
    <t xml:space="preserve">1999 </t>
  </si>
  <si>
    <t xml:space="preserve">2000 </t>
  </si>
  <si>
    <t>1961</t>
  </si>
  <si>
    <t>1971</t>
  </si>
  <si>
    <t>1981</t>
  </si>
  <si>
    <r>
      <t>Passenger cars</t>
    </r>
    <r>
      <rPr>
        <b/>
        <vertAlign val="superscript"/>
        <sz val="11"/>
        <rFont val="Arial Narrow"/>
        <family val="2"/>
      </rPr>
      <t>a</t>
    </r>
  </si>
  <si>
    <r>
      <t>KEY:</t>
    </r>
    <r>
      <rPr>
        <sz val="9"/>
        <rFont val="Arial"/>
        <family val="2"/>
      </rPr>
      <t xml:space="preserve">  N = data do not exist; U = data are not available.</t>
    </r>
  </si>
  <si>
    <t>TOTAL world</t>
  </si>
  <si>
    <r>
      <t>Czech Republic</t>
    </r>
    <r>
      <rPr>
        <vertAlign val="superscript"/>
        <sz val="11"/>
        <rFont val="Arial Narrow"/>
        <family val="2"/>
      </rPr>
      <t>b</t>
    </r>
  </si>
  <si>
    <r>
      <t>Commercial vehicles</t>
    </r>
    <r>
      <rPr>
        <b/>
        <vertAlign val="superscript"/>
        <sz val="11"/>
        <rFont val="Arial Narrow"/>
        <family val="2"/>
      </rPr>
      <t>c</t>
    </r>
  </si>
  <si>
    <t>U.S. percent of world</t>
  </si>
  <si>
    <t>Prior to 2000, the country of manufacture was recognized as the producing country. To conform with current OICA (International Organization of Motor Vehicle Manufacturers) practices, starting in 2000, the country of final assembly was recognized as the producing country. This explains the sudden change in trends across some countries from 1999 to 2000.</t>
  </si>
  <si>
    <t>NOTES</t>
  </si>
  <si>
    <t xml:space="preserve">SOURCE  </t>
  </si>
  <si>
    <t>Yugoslavia, Federal Republic of</t>
  </si>
  <si>
    <t>1991</t>
  </si>
  <si>
    <t>1994</t>
  </si>
  <si>
    <t>1995</t>
  </si>
  <si>
    <t>1996</t>
  </si>
  <si>
    <t>1997</t>
  </si>
  <si>
    <t>1998</t>
  </si>
  <si>
    <t>1999</t>
  </si>
  <si>
    <t>2000</t>
  </si>
  <si>
    <t>2001</t>
  </si>
  <si>
    <t>2002</t>
  </si>
  <si>
    <t>Numbers may not add to totals due to rounding.</t>
  </si>
  <si>
    <t>Table 1-22:  World Motor Vehicle Production, Selected Countries (Thousands of vehicles)</t>
  </si>
  <si>
    <t>2003</t>
  </si>
  <si>
    <r>
      <t>a</t>
    </r>
    <r>
      <rPr>
        <sz val="9"/>
        <rFont val="Arial"/>
        <family val="2"/>
      </rPr>
      <t xml:space="preserve"> Does not include minivans, pickups, and sport utility vehicles.</t>
    </r>
  </si>
  <si>
    <r>
      <t xml:space="preserve">b </t>
    </r>
    <r>
      <rPr>
        <sz val="9"/>
        <rFont val="Arial"/>
        <family val="2"/>
      </rPr>
      <t>Formerly Czechoslovakia.</t>
    </r>
  </si>
  <si>
    <r>
      <t>Total Passenger cars</t>
    </r>
    <r>
      <rPr>
        <b/>
        <vertAlign val="superscript"/>
        <sz val="11"/>
        <rFont val="Arial Narrow"/>
        <family val="2"/>
      </rPr>
      <t>a</t>
    </r>
    <r>
      <rPr>
        <b/>
        <sz val="11"/>
        <rFont val="Arial Narrow"/>
        <family val="2"/>
      </rPr>
      <t xml:space="preserve"> and Commercial vehicles</t>
    </r>
    <r>
      <rPr>
        <b/>
        <vertAlign val="superscript"/>
        <sz val="11"/>
        <rFont val="Arial Narrow"/>
        <family val="2"/>
      </rPr>
      <t>c</t>
    </r>
  </si>
  <si>
    <r>
      <t xml:space="preserve">c </t>
    </r>
    <r>
      <rPr>
        <sz val="9"/>
        <rFont val="Arial"/>
        <family val="2"/>
      </rPr>
      <t xml:space="preserve">Includes all trucks and buses. Light trucks, such as pickups, sport utility vehicles, and minivans are included under commercial vehicles. </t>
    </r>
  </si>
  <si>
    <r>
      <t xml:space="preserve">Ward's, </t>
    </r>
    <r>
      <rPr>
        <i/>
        <sz val="9"/>
        <rFont val="Arial"/>
        <family val="2"/>
      </rPr>
      <t>Motor Vehicle Facts &amp; Figures 2006</t>
    </r>
    <r>
      <rPr>
        <sz val="9"/>
        <rFont val="Arial"/>
        <family val="2"/>
      </rPr>
      <t xml:space="preserve"> (Southfield, MI: 2006), p. 14 and similar pages in previous editions.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</si>
</sst>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_i"/>
    <numFmt numFmtId="167" formatCode="0.0"/>
    <numFmt numFmtId="168" formatCode="_(* #,##0.000_);_(* \(#,##0.000\);_(* &quot;-&quot;??_);_(@_)"/>
    <numFmt numFmtId="169" formatCode="_(* #,##0.0_);_(* \(#,##0.0\);_(* &quot;-&quot;??_);_(@_)"/>
    <numFmt numFmtId="170" formatCode="_(* #,##0_);_(* \(#,##0\);_(* &quot;-&quot;??_);_(@_)"/>
    <numFmt numFmtId="171" formatCode="_(* #,##0.0000_);_(* \(#,##0.0000\);_(* &quot;-&quot;??_);_(@_)"/>
  </numFmts>
  <fonts count="29">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sz val="7"/>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sz val="12"/>
      <name val="Arial"/>
      <family val="2"/>
    </font>
    <font>
      <u val="single"/>
      <sz val="10"/>
      <name val="Arial"/>
      <family val="2"/>
    </font>
    <font>
      <sz val="8"/>
      <name val="Arial"/>
      <family val="2"/>
    </font>
    <font>
      <u val="single"/>
      <sz val="8"/>
      <name val="Arial"/>
      <family val="2"/>
    </font>
    <font>
      <vertAlign val="superscript"/>
      <sz val="9"/>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b/>
      <sz val="9"/>
      <name val="Arial Narrow"/>
      <family val="2"/>
    </font>
    <font>
      <u val="single"/>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164" fontId="8" fillId="0" borderId="1" applyNumberFormat="0">
      <alignment horizontal="right"/>
      <protection/>
    </xf>
    <xf numFmtId="0" fontId="9" fillId="0" borderId="1">
      <alignment horizontal="left"/>
      <protection/>
    </xf>
    <xf numFmtId="0" fontId="10" fillId="0" borderId="2">
      <alignment horizontal="right" vertical="center"/>
      <protection/>
    </xf>
    <xf numFmtId="0" fontId="11" fillId="0" borderId="1">
      <alignment horizontal="left" vertical="center"/>
      <protection/>
    </xf>
    <xf numFmtId="0" fontId="4" fillId="0" borderId="1">
      <alignment horizontal="left" vertical="center"/>
      <protection/>
    </xf>
    <xf numFmtId="0" fontId="9" fillId="0" borderId="1">
      <alignment horizontal="left"/>
      <protection/>
    </xf>
    <xf numFmtId="0" fontId="10" fillId="0" borderId="1">
      <alignment horizontal="left"/>
      <protection/>
    </xf>
    <xf numFmtId="0" fontId="9" fillId="2" borderId="0">
      <alignment horizontal="centerContinuous" wrapText="1"/>
      <protection/>
    </xf>
    <xf numFmtId="0" fontId="9" fillId="2" borderId="0">
      <alignment horizontal="centerContinuous" vertical="center"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49" fontId="5" fillId="0" borderId="1">
      <alignment horizontal="left"/>
      <protection/>
    </xf>
    <xf numFmtId="0" fontId="10" fillId="0" borderId="2">
      <alignment horizontal="left"/>
      <protection/>
    </xf>
    <xf numFmtId="0" fontId="9" fillId="0" borderId="0">
      <alignment horizontal="left" vertical="center"/>
      <protection/>
    </xf>
  </cellStyleXfs>
  <cellXfs count="82">
    <xf numFmtId="0" fontId="0" fillId="0" borderId="0" xfId="0" applyAlignment="1">
      <alignment/>
    </xf>
    <xf numFmtId="0" fontId="1" fillId="0" borderId="0" xfId="0" applyFont="1" applyFill="1" applyAlignment="1">
      <alignment/>
    </xf>
    <xf numFmtId="166" fontId="0" fillId="0" borderId="0" xfId="0" applyNumberFormat="1" applyFont="1" applyFill="1" applyAlignment="1">
      <alignment/>
    </xf>
    <xf numFmtId="166" fontId="16"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16" fillId="0" borderId="0" xfId="0" applyFont="1" applyFill="1" applyAlignment="1">
      <alignment/>
    </xf>
    <xf numFmtId="3" fontId="16" fillId="0" borderId="0" xfId="0" applyNumberFormat="1" applyFont="1" applyFill="1" applyAlignment="1">
      <alignment/>
    </xf>
    <xf numFmtId="166" fontId="0" fillId="0" borderId="0" xfId="0" applyNumberFormat="1" applyFont="1" applyFill="1" applyAlignment="1">
      <alignment horizontal="left"/>
    </xf>
    <xf numFmtId="166" fontId="17" fillId="0" borderId="0" xfId="0" applyNumberFormat="1" applyFont="1" applyFill="1" applyAlignment="1">
      <alignment/>
    </xf>
    <xf numFmtId="166" fontId="18" fillId="0" borderId="0" xfId="0" applyNumberFormat="1" applyFont="1" applyFill="1" applyAlignment="1">
      <alignment/>
    </xf>
    <xf numFmtId="0" fontId="17" fillId="0" borderId="0" xfId="0" applyFont="1" applyFill="1" applyAlignment="1">
      <alignment/>
    </xf>
    <xf numFmtId="0" fontId="0" fillId="0" borderId="0" xfId="0" applyFill="1" applyAlignment="1">
      <alignment/>
    </xf>
    <xf numFmtId="0" fontId="17" fillId="0" borderId="0" xfId="0" applyFont="1" applyFill="1" applyAlignment="1">
      <alignment horizontal="left"/>
    </xf>
    <xf numFmtId="0" fontId="22" fillId="0" borderId="0" xfId="29" applyFont="1" applyFill="1" applyBorder="1" applyAlignment="1">
      <alignment horizontal="left"/>
      <protection/>
    </xf>
    <xf numFmtId="3" fontId="22" fillId="0" borderId="0" xfId="23" applyNumberFormat="1" applyFont="1" applyFill="1" applyBorder="1" applyAlignment="1">
      <alignment horizontal="right"/>
      <protection/>
    </xf>
    <xf numFmtId="0" fontId="20" fillId="0" borderId="0" xfId="29" applyFont="1" applyFill="1" applyBorder="1" applyAlignment="1">
      <alignment horizontal="left"/>
      <protection/>
    </xf>
    <xf numFmtId="3" fontId="20" fillId="0" borderId="4" xfId="23" applyNumberFormat="1" applyFont="1" applyFill="1" applyBorder="1" applyAlignment="1">
      <alignment horizontal="right"/>
      <protection/>
    </xf>
    <xf numFmtId="9" fontId="20" fillId="0" borderId="0" xfId="29" applyNumberFormat="1" applyFont="1" applyFill="1" applyBorder="1" applyAlignment="1">
      <alignment horizontal="right"/>
      <protection/>
    </xf>
    <xf numFmtId="9" fontId="26" fillId="0" borderId="0" xfId="29" applyNumberFormat="1" applyFont="1" applyFill="1" applyBorder="1" applyAlignment="1">
      <alignment horizontal="right"/>
      <protection/>
    </xf>
    <xf numFmtId="0" fontId="26" fillId="0" borderId="0" xfId="29" applyFont="1" applyFill="1" applyBorder="1" applyAlignment="1">
      <alignment horizontal="left"/>
      <protection/>
    </xf>
    <xf numFmtId="9" fontId="25" fillId="0" borderId="0" xfId="29" applyNumberFormat="1" applyFont="1" applyFill="1" applyBorder="1" applyAlignment="1">
      <alignment horizontal="right"/>
      <protection/>
    </xf>
    <xf numFmtId="166" fontId="25" fillId="0" borderId="0" xfId="0" applyNumberFormat="1" applyFont="1" applyFill="1" applyAlignment="1">
      <alignment/>
    </xf>
    <xf numFmtId="166" fontId="25" fillId="0" borderId="0" xfId="0" applyNumberFormat="1" applyFont="1" applyFill="1" applyAlignment="1">
      <alignment horizontal="left"/>
    </xf>
    <xf numFmtId="166" fontId="27" fillId="0" borderId="0" xfId="0" applyNumberFormat="1" applyFont="1" applyFill="1" applyAlignment="1">
      <alignment horizontal="left"/>
    </xf>
    <xf numFmtId="0" fontId="25" fillId="0" borderId="0" xfId="35" applyFont="1" applyFill="1" applyAlignment="1">
      <alignment horizontal="left"/>
      <protection/>
    </xf>
    <xf numFmtId="0" fontId="25" fillId="0" borderId="0" xfId="0" applyFont="1" applyFill="1" applyAlignment="1">
      <alignment/>
    </xf>
    <xf numFmtId="49" fontId="25" fillId="0" borderId="0" xfId="0" applyNumberFormat="1" applyFont="1" applyFill="1" applyAlignment="1">
      <alignment horizontal="left"/>
    </xf>
    <xf numFmtId="0" fontId="1" fillId="0" borderId="0" xfId="0" applyFont="1" applyFill="1" applyAlignment="1">
      <alignment vertical="center"/>
    </xf>
    <xf numFmtId="3" fontId="22" fillId="0" borderId="5" xfId="23" applyNumberFormat="1" applyFont="1" applyFill="1" applyBorder="1" applyAlignment="1">
      <alignment horizontal="right"/>
      <protection/>
    </xf>
    <xf numFmtId="3" fontId="1" fillId="0" borderId="6" xfId="0" applyNumberFormat="1" applyFont="1" applyFill="1" applyBorder="1" applyAlignment="1">
      <alignment vertical="center"/>
    </xf>
    <xf numFmtId="166" fontId="0" fillId="0" borderId="0" xfId="0" applyNumberFormat="1" applyFont="1" applyFill="1" applyAlignment="1">
      <alignment vertical="center"/>
    </xf>
    <xf numFmtId="166" fontId="16" fillId="0" borderId="0" xfId="0" applyNumberFormat="1" applyFont="1" applyFill="1" applyAlignment="1">
      <alignment vertical="center"/>
    </xf>
    <xf numFmtId="0" fontId="0" fillId="0" borderId="0" xfId="0" applyFont="1" applyFill="1" applyAlignment="1">
      <alignment vertical="center"/>
    </xf>
    <xf numFmtId="0" fontId="19" fillId="0" borderId="0" xfId="29" applyNumberFormat="1" applyFont="1" applyFill="1" applyBorder="1" applyAlignment="1">
      <alignment horizontal="left" wrapText="1"/>
      <protection/>
    </xf>
    <xf numFmtId="3" fontId="20" fillId="0" borderId="4" xfId="23" applyNumberFormat="1" applyFont="1" applyFill="1" applyBorder="1" applyAlignment="1">
      <alignment horizontal="right" vertical="top"/>
      <protection/>
    </xf>
    <xf numFmtId="166" fontId="14" fillId="0" borderId="0" xfId="0" applyNumberFormat="1" applyFont="1" applyFill="1" applyAlignment="1">
      <alignment horizontal="centerContinuous" wrapText="1"/>
    </xf>
    <xf numFmtId="0" fontId="1" fillId="0" borderId="0" xfId="0" applyFont="1" applyFill="1" applyAlignment="1">
      <alignment wrapText="1"/>
    </xf>
    <xf numFmtId="0" fontId="25" fillId="0" borderId="0" xfId="35" applyFont="1" applyFill="1" applyAlignment="1">
      <alignment horizontal="left" wrapText="1"/>
      <protection/>
    </xf>
    <xf numFmtId="9" fontId="2" fillId="0" borderId="7" xfId="29" applyNumberFormat="1" applyFont="1" applyFill="1" applyBorder="1" applyAlignment="1">
      <alignment horizontal="right"/>
      <protection/>
    </xf>
    <xf numFmtId="0" fontId="24" fillId="0" borderId="0" xfId="35" applyFont="1" applyFill="1" applyAlignment="1">
      <alignment horizontal="left"/>
      <protection/>
    </xf>
    <xf numFmtId="0" fontId="22" fillId="0" borderId="5" xfId="29" applyFont="1" applyFill="1" applyBorder="1" applyAlignment="1">
      <alignment horizontal="left" wrapText="1"/>
      <protection/>
    </xf>
    <xf numFmtId="0" fontId="20" fillId="0" borderId="6" xfId="31" applyFont="1" applyFill="1" applyBorder="1" applyAlignment="1">
      <alignment horizontal="center" vertical="center" wrapText="1"/>
      <protection/>
    </xf>
    <xf numFmtId="49" fontId="20" fillId="0" borderId="8" xfId="31" applyNumberFormat="1" applyFont="1" applyFill="1" applyBorder="1" applyAlignment="1">
      <alignment horizontal="center" vertical="center"/>
      <protection/>
    </xf>
    <xf numFmtId="0" fontId="1" fillId="0" borderId="0" xfId="0" applyFont="1" applyFill="1" applyAlignment="1">
      <alignment horizontal="center" vertical="center"/>
    </xf>
    <xf numFmtId="9" fontId="20" fillId="0" borderId="0" xfId="32" applyFont="1" applyFill="1" applyBorder="1" applyAlignment="1">
      <alignment horizontal="right"/>
    </xf>
    <xf numFmtId="0" fontId="20" fillId="0" borderId="6" xfId="35" applyFont="1" applyFill="1" applyBorder="1" applyAlignment="1">
      <alignment horizontal="center" vertical="center"/>
      <protection/>
    </xf>
    <xf numFmtId="166" fontId="0" fillId="0" borderId="0" xfId="0" applyNumberFormat="1" applyFont="1" applyFill="1" applyAlignment="1">
      <alignment horizontal="center" vertical="center"/>
    </xf>
    <xf numFmtId="166" fontId="16" fillId="0" borderId="0" xfId="0" applyNumberFormat="1" applyFont="1" applyFill="1" applyAlignment="1">
      <alignment horizontal="center" vertical="center"/>
    </xf>
    <xf numFmtId="0" fontId="0" fillId="0" borderId="0" xfId="0" applyFont="1" applyFill="1" applyAlignment="1">
      <alignment horizontal="center" vertical="center"/>
    </xf>
    <xf numFmtId="166" fontId="22" fillId="0" borderId="0" xfId="0" applyNumberFormat="1" applyFont="1" applyFill="1" applyAlignment="1">
      <alignment/>
    </xf>
    <xf numFmtId="49" fontId="20" fillId="0" borderId="6" xfId="31" applyNumberFormat="1" applyFont="1" applyFill="1" applyBorder="1" applyAlignment="1">
      <alignment horizontal="center" vertical="center"/>
      <protection/>
    </xf>
    <xf numFmtId="0" fontId="1" fillId="0" borderId="7" xfId="29" applyFont="1" applyFill="1" applyBorder="1" applyAlignment="1">
      <alignment horizontal="left"/>
      <protection/>
    </xf>
    <xf numFmtId="9" fontId="1" fillId="0" borderId="7" xfId="29" applyNumberFormat="1" applyFont="1" applyFill="1" applyBorder="1" applyAlignment="1">
      <alignment horizontal="right"/>
      <protection/>
    </xf>
    <xf numFmtId="166" fontId="0" fillId="0" borderId="7" xfId="0" applyNumberFormat="1" applyFont="1" applyFill="1" applyBorder="1" applyAlignment="1">
      <alignment/>
    </xf>
    <xf numFmtId="166" fontId="16" fillId="0" borderId="7" xfId="0" applyNumberFormat="1" applyFont="1" applyFill="1" applyBorder="1" applyAlignment="1">
      <alignment/>
    </xf>
    <xf numFmtId="0" fontId="20" fillId="0" borderId="7" xfId="29" applyFont="1" applyFill="1" applyBorder="1" applyAlignment="1">
      <alignment horizontal="left"/>
      <protection/>
    </xf>
    <xf numFmtId="9" fontId="20" fillId="0" borderId="7" xfId="29" applyNumberFormat="1" applyFont="1" applyFill="1" applyBorder="1" applyAlignment="1">
      <alignment horizontal="right"/>
      <protection/>
    </xf>
    <xf numFmtId="0" fontId="1" fillId="0" borderId="7" xfId="0" applyFont="1" applyFill="1" applyBorder="1" applyAlignment="1">
      <alignment/>
    </xf>
    <xf numFmtId="0" fontId="20" fillId="0" borderId="8" xfId="0" applyFont="1" applyFill="1" applyBorder="1" applyAlignment="1">
      <alignment horizontal="center" vertical="center"/>
    </xf>
    <xf numFmtId="3" fontId="20" fillId="0" borderId="0" xfId="0" applyNumberFormat="1" applyFont="1" applyFill="1" applyAlignment="1">
      <alignment vertical="center"/>
    </xf>
    <xf numFmtId="9" fontId="20" fillId="0" borderId="0" xfId="0" applyNumberFormat="1" applyFont="1" applyFill="1" applyAlignment="1">
      <alignment vertical="center"/>
    </xf>
    <xf numFmtId="3" fontId="22" fillId="0" borderId="0" xfId="0" applyNumberFormat="1" applyFont="1" applyFill="1" applyAlignment="1">
      <alignment horizontal="right"/>
    </xf>
    <xf numFmtId="3" fontId="22" fillId="0" borderId="5" xfId="0" applyNumberFormat="1" applyFont="1" applyFill="1" applyBorder="1" applyAlignment="1">
      <alignment horizontal="right"/>
    </xf>
    <xf numFmtId="1" fontId="20" fillId="0" borderId="6" xfId="0" applyNumberFormat="1" applyFont="1" applyFill="1" applyBorder="1" applyAlignment="1">
      <alignment horizontal="center" vertical="center"/>
    </xf>
    <xf numFmtId="3" fontId="20" fillId="0" borderId="0" xfId="0" applyNumberFormat="1" applyFont="1" applyFill="1" applyAlignment="1">
      <alignment horizontal="right"/>
    </xf>
    <xf numFmtId="9" fontId="20" fillId="0" borderId="0" xfId="0" applyNumberFormat="1" applyFont="1" applyFill="1" applyAlignment="1">
      <alignment horizontal="right"/>
    </xf>
    <xf numFmtId="3" fontId="20" fillId="0" borderId="0" xfId="0" applyNumberFormat="1" applyFont="1" applyFill="1" applyAlignment="1">
      <alignment/>
    </xf>
    <xf numFmtId="0" fontId="15" fillId="0" borderId="0" xfId="46" applyFont="1" applyFill="1" applyBorder="1" applyAlignment="1">
      <alignment horizontal="left" wrapText="1"/>
      <protection/>
    </xf>
    <xf numFmtId="0" fontId="20" fillId="0" borderId="0" xfId="31" applyFont="1" applyFill="1" applyBorder="1" applyAlignment="1">
      <alignment horizontal="center" wrapText="1"/>
      <protection/>
    </xf>
    <xf numFmtId="9" fontId="2" fillId="0" borderId="7" xfId="29" applyNumberFormat="1" applyFont="1" applyFill="1" applyBorder="1" applyAlignment="1">
      <alignment horizontal="right"/>
      <protection/>
    </xf>
    <xf numFmtId="0" fontId="25" fillId="0" borderId="0" xfId="35" applyFont="1" applyFill="1" applyAlignment="1">
      <alignment wrapText="1"/>
      <protection/>
    </xf>
    <xf numFmtId="0" fontId="0" fillId="0" borderId="0" xfId="0" applyFill="1" applyAlignment="1">
      <alignment wrapText="1"/>
    </xf>
    <xf numFmtId="0" fontId="24" fillId="0" borderId="0" xfId="33" applyFont="1" applyFill="1" applyAlignment="1">
      <alignment horizontal="left"/>
      <protection/>
    </xf>
    <xf numFmtId="0" fontId="25" fillId="0" borderId="0" xfId="33" applyFont="1" applyFill="1" applyAlignment="1">
      <alignment horizontal="left"/>
      <protection/>
    </xf>
    <xf numFmtId="49" fontId="25" fillId="0" borderId="0" xfId="0" applyNumberFormat="1" applyFont="1" applyFill="1" applyAlignment="1">
      <alignment wrapText="1"/>
    </xf>
    <xf numFmtId="0" fontId="19" fillId="0" borderId="0" xfId="29" applyFont="1" applyFill="1" applyBorder="1" applyAlignment="1">
      <alignment wrapText="1"/>
      <protection/>
    </xf>
    <xf numFmtId="0" fontId="19" fillId="0" borderId="0" xfId="35" applyFont="1" applyFill="1" applyBorder="1" applyAlignment="1">
      <alignment wrapText="1"/>
      <protection/>
    </xf>
    <xf numFmtId="0" fontId="19" fillId="0" borderId="0" xfId="29" applyNumberFormat="1" applyFont="1" applyFill="1" applyBorder="1" applyAlignment="1">
      <alignment wrapText="1"/>
      <protection/>
    </xf>
    <xf numFmtId="49" fontId="24" fillId="0" borderId="0" xfId="0" applyNumberFormat="1" applyFont="1" applyFill="1" applyAlignment="1">
      <alignment wrapText="1"/>
    </xf>
    <xf numFmtId="0" fontId="25" fillId="0" borderId="0" xfId="35" applyNumberFormat="1" applyFont="1" applyFill="1" applyAlignment="1">
      <alignment wrapText="1"/>
      <protection/>
    </xf>
    <xf numFmtId="0" fontId="24" fillId="0" borderId="0" xfId="35" applyNumberFormat="1" applyFont="1" applyFill="1" applyAlignment="1">
      <alignment wrapText="1"/>
      <protection/>
    </xf>
  </cellXfs>
  <cellStyles count="37">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_1" xfId="23"/>
    <cellStyle name="Hed Side" xfId="24"/>
    <cellStyle name="Hed Side bold" xfId="25"/>
    <cellStyle name="Hed Side Indent" xfId="26"/>
    <cellStyle name="Hed Side Regular" xfId="27"/>
    <cellStyle name="Hed Side_1-1A-Regular" xfId="28"/>
    <cellStyle name="Hed Side_Sheet1_1" xfId="29"/>
    <cellStyle name="Hed Top" xfId="30"/>
    <cellStyle name="Hed Top_Sheet1" xfId="31"/>
    <cellStyle name="Percent" xfId="32"/>
    <cellStyle name="Source Hed" xfId="33"/>
    <cellStyle name="Source Superscript" xfId="34"/>
    <cellStyle name="Source Text" xfId="35"/>
    <cellStyle name="State"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Wrap" xfId="48"/>
    <cellStyle name="Wrap Bold" xfId="49"/>
    <cellStyle name="Wrap Title"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4"/>
  <sheetViews>
    <sheetView tabSelected="1" zoomScaleSheetLayoutView="100" workbookViewId="0" topLeftCell="A1">
      <selection activeCell="A1" sqref="A1:Q1"/>
    </sheetView>
  </sheetViews>
  <sheetFormatPr defaultColWidth="9.140625" defaultRowHeight="12.75"/>
  <cols>
    <col min="1" max="1" width="18.7109375" style="4" customWidth="1"/>
    <col min="2" max="7" width="7.8515625" style="2" customWidth="1"/>
    <col min="8" max="9" width="7.8515625" style="3" customWidth="1"/>
    <col min="10" max="12" width="7.8515625" style="2" customWidth="1"/>
    <col min="13" max="15" width="7.00390625" style="2" customWidth="1"/>
    <col min="16" max="17" width="7.00390625" style="3" customWidth="1"/>
    <col min="18" max="22" width="7.00390625" style="2" customWidth="1"/>
    <col min="23" max="24" width="7.00390625" style="3" customWidth="1"/>
    <col min="25" max="25" width="7.00390625" style="4" customWidth="1"/>
    <col min="26" max="255" width="11.8515625" style="4" customWidth="1"/>
    <col min="256" max="16384" width="9.140625" style="4" customWidth="1"/>
  </cols>
  <sheetData>
    <row r="1" spans="1:24" s="37" customFormat="1" ht="18.75" customHeight="1">
      <c r="A1" s="68" t="s">
        <v>63</v>
      </c>
      <c r="B1" s="68"/>
      <c r="C1" s="68"/>
      <c r="D1" s="68"/>
      <c r="E1" s="68"/>
      <c r="F1" s="68"/>
      <c r="G1" s="68"/>
      <c r="H1" s="68"/>
      <c r="I1" s="68"/>
      <c r="J1" s="68"/>
      <c r="K1" s="68"/>
      <c r="L1" s="68"/>
      <c r="M1" s="68"/>
      <c r="N1" s="68"/>
      <c r="O1" s="68"/>
      <c r="P1" s="68"/>
      <c r="Q1" s="68"/>
      <c r="R1" s="36"/>
      <c r="S1" s="36"/>
      <c r="T1" s="36"/>
      <c r="U1" s="36"/>
      <c r="V1" s="36"/>
      <c r="W1" s="36"/>
      <c r="X1" s="36"/>
    </row>
    <row r="2" spans="1:17" s="1" customFormat="1" ht="18" customHeight="1">
      <c r="A2" s="69" t="s">
        <v>42</v>
      </c>
      <c r="B2" s="69"/>
      <c r="C2" s="69"/>
      <c r="D2" s="69"/>
      <c r="E2" s="69"/>
      <c r="F2" s="69"/>
      <c r="G2" s="69"/>
      <c r="H2" s="69"/>
      <c r="I2" s="69"/>
      <c r="J2" s="69"/>
      <c r="K2" s="69"/>
      <c r="L2" s="69"/>
      <c r="M2" s="69"/>
      <c r="N2" s="69"/>
      <c r="O2" s="69"/>
      <c r="P2" s="69"/>
      <c r="Q2" s="69"/>
    </row>
    <row r="3" spans="1:17" s="44" customFormat="1" ht="16.5">
      <c r="A3" s="42"/>
      <c r="B3" s="43" t="s">
        <v>39</v>
      </c>
      <c r="C3" s="43" t="s">
        <v>40</v>
      </c>
      <c r="D3" s="43" t="s">
        <v>41</v>
      </c>
      <c r="E3" s="43" t="s">
        <v>52</v>
      </c>
      <c r="F3" s="43" t="s">
        <v>53</v>
      </c>
      <c r="G3" s="43" t="s">
        <v>54</v>
      </c>
      <c r="H3" s="43" t="s">
        <v>55</v>
      </c>
      <c r="I3" s="43" t="s">
        <v>56</v>
      </c>
      <c r="J3" s="43" t="s">
        <v>57</v>
      </c>
      <c r="K3" s="43" t="s">
        <v>58</v>
      </c>
      <c r="L3" s="43" t="s">
        <v>59</v>
      </c>
      <c r="M3" s="43" t="s">
        <v>60</v>
      </c>
      <c r="N3" s="43" t="s">
        <v>61</v>
      </c>
      <c r="O3" s="43" t="s">
        <v>64</v>
      </c>
      <c r="P3" s="59">
        <v>2004</v>
      </c>
      <c r="Q3" s="59">
        <v>2005</v>
      </c>
    </row>
    <row r="4" spans="1:17" s="28" customFormat="1" ht="16.5">
      <c r="A4" s="16" t="s">
        <v>44</v>
      </c>
      <c r="B4" s="17">
        <f>SUM(B6:B33)</f>
        <v>11391</v>
      </c>
      <c r="C4" s="17">
        <f>SUM(C6:C33)</f>
        <v>26453</v>
      </c>
      <c r="D4" s="17">
        <v>27407</v>
      </c>
      <c r="E4" s="17">
        <f>SUM(E6:E33)</f>
        <v>35287</v>
      </c>
      <c r="F4" s="35">
        <v>35730</v>
      </c>
      <c r="G4" s="17">
        <f>SUM(G6:G33)</f>
        <v>36111</v>
      </c>
      <c r="H4" s="17">
        <f>SUM(H6:H33)</f>
        <v>37318</v>
      </c>
      <c r="I4" s="17">
        <f>SUM(I6:I33)</f>
        <v>38474</v>
      </c>
      <c r="J4" s="17">
        <v>37286</v>
      </c>
      <c r="K4" s="17">
        <v>38816</v>
      </c>
      <c r="L4" s="17">
        <v>40732</v>
      </c>
      <c r="M4" s="17">
        <v>40144.189</v>
      </c>
      <c r="N4" s="17">
        <v>41215.063</v>
      </c>
      <c r="O4" s="17">
        <v>41782.241</v>
      </c>
      <c r="P4" s="60">
        <v>42831.904</v>
      </c>
      <c r="Q4" s="60">
        <v>44112.912</v>
      </c>
    </row>
    <row r="5" spans="1:17" s="28" customFormat="1" ht="16.5">
      <c r="A5" s="16" t="s">
        <v>47</v>
      </c>
      <c r="B5" s="45">
        <f>B32/B4</f>
        <v>0.4847686770257221</v>
      </c>
      <c r="C5" s="45">
        <f>C32/C4</f>
        <v>0.32450005670434356</v>
      </c>
      <c r="D5" s="45">
        <f aca="true" t="shared" si="0" ref="D5:O5">D32/D4</f>
        <v>0.22815339146933264</v>
      </c>
      <c r="E5" s="45">
        <f t="shared" si="0"/>
        <v>0.15413608411029558</v>
      </c>
      <c r="F5" s="45">
        <f t="shared" si="0"/>
        <v>0.1851097117268402</v>
      </c>
      <c r="G5" s="45">
        <f t="shared" si="0"/>
        <v>0.1758743873058071</v>
      </c>
      <c r="H5" s="45">
        <f t="shared" si="0"/>
        <v>0.16300444825553354</v>
      </c>
      <c r="I5" s="45">
        <f t="shared" si="0"/>
        <v>0.15405208712377189</v>
      </c>
      <c r="J5" s="45">
        <f t="shared" si="0"/>
        <v>0.1489567129753795</v>
      </c>
      <c r="K5" s="45">
        <f t="shared" si="0"/>
        <v>0.14524938169826876</v>
      </c>
      <c r="L5" s="45">
        <f t="shared" si="0"/>
        <v>0.13606010016694492</v>
      </c>
      <c r="M5" s="45">
        <f t="shared" si="0"/>
        <v>0.12153985723811732</v>
      </c>
      <c r="N5" s="45">
        <f t="shared" si="0"/>
        <v>0.12177045562201372</v>
      </c>
      <c r="O5" s="45">
        <f t="shared" si="0"/>
        <v>0.107951820966233</v>
      </c>
      <c r="P5" s="61">
        <f>P32/P4</f>
        <v>0.0987494041824524</v>
      </c>
      <c r="Q5" s="61">
        <f>Q32/Q4</f>
        <v>0.09795934578066395</v>
      </c>
    </row>
    <row r="6" spans="1:17" ht="16.5">
      <c r="A6" s="14" t="s">
        <v>0</v>
      </c>
      <c r="B6" s="15">
        <v>78</v>
      </c>
      <c r="C6" s="15">
        <v>193</v>
      </c>
      <c r="D6" s="15">
        <v>139</v>
      </c>
      <c r="E6" s="15">
        <v>114</v>
      </c>
      <c r="F6" s="15">
        <v>338.355</v>
      </c>
      <c r="G6" s="15">
        <v>227</v>
      </c>
      <c r="H6" s="15">
        <v>269</v>
      </c>
      <c r="I6" s="15">
        <v>366</v>
      </c>
      <c r="J6" s="15">
        <v>353</v>
      </c>
      <c r="K6" s="15">
        <v>225</v>
      </c>
      <c r="L6" s="15">
        <v>239</v>
      </c>
      <c r="M6" s="15">
        <v>169.58</v>
      </c>
      <c r="N6" s="15">
        <v>111.34</v>
      </c>
      <c r="O6" s="15">
        <v>109.784</v>
      </c>
      <c r="P6" s="62">
        <v>171.398</v>
      </c>
      <c r="Q6" s="62">
        <v>182.761</v>
      </c>
    </row>
    <row r="7" spans="1:30" ht="16.5">
      <c r="A7" s="14" t="s">
        <v>1</v>
      </c>
      <c r="B7" s="15">
        <v>182</v>
      </c>
      <c r="C7" s="15">
        <v>393</v>
      </c>
      <c r="D7" s="15">
        <v>352</v>
      </c>
      <c r="E7" s="15">
        <v>269</v>
      </c>
      <c r="F7" s="15">
        <v>323</v>
      </c>
      <c r="G7" s="15">
        <v>314</v>
      </c>
      <c r="H7" s="15">
        <v>303</v>
      </c>
      <c r="I7" s="15">
        <v>320</v>
      </c>
      <c r="J7" s="15">
        <v>350</v>
      </c>
      <c r="K7" s="15">
        <v>294</v>
      </c>
      <c r="L7" s="15">
        <v>324</v>
      </c>
      <c r="M7" s="15">
        <v>285.87</v>
      </c>
      <c r="N7" s="15">
        <v>307.064</v>
      </c>
      <c r="O7" s="15">
        <v>365.611</v>
      </c>
      <c r="P7" s="62">
        <v>340.954</v>
      </c>
      <c r="Q7" s="62">
        <v>320.258</v>
      </c>
      <c r="AC7" s="5"/>
      <c r="AD7" s="5"/>
    </row>
    <row r="8" spans="1:30" ht="16.5">
      <c r="A8" s="14" t="s">
        <v>2</v>
      </c>
      <c r="B8" s="15">
        <v>8</v>
      </c>
      <c r="C8" s="15">
        <v>1</v>
      </c>
      <c r="D8" s="15">
        <v>7</v>
      </c>
      <c r="E8" s="15">
        <v>14</v>
      </c>
      <c r="F8" s="15">
        <v>44.533</v>
      </c>
      <c r="G8" s="15">
        <v>59</v>
      </c>
      <c r="H8" s="15">
        <v>97</v>
      </c>
      <c r="I8" s="15">
        <v>98</v>
      </c>
      <c r="J8" s="15">
        <v>91</v>
      </c>
      <c r="K8" s="15">
        <v>124</v>
      </c>
      <c r="L8" s="15">
        <v>116</v>
      </c>
      <c r="M8" s="15">
        <v>131.098</v>
      </c>
      <c r="N8" s="15">
        <v>131.411</v>
      </c>
      <c r="O8" s="15">
        <v>118.65</v>
      </c>
      <c r="P8" s="62">
        <v>227.244</v>
      </c>
      <c r="Q8" s="62">
        <v>230.505</v>
      </c>
      <c r="AC8" s="5"/>
      <c r="AD8" s="5"/>
    </row>
    <row r="9" spans="1:30" ht="16.5">
      <c r="A9" s="14" t="s">
        <v>3</v>
      </c>
      <c r="B9" s="15" t="s">
        <v>4</v>
      </c>
      <c r="C9" s="15">
        <v>279</v>
      </c>
      <c r="D9" s="15">
        <v>216</v>
      </c>
      <c r="E9" s="15">
        <v>253</v>
      </c>
      <c r="F9" s="15">
        <v>408.541</v>
      </c>
      <c r="G9" s="15">
        <v>386</v>
      </c>
      <c r="H9" s="15">
        <v>368</v>
      </c>
      <c r="I9" s="15">
        <v>356</v>
      </c>
      <c r="J9" s="15">
        <v>319</v>
      </c>
      <c r="K9" s="15">
        <v>218</v>
      </c>
      <c r="L9" s="15">
        <v>912</v>
      </c>
      <c r="M9" s="15">
        <v>1058.656</v>
      </c>
      <c r="N9" s="15">
        <v>936.903</v>
      </c>
      <c r="O9" s="15">
        <v>791.703</v>
      </c>
      <c r="P9" s="62">
        <v>852.441</v>
      </c>
      <c r="Q9" s="62">
        <v>895.109</v>
      </c>
      <c r="AD9" s="5"/>
    </row>
    <row r="10" spans="1:30" ht="16.5">
      <c r="A10" s="14" t="s">
        <v>5</v>
      </c>
      <c r="B10" s="15">
        <v>98</v>
      </c>
      <c r="C10" s="15">
        <v>342</v>
      </c>
      <c r="D10" s="15">
        <v>406</v>
      </c>
      <c r="E10" s="15">
        <v>705</v>
      </c>
      <c r="F10" s="15">
        <v>1248</v>
      </c>
      <c r="G10" s="15">
        <v>1297</v>
      </c>
      <c r="H10" s="15">
        <v>1459</v>
      </c>
      <c r="I10" s="15">
        <v>1680</v>
      </c>
      <c r="J10" s="15">
        <v>1244</v>
      </c>
      <c r="K10" s="15">
        <v>1102</v>
      </c>
      <c r="L10" s="15">
        <v>1348</v>
      </c>
      <c r="M10" s="15">
        <v>1481.975</v>
      </c>
      <c r="N10" s="15">
        <v>1521.431</v>
      </c>
      <c r="O10" s="15">
        <v>1504.998</v>
      </c>
      <c r="P10" s="62">
        <v>1756.166</v>
      </c>
      <c r="Q10" s="62">
        <v>2009.494</v>
      </c>
      <c r="AA10" s="5"/>
      <c r="AC10" s="5"/>
      <c r="AD10" s="5"/>
    </row>
    <row r="11" spans="1:30" ht="16.5">
      <c r="A11" s="14" t="s">
        <v>6</v>
      </c>
      <c r="B11" s="15">
        <v>328</v>
      </c>
      <c r="C11" s="15">
        <v>1083</v>
      </c>
      <c r="D11" s="15">
        <v>803</v>
      </c>
      <c r="E11" s="15">
        <v>1060</v>
      </c>
      <c r="F11" s="15">
        <v>1214</v>
      </c>
      <c r="G11" s="15">
        <v>1337</v>
      </c>
      <c r="H11" s="15">
        <v>1279</v>
      </c>
      <c r="I11" s="15">
        <v>1374</v>
      </c>
      <c r="J11" s="15">
        <v>1122</v>
      </c>
      <c r="K11" s="15">
        <v>1626</v>
      </c>
      <c r="L11" s="15">
        <v>1551</v>
      </c>
      <c r="M11" s="15">
        <v>1274.853</v>
      </c>
      <c r="N11" s="15">
        <v>1369.042</v>
      </c>
      <c r="O11" s="15">
        <v>1340.175</v>
      </c>
      <c r="P11" s="62">
        <v>1335.516</v>
      </c>
      <c r="Q11" s="62">
        <v>1356.271</v>
      </c>
      <c r="AA11" s="5"/>
      <c r="AC11" s="5"/>
      <c r="AD11" s="5"/>
    </row>
    <row r="12" spans="1:30" ht="16.5">
      <c r="A12" s="14" t="s">
        <v>7</v>
      </c>
      <c r="B12" s="15" t="s">
        <v>4</v>
      </c>
      <c r="C12" s="15" t="s">
        <v>4</v>
      </c>
      <c r="D12" s="15" t="s">
        <v>4</v>
      </c>
      <c r="E12" s="15">
        <v>81</v>
      </c>
      <c r="F12" s="15">
        <v>250</v>
      </c>
      <c r="G12" s="15">
        <v>321</v>
      </c>
      <c r="H12" s="15">
        <v>382</v>
      </c>
      <c r="I12" s="15">
        <v>482</v>
      </c>
      <c r="J12" s="15">
        <v>507</v>
      </c>
      <c r="K12" s="15">
        <v>570</v>
      </c>
      <c r="L12" s="15">
        <v>620</v>
      </c>
      <c r="M12" s="15">
        <v>703.521</v>
      </c>
      <c r="N12" s="15">
        <v>1090.82</v>
      </c>
      <c r="O12" s="15">
        <v>2018.875</v>
      </c>
      <c r="P12" s="62">
        <v>2316.262</v>
      </c>
      <c r="Q12" s="62">
        <v>3118.153</v>
      </c>
      <c r="AD12" s="5"/>
    </row>
    <row r="13" spans="1:30" ht="18">
      <c r="A13" s="14" t="s">
        <v>45</v>
      </c>
      <c r="B13" s="15">
        <v>59</v>
      </c>
      <c r="C13" s="15">
        <v>149</v>
      </c>
      <c r="D13" s="15">
        <v>181</v>
      </c>
      <c r="E13" s="15">
        <v>173</v>
      </c>
      <c r="F13" s="15">
        <v>174</v>
      </c>
      <c r="G13" s="15">
        <v>208</v>
      </c>
      <c r="H13" s="15">
        <v>263</v>
      </c>
      <c r="I13" s="15">
        <v>321</v>
      </c>
      <c r="J13" s="15">
        <v>368</v>
      </c>
      <c r="K13" s="15">
        <v>348</v>
      </c>
      <c r="L13" s="15">
        <v>428</v>
      </c>
      <c r="M13" s="15">
        <v>456.927</v>
      </c>
      <c r="N13" s="15">
        <v>441.312</v>
      </c>
      <c r="O13" s="15">
        <v>436.297</v>
      </c>
      <c r="P13" s="62">
        <v>443.065</v>
      </c>
      <c r="Q13" s="62">
        <v>599.472</v>
      </c>
      <c r="AD13" s="5"/>
    </row>
    <row r="14" spans="1:30" ht="16.5">
      <c r="A14" s="14" t="s">
        <v>8</v>
      </c>
      <c r="B14" s="15">
        <v>988</v>
      </c>
      <c r="C14" s="15">
        <v>2694</v>
      </c>
      <c r="D14" s="15">
        <v>2612</v>
      </c>
      <c r="E14" s="15">
        <v>3188</v>
      </c>
      <c r="F14" s="15">
        <v>3175.213</v>
      </c>
      <c r="G14" s="15">
        <v>3051</v>
      </c>
      <c r="H14" s="15">
        <v>3148</v>
      </c>
      <c r="I14" s="15">
        <v>2259</v>
      </c>
      <c r="J14" s="15">
        <v>2603</v>
      </c>
      <c r="K14" s="15">
        <v>2676</v>
      </c>
      <c r="L14" s="15">
        <v>2883</v>
      </c>
      <c r="M14" s="15">
        <v>3181.549</v>
      </c>
      <c r="N14" s="15">
        <v>3283.775</v>
      </c>
      <c r="O14" s="15">
        <v>3220.329</v>
      </c>
      <c r="P14" s="62">
        <v>2913.133</v>
      </c>
      <c r="Q14" s="62">
        <v>3112.956</v>
      </c>
      <c r="AD14" s="5"/>
    </row>
    <row r="15" spans="1:30" ht="16.5">
      <c r="A15" s="14" t="s">
        <v>9</v>
      </c>
      <c r="B15" s="15">
        <v>1802</v>
      </c>
      <c r="C15" s="15">
        <v>3829</v>
      </c>
      <c r="D15" s="15">
        <v>3758</v>
      </c>
      <c r="E15" s="15">
        <v>4677</v>
      </c>
      <c r="F15" s="15">
        <v>4093.685</v>
      </c>
      <c r="G15" s="15">
        <v>4360</v>
      </c>
      <c r="H15" s="15">
        <v>4540</v>
      </c>
      <c r="I15" s="15">
        <v>4678</v>
      </c>
      <c r="J15" s="15">
        <v>5348</v>
      </c>
      <c r="K15" s="15">
        <v>5310</v>
      </c>
      <c r="L15" s="15">
        <v>4803</v>
      </c>
      <c r="M15" s="15">
        <v>5301.189</v>
      </c>
      <c r="N15" s="15">
        <v>4798.643</v>
      </c>
      <c r="O15" s="15">
        <v>5145.403</v>
      </c>
      <c r="P15" s="62">
        <v>5192.101</v>
      </c>
      <c r="Q15" s="62">
        <v>5350.187</v>
      </c>
      <c r="AD15" s="5"/>
    </row>
    <row r="16" spans="1:30" ht="16.5">
      <c r="A16" s="14" t="s">
        <v>10</v>
      </c>
      <c r="B16" s="15">
        <v>22</v>
      </c>
      <c r="C16" s="15">
        <v>42</v>
      </c>
      <c r="D16" s="15">
        <v>42</v>
      </c>
      <c r="E16" s="15">
        <v>179</v>
      </c>
      <c r="F16" s="15">
        <v>237</v>
      </c>
      <c r="G16" s="15">
        <v>330</v>
      </c>
      <c r="H16" s="15">
        <v>396</v>
      </c>
      <c r="I16" s="15">
        <v>410</v>
      </c>
      <c r="J16" s="15">
        <v>384</v>
      </c>
      <c r="K16" s="15">
        <v>519</v>
      </c>
      <c r="L16" s="15">
        <v>514</v>
      </c>
      <c r="M16" s="15">
        <v>548.415</v>
      </c>
      <c r="N16" s="15">
        <v>706.061</v>
      </c>
      <c r="O16" s="15">
        <v>906.851</v>
      </c>
      <c r="P16" s="62">
        <v>940.068</v>
      </c>
      <c r="Q16" s="62">
        <v>998.951</v>
      </c>
      <c r="AC16" s="5"/>
      <c r="AD16" s="5"/>
    </row>
    <row r="17" spans="1:30" ht="16.5">
      <c r="A17" s="14" t="s">
        <v>11</v>
      </c>
      <c r="B17" s="15">
        <v>694</v>
      </c>
      <c r="C17" s="15">
        <v>1701</v>
      </c>
      <c r="D17" s="15">
        <v>1257</v>
      </c>
      <c r="E17" s="15">
        <v>1633</v>
      </c>
      <c r="F17" s="15">
        <v>1340.878</v>
      </c>
      <c r="G17" s="15">
        <v>1422</v>
      </c>
      <c r="H17" s="15">
        <v>1318</v>
      </c>
      <c r="I17" s="15">
        <v>1563</v>
      </c>
      <c r="J17" s="15">
        <v>1402</v>
      </c>
      <c r="K17" s="15">
        <v>1410</v>
      </c>
      <c r="L17" s="15">
        <v>1422</v>
      </c>
      <c r="M17" s="15">
        <v>1271.78</v>
      </c>
      <c r="N17" s="15">
        <v>1125.768</v>
      </c>
      <c r="O17" s="15">
        <v>1026.454</v>
      </c>
      <c r="P17" s="62">
        <v>833.578</v>
      </c>
      <c r="Q17" s="62">
        <v>725.528</v>
      </c>
      <c r="AC17" s="5"/>
      <c r="AD17" s="5"/>
    </row>
    <row r="18" spans="1:30" ht="16.5">
      <c r="A18" s="14" t="s">
        <v>12</v>
      </c>
      <c r="B18" s="15">
        <v>250</v>
      </c>
      <c r="C18" s="15">
        <v>3718</v>
      </c>
      <c r="D18" s="15">
        <v>6974</v>
      </c>
      <c r="E18" s="15">
        <v>9753</v>
      </c>
      <c r="F18" s="15">
        <v>7802</v>
      </c>
      <c r="G18" s="15">
        <v>7611</v>
      </c>
      <c r="H18" s="15">
        <v>7864</v>
      </c>
      <c r="I18" s="15">
        <v>8491</v>
      </c>
      <c r="J18" s="15">
        <v>8056</v>
      </c>
      <c r="K18" s="15">
        <v>8100</v>
      </c>
      <c r="L18" s="15">
        <v>8363</v>
      </c>
      <c r="M18" s="15">
        <v>8117.563</v>
      </c>
      <c r="N18" s="15">
        <v>8618.728</v>
      </c>
      <c r="O18" s="15">
        <v>8478.328</v>
      </c>
      <c r="P18" s="62">
        <v>8720.385</v>
      </c>
      <c r="Q18" s="62">
        <v>9016.735</v>
      </c>
      <c r="AA18" s="5"/>
      <c r="AC18" s="5"/>
      <c r="AD18" s="5"/>
    </row>
    <row r="19" spans="1:30" ht="16.5">
      <c r="A19" s="14" t="s">
        <v>27</v>
      </c>
      <c r="B19" s="15" t="s">
        <v>4</v>
      </c>
      <c r="C19" s="15" t="s">
        <v>4</v>
      </c>
      <c r="D19" s="15">
        <v>69</v>
      </c>
      <c r="E19" s="15">
        <v>1158</v>
      </c>
      <c r="F19" s="15">
        <v>1805.895</v>
      </c>
      <c r="G19" s="15">
        <v>2003</v>
      </c>
      <c r="H19" s="15">
        <v>2265</v>
      </c>
      <c r="I19" s="15">
        <v>2308</v>
      </c>
      <c r="J19" s="15">
        <v>1625</v>
      </c>
      <c r="K19" s="15">
        <v>2362</v>
      </c>
      <c r="L19" s="15">
        <v>2602</v>
      </c>
      <c r="M19" s="15">
        <v>2471.444</v>
      </c>
      <c r="N19" s="15">
        <v>2651.273</v>
      </c>
      <c r="O19" s="15">
        <v>2767.716</v>
      </c>
      <c r="P19" s="62">
        <v>2053.668</v>
      </c>
      <c r="Q19" s="62">
        <v>2194.613</v>
      </c>
      <c r="AA19" s="5"/>
      <c r="AC19" s="5"/>
      <c r="AD19" s="5"/>
    </row>
    <row r="20" spans="1:30" s="6" customFormat="1" ht="16.5">
      <c r="A20" s="14" t="s">
        <v>13</v>
      </c>
      <c r="B20" s="15" t="s">
        <v>4</v>
      </c>
      <c r="C20" s="15" t="s">
        <v>4</v>
      </c>
      <c r="D20" s="15" t="s">
        <v>4</v>
      </c>
      <c r="E20" s="15">
        <v>102</v>
      </c>
      <c r="F20" s="15">
        <v>137</v>
      </c>
      <c r="G20" s="15">
        <v>164</v>
      </c>
      <c r="H20" s="15">
        <v>176</v>
      </c>
      <c r="I20" s="15">
        <v>280</v>
      </c>
      <c r="J20" s="15">
        <v>126</v>
      </c>
      <c r="K20" s="15">
        <v>200</v>
      </c>
      <c r="L20" s="15">
        <v>280</v>
      </c>
      <c r="M20" s="15">
        <v>344.686</v>
      </c>
      <c r="N20" s="15" t="s">
        <v>26</v>
      </c>
      <c r="O20" s="15" t="s">
        <v>26</v>
      </c>
      <c r="P20" s="62" t="s">
        <v>26</v>
      </c>
      <c r="Q20" s="62" t="s">
        <v>26</v>
      </c>
      <c r="AA20" s="7"/>
      <c r="AC20" s="7"/>
      <c r="AD20" s="7"/>
    </row>
    <row r="21" spans="1:17" ht="16.5">
      <c r="A21" s="14" t="s">
        <v>14</v>
      </c>
      <c r="B21" s="15" t="s">
        <v>4</v>
      </c>
      <c r="C21" s="15">
        <v>154</v>
      </c>
      <c r="D21" s="15">
        <v>355</v>
      </c>
      <c r="E21" s="15">
        <v>720</v>
      </c>
      <c r="F21" s="15">
        <v>857</v>
      </c>
      <c r="G21" s="15">
        <v>699</v>
      </c>
      <c r="H21" s="15">
        <v>798</v>
      </c>
      <c r="I21" s="15">
        <v>855</v>
      </c>
      <c r="J21" s="15">
        <v>953</v>
      </c>
      <c r="K21" s="15">
        <v>994</v>
      </c>
      <c r="L21" s="15">
        <v>1130</v>
      </c>
      <c r="M21" s="15">
        <v>1000.715</v>
      </c>
      <c r="N21" s="15">
        <v>960.097</v>
      </c>
      <c r="O21" s="15">
        <v>774.048</v>
      </c>
      <c r="P21" s="62">
        <v>781.827</v>
      </c>
      <c r="Q21" s="62">
        <v>846.048</v>
      </c>
    </row>
    <row r="22" spans="1:17" ht="16.5">
      <c r="A22" s="14" t="s">
        <v>15</v>
      </c>
      <c r="B22" s="15">
        <v>13</v>
      </c>
      <c r="C22" s="15">
        <v>78</v>
      </c>
      <c r="D22" s="15">
        <v>78</v>
      </c>
      <c r="E22" s="15">
        <v>85</v>
      </c>
      <c r="F22" s="15">
        <v>92.044</v>
      </c>
      <c r="G22" s="15">
        <v>100</v>
      </c>
      <c r="H22" s="15">
        <v>145</v>
      </c>
      <c r="I22" s="15">
        <v>197</v>
      </c>
      <c r="J22" s="15">
        <v>243</v>
      </c>
      <c r="K22" s="15">
        <v>262</v>
      </c>
      <c r="L22" s="15">
        <v>215</v>
      </c>
      <c r="M22" s="15">
        <v>189.261</v>
      </c>
      <c r="N22" s="15">
        <v>182.368</v>
      </c>
      <c r="O22" s="15">
        <v>163.08</v>
      </c>
      <c r="P22" s="62">
        <v>187.6</v>
      </c>
      <c r="Q22" s="62">
        <v>115.121</v>
      </c>
    </row>
    <row r="23" spans="1:17" ht="16.5">
      <c r="A23" s="14" t="s">
        <v>16</v>
      </c>
      <c r="B23" s="15">
        <v>14</v>
      </c>
      <c r="C23" s="15">
        <v>86</v>
      </c>
      <c r="D23" s="15">
        <v>248</v>
      </c>
      <c r="E23" s="15">
        <v>168</v>
      </c>
      <c r="F23" s="15">
        <v>349</v>
      </c>
      <c r="G23" s="15">
        <v>347</v>
      </c>
      <c r="H23" s="15">
        <v>353</v>
      </c>
      <c r="I23" s="15">
        <v>295</v>
      </c>
      <c r="J23" s="15">
        <v>460</v>
      </c>
      <c r="K23" s="15">
        <v>651</v>
      </c>
      <c r="L23" s="15">
        <v>533</v>
      </c>
      <c r="M23" s="15">
        <v>366.795</v>
      </c>
      <c r="N23" s="15">
        <v>286.656</v>
      </c>
      <c r="O23" s="15">
        <v>285.372</v>
      </c>
      <c r="P23" s="62">
        <v>515.779</v>
      </c>
      <c r="Q23" s="62">
        <v>527.02</v>
      </c>
    </row>
    <row r="24" spans="1:17" ht="16.5">
      <c r="A24" s="14" t="s">
        <v>17</v>
      </c>
      <c r="B24" s="15" t="s">
        <v>4</v>
      </c>
      <c r="C24" s="15" t="s">
        <v>4</v>
      </c>
      <c r="D24" s="15" t="s">
        <v>4</v>
      </c>
      <c r="E24" s="15" t="s">
        <v>4</v>
      </c>
      <c r="F24" s="15">
        <v>38</v>
      </c>
      <c r="G24" s="15">
        <v>41</v>
      </c>
      <c r="H24" s="15">
        <v>119</v>
      </c>
      <c r="I24" s="15">
        <v>186</v>
      </c>
      <c r="J24" s="15">
        <v>181</v>
      </c>
      <c r="K24" s="15">
        <v>187</v>
      </c>
      <c r="L24" s="15">
        <v>191</v>
      </c>
      <c r="M24" s="15">
        <v>177.357</v>
      </c>
      <c r="N24" s="15">
        <v>182.573</v>
      </c>
      <c r="O24" s="15">
        <v>165.576</v>
      </c>
      <c r="P24" s="62">
        <v>150.781</v>
      </c>
      <c r="Q24" s="62">
        <v>137.602</v>
      </c>
    </row>
    <row r="25" spans="1:17" ht="16.5">
      <c r="A25" s="14" t="s">
        <v>18</v>
      </c>
      <c r="B25" s="15" t="s">
        <v>4</v>
      </c>
      <c r="C25" s="15" t="s">
        <v>4</v>
      </c>
      <c r="D25" s="15" t="s">
        <v>4</v>
      </c>
      <c r="E25" s="15">
        <v>84</v>
      </c>
      <c r="F25" s="15">
        <v>85</v>
      </c>
      <c r="G25" s="15">
        <v>71</v>
      </c>
      <c r="H25" s="15">
        <v>76</v>
      </c>
      <c r="I25" s="15">
        <v>108</v>
      </c>
      <c r="J25" s="15">
        <v>104</v>
      </c>
      <c r="K25" s="15">
        <v>88</v>
      </c>
      <c r="L25" s="15">
        <v>58</v>
      </c>
      <c r="M25" s="15">
        <v>56.774</v>
      </c>
      <c r="N25" s="15" t="s">
        <v>26</v>
      </c>
      <c r="O25" s="15" t="s">
        <v>26</v>
      </c>
      <c r="P25" s="62" t="s">
        <v>26</v>
      </c>
      <c r="Q25" s="62" t="s">
        <v>26</v>
      </c>
    </row>
    <row r="26" spans="1:30" ht="16.5">
      <c r="A26" s="14" t="s">
        <v>19</v>
      </c>
      <c r="B26" s="15">
        <v>149</v>
      </c>
      <c r="C26" s="15">
        <v>518</v>
      </c>
      <c r="D26" s="15">
        <v>1324</v>
      </c>
      <c r="E26" s="15">
        <v>1308</v>
      </c>
      <c r="F26" s="15">
        <v>796</v>
      </c>
      <c r="G26" s="15">
        <v>838</v>
      </c>
      <c r="H26" s="15">
        <v>868</v>
      </c>
      <c r="I26" s="15">
        <v>982</v>
      </c>
      <c r="J26" s="15" t="s">
        <v>26</v>
      </c>
      <c r="K26" s="15">
        <v>946</v>
      </c>
      <c r="L26" s="15">
        <v>966</v>
      </c>
      <c r="M26" s="15">
        <v>1021.682</v>
      </c>
      <c r="N26" s="15">
        <v>980.736</v>
      </c>
      <c r="O26" s="15">
        <v>1010.436</v>
      </c>
      <c r="P26" s="62">
        <v>1109.958</v>
      </c>
      <c r="Q26" s="62">
        <v>1068.145</v>
      </c>
      <c r="AD26" s="5"/>
    </row>
    <row r="27" spans="1:17" ht="16.5">
      <c r="A27" s="14" t="s">
        <v>20</v>
      </c>
      <c r="B27" s="15">
        <v>55</v>
      </c>
      <c r="C27" s="15">
        <v>453</v>
      </c>
      <c r="D27" s="15">
        <v>855</v>
      </c>
      <c r="E27" s="15">
        <v>1943</v>
      </c>
      <c r="F27" s="15">
        <v>1974</v>
      </c>
      <c r="G27" s="15">
        <v>2131</v>
      </c>
      <c r="H27" s="15">
        <v>2213</v>
      </c>
      <c r="I27" s="15">
        <v>2342</v>
      </c>
      <c r="J27" s="15">
        <v>2217</v>
      </c>
      <c r="K27" s="15">
        <v>2029</v>
      </c>
      <c r="L27" s="15">
        <v>2445</v>
      </c>
      <c r="M27" s="15">
        <v>2211.172</v>
      </c>
      <c r="N27" s="15">
        <v>2266.902</v>
      </c>
      <c r="O27" s="15">
        <v>2399.238</v>
      </c>
      <c r="P27" s="62">
        <v>2402.501</v>
      </c>
      <c r="Q27" s="62">
        <v>2098.168</v>
      </c>
    </row>
    <row r="28" spans="1:17" ht="16.5">
      <c r="A28" s="14" t="s">
        <v>21</v>
      </c>
      <c r="B28" s="15">
        <v>110</v>
      </c>
      <c r="C28" s="15">
        <v>287</v>
      </c>
      <c r="D28" s="15">
        <v>258</v>
      </c>
      <c r="E28" s="15">
        <v>269</v>
      </c>
      <c r="F28" s="15">
        <v>352.951</v>
      </c>
      <c r="G28" s="15">
        <v>388</v>
      </c>
      <c r="H28" s="15">
        <v>368</v>
      </c>
      <c r="I28" s="15">
        <v>376</v>
      </c>
      <c r="J28" s="15">
        <v>368</v>
      </c>
      <c r="K28" s="15">
        <v>385</v>
      </c>
      <c r="L28" s="15">
        <v>260</v>
      </c>
      <c r="M28" s="15">
        <v>248.035</v>
      </c>
      <c r="N28" s="15">
        <v>237.975</v>
      </c>
      <c r="O28" s="15">
        <v>280.394</v>
      </c>
      <c r="P28" s="62">
        <v>290.383</v>
      </c>
      <c r="Q28" s="62">
        <v>288.659</v>
      </c>
    </row>
    <row r="29" spans="1:17" s="6" customFormat="1" ht="16.5">
      <c r="A29" s="14" t="s">
        <v>22</v>
      </c>
      <c r="B29" s="15" t="s">
        <v>4</v>
      </c>
      <c r="C29" s="15" t="s">
        <v>4</v>
      </c>
      <c r="D29" s="15" t="s">
        <v>4</v>
      </c>
      <c r="E29" s="15">
        <v>266</v>
      </c>
      <c r="F29" s="15">
        <v>291.347</v>
      </c>
      <c r="G29" s="15">
        <v>282</v>
      </c>
      <c r="H29" s="15">
        <v>265</v>
      </c>
      <c r="I29" s="15">
        <v>268</v>
      </c>
      <c r="J29" s="15">
        <v>293</v>
      </c>
      <c r="K29" s="15">
        <v>255</v>
      </c>
      <c r="L29" s="15">
        <v>265</v>
      </c>
      <c r="M29" s="15">
        <v>195.109</v>
      </c>
      <c r="N29" s="15">
        <v>245</v>
      </c>
      <c r="O29" s="15">
        <v>264.837</v>
      </c>
      <c r="P29" s="62">
        <v>299.639</v>
      </c>
      <c r="Q29" s="62">
        <v>323.819</v>
      </c>
    </row>
    <row r="30" spans="1:17" s="6" customFormat="1" ht="16.5">
      <c r="A30" s="14" t="s">
        <v>23</v>
      </c>
      <c r="B30" s="15" t="s">
        <v>4</v>
      </c>
      <c r="C30" s="15">
        <v>13</v>
      </c>
      <c r="D30" s="15">
        <v>25</v>
      </c>
      <c r="E30" s="15">
        <v>196</v>
      </c>
      <c r="F30" s="15">
        <v>213</v>
      </c>
      <c r="G30" s="15">
        <v>233</v>
      </c>
      <c r="H30" s="15">
        <v>208</v>
      </c>
      <c r="I30" s="15">
        <v>243</v>
      </c>
      <c r="J30" s="15" t="s">
        <v>26</v>
      </c>
      <c r="K30" s="15" t="s">
        <v>26</v>
      </c>
      <c r="L30" s="15">
        <v>297</v>
      </c>
      <c r="M30" s="15">
        <v>175.343</v>
      </c>
      <c r="N30" s="15">
        <v>204.198</v>
      </c>
      <c r="O30" s="15">
        <v>294.116</v>
      </c>
      <c r="P30" s="62">
        <v>447.152</v>
      </c>
      <c r="Q30" s="62">
        <v>453.663</v>
      </c>
    </row>
    <row r="31" spans="1:17" ht="16.5">
      <c r="A31" s="14" t="s">
        <v>24</v>
      </c>
      <c r="B31" s="15">
        <v>1004</v>
      </c>
      <c r="C31" s="15">
        <v>1742</v>
      </c>
      <c r="D31" s="15">
        <v>955</v>
      </c>
      <c r="E31" s="15">
        <v>1237</v>
      </c>
      <c r="F31" s="15">
        <v>1466.823</v>
      </c>
      <c r="G31" s="15">
        <v>1532</v>
      </c>
      <c r="H31" s="15">
        <v>1686</v>
      </c>
      <c r="I31" s="15">
        <v>1698</v>
      </c>
      <c r="J31" s="15">
        <v>1748</v>
      </c>
      <c r="K31" s="15">
        <v>1787</v>
      </c>
      <c r="L31" s="15">
        <v>1629</v>
      </c>
      <c r="M31" s="15">
        <v>1492.365</v>
      </c>
      <c r="N31" s="15">
        <v>1628.02</v>
      </c>
      <c r="O31" s="15">
        <v>1657.558</v>
      </c>
      <c r="P31" s="62">
        <v>1646.881</v>
      </c>
      <c r="Q31" s="62">
        <v>1596.296</v>
      </c>
    </row>
    <row r="32" spans="1:17" ht="16.5">
      <c r="A32" s="14" t="s">
        <v>25</v>
      </c>
      <c r="B32" s="15">
        <v>5522</v>
      </c>
      <c r="C32" s="15">
        <v>8584</v>
      </c>
      <c r="D32" s="15">
        <v>6253</v>
      </c>
      <c r="E32" s="15">
        <v>5439</v>
      </c>
      <c r="F32" s="15">
        <v>6613.97</v>
      </c>
      <c r="G32" s="15">
        <v>6351</v>
      </c>
      <c r="H32" s="15">
        <v>6083</v>
      </c>
      <c r="I32" s="15">
        <v>5927</v>
      </c>
      <c r="J32" s="15">
        <v>5554</v>
      </c>
      <c r="K32" s="15">
        <v>5638</v>
      </c>
      <c r="L32" s="15">
        <v>5542</v>
      </c>
      <c r="M32" s="15">
        <v>4879.119</v>
      </c>
      <c r="N32" s="15">
        <v>5018.777</v>
      </c>
      <c r="O32" s="15">
        <v>4510.469</v>
      </c>
      <c r="P32" s="62">
        <v>4229.625</v>
      </c>
      <c r="Q32" s="62">
        <v>4321.272</v>
      </c>
    </row>
    <row r="33" spans="1:17" ht="33" customHeight="1" thickBot="1">
      <c r="A33" s="41" t="s">
        <v>51</v>
      </c>
      <c r="B33" s="29">
        <v>15</v>
      </c>
      <c r="C33" s="29">
        <v>114</v>
      </c>
      <c r="D33" s="29">
        <v>240</v>
      </c>
      <c r="E33" s="29">
        <v>213</v>
      </c>
      <c r="F33" s="29">
        <v>7.648</v>
      </c>
      <c r="G33" s="29">
        <v>8</v>
      </c>
      <c r="H33" s="29">
        <v>9</v>
      </c>
      <c r="I33" s="29">
        <v>11</v>
      </c>
      <c r="J33" s="29" t="s">
        <v>26</v>
      </c>
      <c r="K33" s="29" t="s">
        <v>26</v>
      </c>
      <c r="L33" s="29" t="s">
        <v>26</v>
      </c>
      <c r="M33" s="29" t="s">
        <v>26</v>
      </c>
      <c r="N33" s="29" t="s">
        <v>26</v>
      </c>
      <c r="O33" s="29" t="s">
        <v>26</v>
      </c>
      <c r="P33" s="63" t="s">
        <v>26</v>
      </c>
      <c r="Q33" s="63" t="s">
        <v>26</v>
      </c>
    </row>
    <row r="34" spans="1:16" s="1" customFormat="1" ht="13.5" customHeight="1">
      <c r="A34" s="56"/>
      <c r="B34" s="57"/>
      <c r="C34" s="57"/>
      <c r="D34" s="57"/>
      <c r="E34" s="57"/>
      <c r="F34" s="57"/>
      <c r="G34" s="70"/>
      <c r="H34" s="70"/>
      <c r="I34" s="70"/>
      <c r="J34" s="70"/>
      <c r="K34" s="70"/>
      <c r="L34" s="70"/>
      <c r="M34" s="58"/>
      <c r="N34" s="58"/>
      <c r="O34" s="58"/>
      <c r="P34" s="58"/>
    </row>
    <row r="35" spans="1:24" ht="18" customHeight="1">
      <c r="A35" s="69" t="s">
        <v>46</v>
      </c>
      <c r="B35" s="69"/>
      <c r="C35" s="69"/>
      <c r="D35" s="69"/>
      <c r="E35" s="69"/>
      <c r="F35" s="69"/>
      <c r="G35" s="69"/>
      <c r="H35" s="69"/>
      <c r="I35" s="69"/>
      <c r="J35" s="69"/>
      <c r="K35" s="69"/>
      <c r="L35" s="69"/>
      <c r="M35" s="69"/>
      <c r="N35" s="69"/>
      <c r="O35" s="69"/>
      <c r="P35" s="69"/>
      <c r="Q35" s="69"/>
      <c r="V35" s="3"/>
      <c r="W35" s="4"/>
      <c r="X35" s="4"/>
    </row>
    <row r="36" spans="1:22" s="49" customFormat="1" ht="16.5">
      <c r="A36" s="46"/>
      <c r="B36" s="51" t="s">
        <v>39</v>
      </c>
      <c r="C36" s="51" t="s">
        <v>40</v>
      </c>
      <c r="D36" s="51" t="s">
        <v>41</v>
      </c>
      <c r="E36" s="51" t="s">
        <v>52</v>
      </c>
      <c r="F36" s="51" t="s">
        <v>53</v>
      </c>
      <c r="G36" s="51" t="s">
        <v>54</v>
      </c>
      <c r="H36" s="51" t="s">
        <v>55</v>
      </c>
      <c r="I36" s="51" t="s">
        <v>56</v>
      </c>
      <c r="J36" s="51" t="s">
        <v>57</v>
      </c>
      <c r="K36" s="51" t="s">
        <v>58</v>
      </c>
      <c r="L36" s="51" t="s">
        <v>59</v>
      </c>
      <c r="M36" s="51" t="s">
        <v>60</v>
      </c>
      <c r="N36" s="51" t="s">
        <v>61</v>
      </c>
      <c r="O36" s="51" t="s">
        <v>64</v>
      </c>
      <c r="P36" s="64">
        <v>2004</v>
      </c>
      <c r="Q36" s="64">
        <v>2005</v>
      </c>
      <c r="R36" s="47"/>
      <c r="S36" s="47"/>
      <c r="T36" s="47"/>
      <c r="U36" s="47"/>
      <c r="V36" s="48"/>
    </row>
    <row r="37" spans="1:24" ht="16.5">
      <c r="A37" s="16" t="s">
        <v>44</v>
      </c>
      <c r="B37" s="17">
        <f aca="true" t="shared" si="1" ref="B37:I37">SUM(B39:B66)</f>
        <v>3809</v>
      </c>
      <c r="C37" s="17">
        <f t="shared" si="1"/>
        <v>6948</v>
      </c>
      <c r="D37" s="17">
        <f t="shared" si="1"/>
        <v>9729</v>
      </c>
      <c r="E37" s="17">
        <f t="shared" si="1"/>
        <v>11996</v>
      </c>
      <c r="F37" s="17">
        <f t="shared" si="1"/>
        <v>13952.229000000001</v>
      </c>
      <c r="G37" s="17">
        <f t="shared" si="1"/>
        <v>13926</v>
      </c>
      <c r="H37" s="17">
        <f t="shared" si="1"/>
        <v>14147</v>
      </c>
      <c r="I37" s="17">
        <f t="shared" si="1"/>
        <v>14988</v>
      </c>
      <c r="J37" s="17">
        <v>14811</v>
      </c>
      <c r="K37" s="17">
        <v>16132</v>
      </c>
      <c r="L37" s="17">
        <v>16796</v>
      </c>
      <c r="M37" s="17">
        <v>16181.078</v>
      </c>
      <c r="N37" s="17">
        <v>17757.439</v>
      </c>
      <c r="O37" s="17">
        <v>18548.549</v>
      </c>
      <c r="P37" s="65">
        <v>21131.364</v>
      </c>
      <c r="Q37" s="65">
        <v>21637.569</v>
      </c>
      <c r="V37" s="3"/>
      <c r="W37" s="4"/>
      <c r="X37" s="4"/>
    </row>
    <row r="38" spans="1:24" ht="16.5">
      <c r="A38" s="16" t="s">
        <v>47</v>
      </c>
      <c r="B38" s="45">
        <f aca="true" t="shared" si="2" ref="B38:O38">B65/B37</f>
        <v>0.29692832764505117</v>
      </c>
      <c r="C38" s="45">
        <f t="shared" si="2"/>
        <v>0.3005181347150259</v>
      </c>
      <c r="D38" s="45">
        <f t="shared" si="2"/>
        <v>0.1737074725048823</v>
      </c>
      <c r="E38" s="45">
        <f t="shared" si="2"/>
        <v>0.2810936978992998</v>
      </c>
      <c r="F38" s="45">
        <f t="shared" si="2"/>
        <v>0.4048648427430484</v>
      </c>
      <c r="G38" s="45">
        <f t="shared" si="2"/>
        <v>0.40463880511273875</v>
      </c>
      <c r="H38" s="45">
        <f t="shared" si="2"/>
        <v>0.40404326005513536</v>
      </c>
      <c r="I38" s="45">
        <f t="shared" si="2"/>
        <v>0.41313050440352284</v>
      </c>
      <c r="J38" s="45">
        <f t="shared" si="2"/>
        <v>0.4356221727094727</v>
      </c>
      <c r="K38" s="45">
        <f t="shared" si="2"/>
        <v>0.4579097446069923</v>
      </c>
      <c r="L38" s="45">
        <f t="shared" si="2"/>
        <v>0.43034055727554177</v>
      </c>
      <c r="M38" s="45">
        <f t="shared" si="2"/>
        <v>0.4045200202359818</v>
      </c>
      <c r="N38" s="45">
        <f t="shared" si="2"/>
        <v>0.40888807220455614</v>
      </c>
      <c r="O38" s="45">
        <f t="shared" si="2"/>
        <v>0.40847178935667694</v>
      </c>
      <c r="P38" s="66">
        <f>P65/P37</f>
        <v>0.3658414572764919</v>
      </c>
      <c r="Q38" s="66">
        <f>Q65/Q37</f>
        <v>0.35383757759478435</v>
      </c>
      <c r="V38" s="3"/>
      <c r="W38" s="4"/>
      <c r="X38" s="4"/>
    </row>
    <row r="39" spans="1:17" ht="16.5">
      <c r="A39" s="14" t="s">
        <v>0</v>
      </c>
      <c r="B39" s="15">
        <v>58</v>
      </c>
      <c r="C39" s="15">
        <v>60</v>
      </c>
      <c r="D39" s="15">
        <v>33</v>
      </c>
      <c r="E39" s="15">
        <v>25</v>
      </c>
      <c r="F39" s="15">
        <v>70.422</v>
      </c>
      <c r="G39" s="15">
        <v>59</v>
      </c>
      <c r="H39" s="15">
        <v>44</v>
      </c>
      <c r="I39" s="15">
        <v>80</v>
      </c>
      <c r="J39" s="15">
        <v>105</v>
      </c>
      <c r="K39" s="15">
        <v>80</v>
      </c>
      <c r="L39" s="15">
        <v>101</v>
      </c>
      <c r="M39" s="15">
        <v>65.997</v>
      </c>
      <c r="N39" s="15">
        <v>48.061</v>
      </c>
      <c r="O39" s="15">
        <v>59.838</v>
      </c>
      <c r="P39" s="62">
        <v>89.022</v>
      </c>
      <c r="Q39" s="62">
        <v>136.994</v>
      </c>
    </row>
    <row r="40" spans="1:17" ht="16.5">
      <c r="A40" s="14" t="s">
        <v>1</v>
      </c>
      <c r="B40" s="15">
        <v>49</v>
      </c>
      <c r="C40" s="15">
        <v>77</v>
      </c>
      <c r="D40" s="15">
        <v>40</v>
      </c>
      <c r="E40" s="15">
        <v>15</v>
      </c>
      <c r="F40" s="15">
        <v>31</v>
      </c>
      <c r="G40" s="15">
        <v>17</v>
      </c>
      <c r="H40" s="15">
        <v>19</v>
      </c>
      <c r="I40" s="15">
        <v>29</v>
      </c>
      <c r="J40" s="15">
        <v>34</v>
      </c>
      <c r="K40" s="15">
        <v>17</v>
      </c>
      <c r="L40" s="15">
        <v>25</v>
      </c>
      <c r="M40" s="15">
        <v>33.505</v>
      </c>
      <c r="N40" s="15">
        <v>36.999</v>
      </c>
      <c r="O40" s="15">
        <v>47.65</v>
      </c>
      <c r="P40" s="62">
        <v>64.36</v>
      </c>
      <c r="Q40" s="62">
        <v>68.727</v>
      </c>
    </row>
    <row r="41" spans="1:17" ht="16.5">
      <c r="A41" s="14" t="s">
        <v>2</v>
      </c>
      <c r="B41" s="15">
        <v>5</v>
      </c>
      <c r="C41" s="15">
        <v>6</v>
      </c>
      <c r="D41" s="15">
        <v>8</v>
      </c>
      <c r="E41" s="15">
        <v>6</v>
      </c>
      <c r="F41" s="15">
        <v>3.396</v>
      </c>
      <c r="G41" s="15">
        <v>9</v>
      </c>
      <c r="H41" s="15">
        <v>9</v>
      </c>
      <c r="I41" s="15">
        <v>10</v>
      </c>
      <c r="J41" s="15">
        <v>12</v>
      </c>
      <c r="K41" s="15">
        <v>16</v>
      </c>
      <c r="L41" s="15">
        <v>25</v>
      </c>
      <c r="M41" s="15">
        <v>24.305</v>
      </c>
      <c r="N41" s="15">
        <v>19.851</v>
      </c>
      <c r="O41" s="15">
        <v>21.006</v>
      </c>
      <c r="P41" s="62">
        <v>21.474</v>
      </c>
      <c r="Q41" s="62">
        <v>22.689</v>
      </c>
    </row>
    <row r="42" spans="1:17" ht="16.5">
      <c r="A42" s="14" t="s">
        <v>3</v>
      </c>
      <c r="B42" s="15">
        <v>1</v>
      </c>
      <c r="C42" s="15">
        <v>17</v>
      </c>
      <c r="D42" s="15">
        <v>41</v>
      </c>
      <c r="E42" s="15">
        <v>84</v>
      </c>
      <c r="F42" s="15">
        <v>70</v>
      </c>
      <c r="G42" s="15">
        <v>82</v>
      </c>
      <c r="H42" s="15">
        <v>69</v>
      </c>
      <c r="I42" s="15">
        <v>74</v>
      </c>
      <c r="J42" s="15">
        <v>87</v>
      </c>
      <c r="K42" s="15">
        <v>74</v>
      </c>
      <c r="L42" s="15">
        <v>121</v>
      </c>
      <c r="M42" s="15">
        <v>128.601</v>
      </c>
      <c r="N42" s="15">
        <v>119.414</v>
      </c>
      <c r="O42" s="15">
        <v>112.68</v>
      </c>
      <c r="P42" s="62">
        <v>42.908</v>
      </c>
      <c r="Q42" s="62">
        <v>31.419</v>
      </c>
    </row>
    <row r="43" spans="1:17" ht="16.5">
      <c r="A43" s="14" t="s">
        <v>5</v>
      </c>
      <c r="B43" s="15">
        <v>47</v>
      </c>
      <c r="C43" s="15">
        <v>174</v>
      </c>
      <c r="D43" s="15">
        <v>374</v>
      </c>
      <c r="E43" s="15">
        <v>255</v>
      </c>
      <c r="F43" s="15">
        <v>334</v>
      </c>
      <c r="G43" s="15">
        <v>332</v>
      </c>
      <c r="H43" s="15">
        <v>346</v>
      </c>
      <c r="I43" s="15">
        <v>388</v>
      </c>
      <c r="J43" s="15">
        <v>329</v>
      </c>
      <c r="K43" s="15">
        <v>242</v>
      </c>
      <c r="L43" s="15">
        <v>323</v>
      </c>
      <c r="M43" s="15">
        <v>316.497</v>
      </c>
      <c r="N43" s="15">
        <v>271.229</v>
      </c>
      <c r="O43" s="15">
        <v>322.04</v>
      </c>
      <c r="P43" s="62">
        <v>453.896</v>
      </c>
      <c r="Q43" s="62">
        <v>518.806</v>
      </c>
    </row>
    <row r="44" spans="1:17" ht="16.5">
      <c r="A44" s="14" t="s">
        <v>6</v>
      </c>
      <c r="B44" s="15">
        <v>63</v>
      </c>
      <c r="C44" s="15">
        <v>277</v>
      </c>
      <c r="D44" s="15">
        <v>520</v>
      </c>
      <c r="E44" s="15">
        <v>829</v>
      </c>
      <c r="F44" s="15">
        <v>1105.981</v>
      </c>
      <c r="G44" s="15">
        <v>1071</v>
      </c>
      <c r="H44" s="15">
        <v>1118</v>
      </c>
      <c r="I44" s="15">
        <v>1198</v>
      </c>
      <c r="J44" s="15">
        <v>1050</v>
      </c>
      <c r="K44" s="15">
        <v>1430</v>
      </c>
      <c r="L44" s="15">
        <v>1411</v>
      </c>
      <c r="M44" s="15">
        <v>1257.51</v>
      </c>
      <c r="N44" s="15">
        <v>1260.395</v>
      </c>
      <c r="O44" s="15">
        <v>1212.687</v>
      </c>
      <c r="P44" s="62">
        <v>1376.02</v>
      </c>
      <c r="Q44" s="62">
        <v>1331.621</v>
      </c>
    </row>
    <row r="45" spans="1:17" ht="16.5">
      <c r="A45" s="14" t="s">
        <v>7</v>
      </c>
      <c r="B45" s="15" t="s">
        <v>4</v>
      </c>
      <c r="C45" s="15" t="s">
        <v>4</v>
      </c>
      <c r="D45" s="15" t="s">
        <v>4</v>
      </c>
      <c r="E45" s="15">
        <v>628</v>
      </c>
      <c r="F45" s="15">
        <v>1103</v>
      </c>
      <c r="G45" s="15">
        <v>1114</v>
      </c>
      <c r="H45" s="15">
        <v>1084</v>
      </c>
      <c r="I45" s="15">
        <v>1096</v>
      </c>
      <c r="J45" s="15">
        <v>1121</v>
      </c>
      <c r="K45" s="15">
        <v>1235</v>
      </c>
      <c r="L45" s="15">
        <v>1389</v>
      </c>
      <c r="M45" s="15">
        <v>1628.255</v>
      </c>
      <c r="N45" s="15">
        <v>2160.405</v>
      </c>
      <c r="O45" s="15">
        <v>2424.811</v>
      </c>
      <c r="P45" s="62">
        <v>2754.265</v>
      </c>
      <c r="Q45" s="62">
        <v>2589.535</v>
      </c>
    </row>
    <row r="46" spans="1:17" ht="18">
      <c r="A46" s="14" t="s">
        <v>45</v>
      </c>
      <c r="B46" s="15">
        <v>17</v>
      </c>
      <c r="C46" s="15">
        <v>28</v>
      </c>
      <c r="D46" s="15">
        <v>49</v>
      </c>
      <c r="E46" s="15">
        <v>29</v>
      </c>
      <c r="F46" s="15">
        <v>6</v>
      </c>
      <c r="G46" s="15">
        <v>8</v>
      </c>
      <c r="H46" s="15">
        <v>9</v>
      </c>
      <c r="I46" s="15">
        <v>47</v>
      </c>
      <c r="J46" s="15">
        <v>42</v>
      </c>
      <c r="K46" s="15">
        <v>27</v>
      </c>
      <c r="L46" s="15">
        <v>27</v>
      </c>
      <c r="M46" s="15">
        <v>8.341</v>
      </c>
      <c r="N46" s="15">
        <v>5.765</v>
      </c>
      <c r="O46" s="15">
        <v>5.422</v>
      </c>
      <c r="P46" s="62">
        <v>5.295</v>
      </c>
      <c r="Q46" s="62">
        <v>5.458</v>
      </c>
    </row>
    <row r="47" spans="1:17" ht="16.5">
      <c r="A47" s="14" t="s">
        <v>8</v>
      </c>
      <c r="B47" s="15">
        <v>217</v>
      </c>
      <c r="C47" s="15">
        <v>316</v>
      </c>
      <c r="D47" s="15">
        <v>408</v>
      </c>
      <c r="E47" s="15">
        <v>423</v>
      </c>
      <c r="F47" s="15">
        <v>383.225</v>
      </c>
      <c r="G47" s="15">
        <v>424</v>
      </c>
      <c r="H47" s="15">
        <v>443</v>
      </c>
      <c r="I47" s="15">
        <v>322</v>
      </c>
      <c r="J47" s="15">
        <v>351</v>
      </c>
      <c r="K47" s="15">
        <v>357</v>
      </c>
      <c r="L47" s="15">
        <v>469</v>
      </c>
      <c r="M47" s="15">
        <v>446.869</v>
      </c>
      <c r="N47" s="15">
        <v>408.963</v>
      </c>
      <c r="O47" s="15">
        <v>399.727</v>
      </c>
      <c r="P47" s="62">
        <v>438.574</v>
      </c>
      <c r="Q47" s="62">
        <v>385.888</v>
      </c>
    </row>
    <row r="48" spans="1:17" ht="16.5">
      <c r="A48" s="14" t="s">
        <v>9</v>
      </c>
      <c r="B48" s="15">
        <v>411</v>
      </c>
      <c r="C48" s="15">
        <v>312</v>
      </c>
      <c r="D48" s="15">
        <v>358</v>
      </c>
      <c r="E48" s="15">
        <v>358</v>
      </c>
      <c r="F48" s="15">
        <v>262.453</v>
      </c>
      <c r="G48" s="15">
        <v>307</v>
      </c>
      <c r="H48" s="15">
        <v>303</v>
      </c>
      <c r="I48" s="15">
        <v>345</v>
      </c>
      <c r="J48" s="15">
        <v>379</v>
      </c>
      <c r="K48" s="15">
        <v>378</v>
      </c>
      <c r="L48" s="15">
        <v>395</v>
      </c>
      <c r="M48" s="15">
        <v>390.488</v>
      </c>
      <c r="N48" s="15">
        <v>346.071</v>
      </c>
      <c r="O48" s="15">
        <v>361.226</v>
      </c>
      <c r="P48" s="62">
        <v>377.853</v>
      </c>
      <c r="Q48" s="62">
        <v>407.523</v>
      </c>
    </row>
    <row r="49" spans="1:17" ht="16.5">
      <c r="A49" s="14" t="s">
        <v>10</v>
      </c>
      <c r="B49" s="15">
        <v>32</v>
      </c>
      <c r="C49" s="15">
        <v>47</v>
      </c>
      <c r="D49" s="15">
        <v>107</v>
      </c>
      <c r="E49" s="15">
        <v>176</v>
      </c>
      <c r="F49" s="15">
        <v>237.583</v>
      </c>
      <c r="G49" s="15">
        <v>306</v>
      </c>
      <c r="H49" s="15">
        <v>366</v>
      </c>
      <c r="I49" s="15">
        <v>336</v>
      </c>
      <c r="J49" s="15">
        <v>129</v>
      </c>
      <c r="K49" s="15">
        <v>261</v>
      </c>
      <c r="L49" s="15">
        <v>282</v>
      </c>
      <c r="M49" s="15">
        <v>276.561</v>
      </c>
      <c r="N49" s="15">
        <v>185.885</v>
      </c>
      <c r="O49" s="15">
        <v>253.674</v>
      </c>
      <c r="P49" s="62">
        <v>571.103</v>
      </c>
      <c r="Q49" s="62">
        <v>643.119</v>
      </c>
    </row>
    <row r="50" spans="1:17" ht="16.5">
      <c r="A50" s="14" t="s">
        <v>11</v>
      </c>
      <c r="B50" s="15">
        <v>65</v>
      </c>
      <c r="C50" s="15">
        <v>116</v>
      </c>
      <c r="D50" s="15">
        <v>176</v>
      </c>
      <c r="E50" s="15">
        <v>245</v>
      </c>
      <c r="F50" s="15">
        <v>193.591</v>
      </c>
      <c r="G50" s="15">
        <v>245</v>
      </c>
      <c r="H50" s="15">
        <v>227</v>
      </c>
      <c r="I50" s="15">
        <v>254</v>
      </c>
      <c r="J50" s="15">
        <v>290</v>
      </c>
      <c r="K50" s="15">
        <v>291</v>
      </c>
      <c r="L50" s="15">
        <v>316</v>
      </c>
      <c r="M50" s="15">
        <v>307.876</v>
      </c>
      <c r="N50" s="15">
        <v>301.179</v>
      </c>
      <c r="O50" s="15">
        <v>295.177</v>
      </c>
      <c r="P50" s="62">
        <v>308.366</v>
      </c>
      <c r="Q50" s="62">
        <v>312.824</v>
      </c>
    </row>
    <row r="51" spans="1:17" ht="16.5">
      <c r="A51" s="14" t="s">
        <v>12</v>
      </c>
      <c r="B51" s="15">
        <v>789</v>
      </c>
      <c r="C51" s="15">
        <v>2093</v>
      </c>
      <c r="D51" s="15">
        <v>4206</v>
      </c>
      <c r="E51" s="15">
        <v>3492</v>
      </c>
      <c r="F51" s="15">
        <v>2752</v>
      </c>
      <c r="G51" s="15">
        <v>2585</v>
      </c>
      <c r="H51" s="15">
        <v>2482</v>
      </c>
      <c r="I51" s="15">
        <v>2484</v>
      </c>
      <c r="J51" s="15">
        <v>1994</v>
      </c>
      <c r="K51" s="15">
        <v>1805</v>
      </c>
      <c r="L51" s="15">
        <v>1781</v>
      </c>
      <c r="M51" s="15">
        <v>1659.628</v>
      </c>
      <c r="N51" s="15">
        <v>1638.962</v>
      </c>
      <c r="O51" s="15">
        <v>1807.99</v>
      </c>
      <c r="P51" s="62">
        <v>1791.133</v>
      </c>
      <c r="Q51" s="62">
        <v>1782.924</v>
      </c>
    </row>
    <row r="52" spans="1:17" ht="16.5">
      <c r="A52" s="14" t="s">
        <v>27</v>
      </c>
      <c r="B52" s="15" t="s">
        <v>4</v>
      </c>
      <c r="C52" s="15" t="s">
        <v>4</v>
      </c>
      <c r="D52" s="15">
        <v>65</v>
      </c>
      <c r="E52" s="15">
        <v>340</v>
      </c>
      <c r="F52" s="15">
        <v>505.768</v>
      </c>
      <c r="G52" s="15">
        <v>523</v>
      </c>
      <c r="H52" s="15">
        <v>548</v>
      </c>
      <c r="I52" s="15">
        <v>510</v>
      </c>
      <c r="J52" s="15">
        <v>329</v>
      </c>
      <c r="K52" s="15">
        <v>471</v>
      </c>
      <c r="L52" s="15">
        <v>513</v>
      </c>
      <c r="M52" s="15">
        <v>474.885</v>
      </c>
      <c r="N52" s="15">
        <v>496.311</v>
      </c>
      <c r="O52" s="15">
        <v>410.154</v>
      </c>
      <c r="P52" s="62">
        <v>1415.796</v>
      </c>
      <c r="Q52" s="62">
        <v>1504.737</v>
      </c>
    </row>
    <row r="53" spans="1:17" ht="16.5">
      <c r="A53" s="14" t="s">
        <v>13</v>
      </c>
      <c r="B53" s="15" t="s">
        <v>4</v>
      </c>
      <c r="C53" s="15" t="s">
        <v>4</v>
      </c>
      <c r="D53" s="15" t="s">
        <v>4</v>
      </c>
      <c r="E53" s="15">
        <v>0</v>
      </c>
      <c r="F53" s="15">
        <v>0</v>
      </c>
      <c r="G53" s="15">
        <v>0</v>
      </c>
      <c r="H53" s="15">
        <v>0</v>
      </c>
      <c r="I53" s="15">
        <v>0</v>
      </c>
      <c r="J53" s="15">
        <v>7</v>
      </c>
      <c r="K53" s="15">
        <v>5</v>
      </c>
      <c r="L53" s="15">
        <v>15</v>
      </c>
      <c r="M53" s="15">
        <v>14.099</v>
      </c>
      <c r="N53" s="15" t="s">
        <v>26</v>
      </c>
      <c r="O53" s="15" t="s">
        <v>26</v>
      </c>
      <c r="P53" s="62" t="s">
        <v>26</v>
      </c>
      <c r="Q53" s="62" t="s">
        <v>26</v>
      </c>
    </row>
    <row r="54" spans="1:17" ht="16.5">
      <c r="A54" s="14" t="s">
        <v>14</v>
      </c>
      <c r="B54" s="15" t="s">
        <v>4</v>
      </c>
      <c r="C54" s="15">
        <v>57</v>
      </c>
      <c r="D54" s="15">
        <v>242</v>
      </c>
      <c r="E54" s="15">
        <v>269</v>
      </c>
      <c r="F54" s="15">
        <v>266.143</v>
      </c>
      <c r="G54" s="15">
        <v>236</v>
      </c>
      <c r="H54" s="15">
        <v>422</v>
      </c>
      <c r="I54" s="15">
        <v>503</v>
      </c>
      <c r="J54" s="15">
        <v>500</v>
      </c>
      <c r="K54" s="15">
        <v>540</v>
      </c>
      <c r="L54" s="15">
        <v>792</v>
      </c>
      <c r="M54" s="15">
        <v>856.399</v>
      </c>
      <c r="N54" s="15">
        <v>844.573</v>
      </c>
      <c r="O54" s="15">
        <v>801.399</v>
      </c>
      <c r="P54" s="62">
        <v>771.147</v>
      </c>
      <c r="Q54" s="62">
        <v>837.865</v>
      </c>
    </row>
    <row r="55" spans="1:17" ht="16.5">
      <c r="A55" s="14" t="s">
        <v>15</v>
      </c>
      <c r="B55" s="15">
        <v>6</v>
      </c>
      <c r="C55" s="15">
        <v>13</v>
      </c>
      <c r="D55" s="15">
        <v>12</v>
      </c>
      <c r="E55" s="15">
        <v>26</v>
      </c>
      <c r="F55" s="15">
        <v>22.513</v>
      </c>
      <c r="G55" s="15">
        <v>32</v>
      </c>
      <c r="H55" s="15">
        <v>19</v>
      </c>
      <c r="I55" s="15">
        <v>20</v>
      </c>
      <c r="J55" s="15">
        <v>28</v>
      </c>
      <c r="K55" s="15">
        <v>25</v>
      </c>
      <c r="L55" s="15">
        <v>52</v>
      </c>
      <c r="M55" s="15">
        <v>50.064</v>
      </c>
      <c r="N55" s="15">
        <v>48.923</v>
      </c>
      <c r="O55" s="15">
        <v>55.801</v>
      </c>
      <c r="P55" s="62">
        <v>59.903</v>
      </c>
      <c r="Q55" s="62">
        <v>65.447</v>
      </c>
    </row>
    <row r="56" spans="1:17" ht="16.5">
      <c r="A56" s="14" t="s">
        <v>16</v>
      </c>
      <c r="B56" s="15">
        <v>22</v>
      </c>
      <c r="C56" s="15">
        <v>60</v>
      </c>
      <c r="D56" s="15">
        <v>60</v>
      </c>
      <c r="E56" s="15">
        <v>25</v>
      </c>
      <c r="F56" s="15">
        <v>16</v>
      </c>
      <c r="G56" s="15">
        <v>34</v>
      </c>
      <c r="H56" s="15">
        <v>48</v>
      </c>
      <c r="I56" s="15">
        <v>27</v>
      </c>
      <c r="J56" s="15">
        <v>39</v>
      </c>
      <c r="K56" s="15">
        <v>44</v>
      </c>
      <c r="L56" s="15">
        <v>24</v>
      </c>
      <c r="M56" s="15">
        <v>20.263</v>
      </c>
      <c r="N56" s="15">
        <v>23.077</v>
      </c>
      <c r="O56" s="15">
        <v>14.456</v>
      </c>
      <c r="P56" s="62">
        <v>75.74</v>
      </c>
      <c r="Q56" s="62">
        <v>85.003</v>
      </c>
    </row>
    <row r="57" spans="1:17" ht="16.5">
      <c r="A57" s="14" t="s">
        <v>17</v>
      </c>
      <c r="B57" s="15" t="s">
        <v>4</v>
      </c>
      <c r="C57" s="15" t="s">
        <v>4</v>
      </c>
      <c r="D57" s="15" t="s">
        <v>4</v>
      </c>
      <c r="E57" s="15">
        <v>26</v>
      </c>
      <c r="F57" s="15">
        <v>87</v>
      </c>
      <c r="G57" s="15">
        <v>16</v>
      </c>
      <c r="H57" s="15">
        <v>13</v>
      </c>
      <c r="I57" s="15">
        <v>81</v>
      </c>
      <c r="J57" s="15">
        <v>90</v>
      </c>
      <c r="K57" s="15">
        <v>65</v>
      </c>
      <c r="L57" s="15">
        <v>56</v>
      </c>
      <c r="M57" s="15">
        <v>62.362</v>
      </c>
      <c r="N57" s="15">
        <v>68.259</v>
      </c>
      <c r="O57" s="15">
        <v>73.785</v>
      </c>
      <c r="P57" s="62">
        <v>75.947</v>
      </c>
      <c r="Q57" s="62">
        <v>81.533</v>
      </c>
    </row>
    <row r="58" spans="1:17" ht="16.5">
      <c r="A58" s="14" t="s">
        <v>18</v>
      </c>
      <c r="B58" s="15" t="s">
        <v>4</v>
      </c>
      <c r="C58" s="15" t="s">
        <v>4</v>
      </c>
      <c r="D58" s="15" t="s">
        <v>4</v>
      </c>
      <c r="E58" s="15">
        <v>10</v>
      </c>
      <c r="F58" s="15">
        <v>5</v>
      </c>
      <c r="G58" s="15">
        <v>22</v>
      </c>
      <c r="H58" s="15">
        <v>23</v>
      </c>
      <c r="I58" s="15">
        <v>21</v>
      </c>
      <c r="J58" s="15">
        <v>23</v>
      </c>
      <c r="K58" s="15">
        <v>19</v>
      </c>
      <c r="L58" s="15">
        <v>14</v>
      </c>
      <c r="M58" s="15">
        <v>11.987</v>
      </c>
      <c r="N58" s="15" t="s">
        <v>26</v>
      </c>
      <c r="O58" s="15" t="s">
        <v>26</v>
      </c>
      <c r="P58" s="62" t="s">
        <v>26</v>
      </c>
      <c r="Q58" s="62" t="s">
        <v>26</v>
      </c>
    </row>
    <row r="59" spans="1:17" ht="16.5">
      <c r="A59" s="14" t="s">
        <v>19</v>
      </c>
      <c r="B59" s="15">
        <v>406</v>
      </c>
      <c r="C59" s="15">
        <v>612</v>
      </c>
      <c r="D59" s="15">
        <v>874</v>
      </c>
      <c r="E59" s="15">
        <v>744</v>
      </c>
      <c r="F59" s="15">
        <v>206</v>
      </c>
      <c r="G59" s="15">
        <v>156</v>
      </c>
      <c r="H59" s="15">
        <v>136</v>
      </c>
      <c r="I59" s="15">
        <v>192</v>
      </c>
      <c r="J59" s="15" t="s">
        <v>26</v>
      </c>
      <c r="K59" s="15">
        <v>226</v>
      </c>
      <c r="L59" s="15">
        <v>237</v>
      </c>
      <c r="M59" s="15">
        <v>227.9</v>
      </c>
      <c r="N59" s="15">
        <v>238.898</v>
      </c>
      <c r="O59" s="15">
        <v>269.227</v>
      </c>
      <c r="P59" s="62">
        <v>275.476</v>
      </c>
      <c r="Q59" s="62">
        <v>285.287</v>
      </c>
    </row>
    <row r="60" spans="1:17" ht="16.5">
      <c r="A60" s="14" t="s">
        <v>20</v>
      </c>
      <c r="B60" s="15">
        <v>20</v>
      </c>
      <c r="C60" s="15">
        <v>79</v>
      </c>
      <c r="D60" s="15">
        <v>132</v>
      </c>
      <c r="E60" s="15">
        <v>139</v>
      </c>
      <c r="F60" s="15">
        <v>168</v>
      </c>
      <c r="G60" s="15">
        <v>203</v>
      </c>
      <c r="H60" s="15">
        <v>199</v>
      </c>
      <c r="I60" s="15">
        <v>220</v>
      </c>
      <c r="J60" s="15">
        <v>609</v>
      </c>
      <c r="K60" s="15">
        <v>644</v>
      </c>
      <c r="L60" s="15">
        <v>587</v>
      </c>
      <c r="M60" s="15">
        <v>638.716</v>
      </c>
      <c r="N60" s="15">
        <v>588.337</v>
      </c>
      <c r="O60" s="15">
        <v>630.452</v>
      </c>
      <c r="P60" s="62">
        <v>609.673</v>
      </c>
      <c r="Q60" s="62">
        <v>654.332</v>
      </c>
    </row>
    <row r="61" spans="1:17" ht="16.5">
      <c r="A61" s="14" t="s">
        <v>21</v>
      </c>
      <c r="B61" s="15">
        <v>22</v>
      </c>
      <c r="C61" s="15">
        <v>30</v>
      </c>
      <c r="D61" s="15">
        <v>55</v>
      </c>
      <c r="E61" s="15">
        <v>75</v>
      </c>
      <c r="F61" s="15">
        <v>82.044</v>
      </c>
      <c r="G61" s="15">
        <v>102</v>
      </c>
      <c r="H61" s="15">
        <v>95</v>
      </c>
      <c r="I61" s="15">
        <v>104</v>
      </c>
      <c r="J61" s="15">
        <v>114</v>
      </c>
      <c r="K61" s="15">
        <v>109</v>
      </c>
      <c r="L61" s="15">
        <v>36</v>
      </c>
      <c r="M61" s="15">
        <v>38.112</v>
      </c>
      <c r="N61" s="15">
        <v>38.218</v>
      </c>
      <c r="O61" s="15">
        <v>42.638</v>
      </c>
      <c r="P61" s="62">
        <v>48.373</v>
      </c>
      <c r="Q61" s="62">
        <v>34.921</v>
      </c>
    </row>
    <row r="62" spans="1:17" ht="16.5">
      <c r="A62" s="14" t="s">
        <v>22</v>
      </c>
      <c r="B62" s="15" t="s">
        <v>4</v>
      </c>
      <c r="C62" s="15" t="s">
        <v>4</v>
      </c>
      <c r="D62" s="15" t="s">
        <v>4</v>
      </c>
      <c r="E62" s="15">
        <v>116</v>
      </c>
      <c r="F62" s="15">
        <v>131.971</v>
      </c>
      <c r="G62" s="15">
        <v>124</v>
      </c>
      <c r="H62" s="15">
        <v>101</v>
      </c>
      <c r="I62" s="15">
        <v>113</v>
      </c>
      <c r="J62" s="15">
        <v>112</v>
      </c>
      <c r="K62" s="15">
        <v>95</v>
      </c>
      <c r="L62" s="15">
        <v>100</v>
      </c>
      <c r="M62" s="15">
        <v>76.595</v>
      </c>
      <c r="N62" s="15">
        <v>91.669</v>
      </c>
      <c r="O62" s="15">
        <v>121.849</v>
      </c>
      <c r="P62" s="62">
        <v>131.175</v>
      </c>
      <c r="Q62" s="62">
        <v>122.526</v>
      </c>
    </row>
    <row r="63" spans="1:17" ht="16.5">
      <c r="A63" s="14" t="s">
        <v>23</v>
      </c>
      <c r="B63" s="15" t="s">
        <v>4</v>
      </c>
      <c r="C63" s="15">
        <v>12</v>
      </c>
      <c r="D63" s="15">
        <v>22</v>
      </c>
      <c r="E63" s="15">
        <v>46</v>
      </c>
      <c r="F63" s="15">
        <v>31</v>
      </c>
      <c r="G63" s="15">
        <v>49</v>
      </c>
      <c r="H63" s="15">
        <v>69</v>
      </c>
      <c r="I63" s="15">
        <v>102</v>
      </c>
      <c r="J63" s="15" t="s">
        <v>26</v>
      </c>
      <c r="K63" s="15" t="s">
        <v>26</v>
      </c>
      <c r="L63" s="15">
        <v>133</v>
      </c>
      <c r="M63" s="50">
        <v>95.342</v>
      </c>
      <c r="N63" s="50">
        <v>142.367</v>
      </c>
      <c r="O63" s="15">
        <v>239.556</v>
      </c>
      <c r="P63" s="62">
        <v>376.256</v>
      </c>
      <c r="Q63" s="62">
        <v>425.789</v>
      </c>
    </row>
    <row r="64" spans="1:17" ht="16.5">
      <c r="A64" s="14" t="s">
        <v>24</v>
      </c>
      <c r="B64" s="15">
        <v>443</v>
      </c>
      <c r="C64" s="15">
        <v>456</v>
      </c>
      <c r="D64" s="15">
        <v>230</v>
      </c>
      <c r="E64" s="15">
        <v>217</v>
      </c>
      <c r="F64" s="15">
        <v>227.815</v>
      </c>
      <c r="G64" s="15">
        <v>233</v>
      </c>
      <c r="H64" s="15">
        <v>238</v>
      </c>
      <c r="I64" s="15">
        <v>238</v>
      </c>
      <c r="J64" s="15">
        <v>233</v>
      </c>
      <c r="K64" s="15">
        <v>186</v>
      </c>
      <c r="L64" s="15">
        <v>189</v>
      </c>
      <c r="M64" s="15">
        <v>192.873</v>
      </c>
      <c r="N64" s="15">
        <v>193.064</v>
      </c>
      <c r="O64" s="15">
        <v>188.871</v>
      </c>
      <c r="P64" s="62">
        <v>209.168</v>
      </c>
      <c r="Q64" s="62">
        <v>206.753</v>
      </c>
    </row>
    <row r="65" spans="1:17" ht="16.5">
      <c r="A65" s="14" t="s">
        <v>25</v>
      </c>
      <c r="B65" s="15">
        <v>1131</v>
      </c>
      <c r="C65" s="15">
        <v>2088</v>
      </c>
      <c r="D65" s="15">
        <v>1690</v>
      </c>
      <c r="E65" s="15">
        <v>3372</v>
      </c>
      <c r="F65" s="15">
        <v>5648.767</v>
      </c>
      <c r="G65" s="15">
        <v>5635</v>
      </c>
      <c r="H65" s="15">
        <v>5716</v>
      </c>
      <c r="I65" s="15">
        <v>6192</v>
      </c>
      <c r="J65" s="15">
        <v>6452</v>
      </c>
      <c r="K65" s="15">
        <v>7387</v>
      </c>
      <c r="L65" s="15">
        <v>7228</v>
      </c>
      <c r="M65" s="15">
        <v>6545.57</v>
      </c>
      <c r="N65" s="15">
        <v>7260.805</v>
      </c>
      <c r="O65" s="15">
        <v>7576.559</v>
      </c>
      <c r="P65" s="62">
        <v>7730.729</v>
      </c>
      <c r="Q65" s="62">
        <v>7656.185</v>
      </c>
    </row>
    <row r="66" spans="1:17" ht="33" customHeight="1" thickBot="1">
      <c r="A66" s="41" t="s">
        <v>51</v>
      </c>
      <c r="B66" s="29">
        <v>5</v>
      </c>
      <c r="C66" s="29">
        <v>18</v>
      </c>
      <c r="D66" s="29">
        <v>27</v>
      </c>
      <c r="E66" s="29">
        <v>26</v>
      </c>
      <c r="F66" s="29">
        <v>1.557</v>
      </c>
      <c r="G66" s="29">
        <v>2</v>
      </c>
      <c r="H66" s="29">
        <v>1</v>
      </c>
      <c r="I66" s="29">
        <v>2</v>
      </c>
      <c r="J66" s="29" t="s">
        <v>26</v>
      </c>
      <c r="K66" s="29" t="s">
        <v>26</v>
      </c>
      <c r="L66" s="29" t="s">
        <v>26</v>
      </c>
      <c r="M66" s="29" t="s">
        <v>26</v>
      </c>
      <c r="N66" s="29" t="s">
        <v>26</v>
      </c>
      <c r="O66" s="29" t="s">
        <v>26</v>
      </c>
      <c r="P66" s="63" t="s">
        <v>26</v>
      </c>
      <c r="Q66" s="63" t="s">
        <v>26</v>
      </c>
    </row>
    <row r="67" spans="1:16" ht="12.75">
      <c r="A67" s="52"/>
      <c r="B67" s="53"/>
      <c r="C67" s="53"/>
      <c r="D67" s="53"/>
      <c r="E67" s="53"/>
      <c r="F67" s="53"/>
      <c r="G67" s="53"/>
      <c r="H67" s="39"/>
      <c r="I67" s="39"/>
      <c r="J67" s="39"/>
      <c r="K67" s="39"/>
      <c r="L67" s="39"/>
      <c r="M67" s="54"/>
      <c r="N67" s="54"/>
      <c r="O67" s="54"/>
      <c r="P67" s="55"/>
    </row>
    <row r="68" spans="1:17" ht="18" customHeight="1">
      <c r="A68" s="69" t="s">
        <v>67</v>
      </c>
      <c r="B68" s="69"/>
      <c r="C68" s="69"/>
      <c r="D68" s="69"/>
      <c r="E68" s="69"/>
      <c r="F68" s="69"/>
      <c r="G68" s="69"/>
      <c r="H68" s="69"/>
      <c r="I68" s="69"/>
      <c r="J68" s="69"/>
      <c r="K68" s="69"/>
      <c r="L68" s="69"/>
      <c r="M68" s="69"/>
      <c r="N68" s="69"/>
      <c r="O68" s="69"/>
      <c r="P68" s="69"/>
      <c r="Q68" s="69"/>
    </row>
    <row r="69" spans="1:24" s="33" customFormat="1" ht="16.5">
      <c r="A69" s="30"/>
      <c r="B69" s="51" t="s">
        <v>28</v>
      </c>
      <c r="C69" s="51" t="s">
        <v>29</v>
      </c>
      <c r="D69" s="51" t="s">
        <v>30</v>
      </c>
      <c r="E69" s="51" t="s">
        <v>31</v>
      </c>
      <c r="F69" s="51" t="s">
        <v>32</v>
      </c>
      <c r="G69" s="51" t="s">
        <v>33</v>
      </c>
      <c r="H69" s="51" t="s">
        <v>34</v>
      </c>
      <c r="I69" s="51" t="s">
        <v>35</v>
      </c>
      <c r="J69" s="51" t="s">
        <v>36</v>
      </c>
      <c r="K69" s="51" t="s">
        <v>37</v>
      </c>
      <c r="L69" s="51" t="s">
        <v>38</v>
      </c>
      <c r="M69" s="51" t="s">
        <v>60</v>
      </c>
      <c r="N69" s="51" t="s">
        <v>61</v>
      </c>
      <c r="O69" s="51" t="s">
        <v>64</v>
      </c>
      <c r="P69" s="64">
        <v>2004</v>
      </c>
      <c r="Q69" s="64">
        <v>2005</v>
      </c>
      <c r="R69" s="31"/>
      <c r="S69" s="31"/>
      <c r="T69" s="31"/>
      <c r="U69" s="31"/>
      <c r="V69" s="31"/>
      <c r="W69" s="32"/>
      <c r="X69" s="32"/>
    </row>
    <row r="70" spans="1:17" ht="16.5">
      <c r="A70" s="16" t="s">
        <v>44</v>
      </c>
      <c r="B70" s="17">
        <f aca="true" t="shared" si="3" ref="B70:H70">SUM(B72:B99)</f>
        <v>15200</v>
      </c>
      <c r="C70" s="17">
        <f t="shared" si="3"/>
        <v>33401</v>
      </c>
      <c r="D70" s="17">
        <f t="shared" si="3"/>
        <v>37136</v>
      </c>
      <c r="E70" s="17">
        <f t="shared" si="3"/>
        <v>47283</v>
      </c>
      <c r="F70" s="17">
        <f t="shared" si="3"/>
        <v>49682.131</v>
      </c>
      <c r="G70" s="17">
        <f t="shared" si="3"/>
        <v>50036</v>
      </c>
      <c r="H70" s="17">
        <f t="shared" si="3"/>
        <v>51465</v>
      </c>
      <c r="I70" s="17">
        <v>53463</v>
      </c>
      <c r="J70" s="17">
        <v>52098</v>
      </c>
      <c r="K70" s="17">
        <v>54948</v>
      </c>
      <c r="L70" s="17">
        <v>57528</v>
      </c>
      <c r="M70" s="17">
        <v>56325.267</v>
      </c>
      <c r="N70" s="17">
        <v>58972.502</v>
      </c>
      <c r="O70" s="17">
        <v>60330.79</v>
      </c>
      <c r="P70" s="67">
        <v>63963.268</v>
      </c>
      <c r="Q70" s="67">
        <v>65750.481</v>
      </c>
    </row>
    <row r="71" spans="1:17" ht="16.5">
      <c r="A71" s="16" t="s">
        <v>47</v>
      </c>
      <c r="B71" s="45">
        <f>B98/B70</f>
        <v>0.4376973684210526</v>
      </c>
      <c r="C71" s="45">
        <f aca="true" t="shared" si="4" ref="C71:O71">C98/C70</f>
        <v>0.3195113918744948</v>
      </c>
      <c r="D71" s="45">
        <f t="shared" si="4"/>
        <v>0.2138894872899612</v>
      </c>
      <c r="E71" s="45">
        <f t="shared" si="4"/>
        <v>0.18634604403273905</v>
      </c>
      <c r="F71" s="45">
        <f t="shared" si="4"/>
        <v>0.24682389328267745</v>
      </c>
      <c r="G71" s="45">
        <f t="shared" si="4"/>
        <v>0.23952754017107683</v>
      </c>
      <c r="H71" s="45">
        <f t="shared" si="4"/>
        <v>0.22926260565432818</v>
      </c>
      <c r="I71" s="45">
        <f t="shared" si="4"/>
        <v>0.22668013392439632</v>
      </c>
      <c r="J71" s="45">
        <f t="shared" si="4"/>
        <v>0.23045030519405735</v>
      </c>
      <c r="K71" s="45">
        <f t="shared" si="4"/>
        <v>0.23704229453301304</v>
      </c>
      <c r="L71" s="45">
        <f t="shared" si="4"/>
        <v>0.22199624530663328</v>
      </c>
      <c r="M71" s="45">
        <f t="shared" si="4"/>
        <v>0.20283417387084912</v>
      </c>
      <c r="N71" s="45">
        <f t="shared" si="4"/>
        <v>0.20822555570051954</v>
      </c>
      <c r="O71" s="45">
        <f t="shared" si="4"/>
        <v>0.20034592618462313</v>
      </c>
      <c r="P71" s="66">
        <f>P98/P70</f>
        <v>0.1869878505894977</v>
      </c>
      <c r="Q71" s="66">
        <f>Q98/Q70</f>
        <v>0.1821653137412029</v>
      </c>
    </row>
    <row r="72" spans="1:17" ht="16.5">
      <c r="A72" s="14" t="s">
        <v>0</v>
      </c>
      <c r="B72" s="15">
        <f aca="true" t="shared" si="5" ref="B72:I74">B6+B39</f>
        <v>136</v>
      </c>
      <c r="C72" s="15">
        <f t="shared" si="5"/>
        <v>253</v>
      </c>
      <c r="D72" s="15">
        <f t="shared" si="5"/>
        <v>172</v>
      </c>
      <c r="E72" s="15">
        <f t="shared" si="5"/>
        <v>139</v>
      </c>
      <c r="F72" s="15">
        <f t="shared" si="5"/>
        <v>408.77700000000004</v>
      </c>
      <c r="G72" s="15">
        <f t="shared" si="5"/>
        <v>286</v>
      </c>
      <c r="H72" s="15">
        <f t="shared" si="5"/>
        <v>313</v>
      </c>
      <c r="I72" s="15">
        <f t="shared" si="5"/>
        <v>446</v>
      </c>
      <c r="J72" s="15">
        <v>458</v>
      </c>
      <c r="K72" s="15">
        <v>305</v>
      </c>
      <c r="L72" s="15">
        <v>340</v>
      </c>
      <c r="M72" s="15">
        <v>235.577</v>
      </c>
      <c r="N72" s="15">
        <v>159.401</v>
      </c>
      <c r="O72" s="15">
        <v>169.622</v>
      </c>
      <c r="P72" s="62">
        <v>260.42</v>
      </c>
      <c r="Q72" s="62">
        <v>319.755</v>
      </c>
    </row>
    <row r="73" spans="1:17" ht="16.5">
      <c r="A73" s="14" t="s">
        <v>1</v>
      </c>
      <c r="B73" s="15">
        <f t="shared" si="5"/>
        <v>231</v>
      </c>
      <c r="C73" s="15">
        <f t="shared" si="5"/>
        <v>470</v>
      </c>
      <c r="D73" s="15">
        <f t="shared" si="5"/>
        <v>392</v>
      </c>
      <c r="E73" s="15">
        <f t="shared" si="5"/>
        <v>284</v>
      </c>
      <c r="F73" s="15">
        <f t="shared" si="5"/>
        <v>354</v>
      </c>
      <c r="G73" s="15">
        <f t="shared" si="5"/>
        <v>331</v>
      </c>
      <c r="H73" s="15">
        <f t="shared" si="5"/>
        <v>322</v>
      </c>
      <c r="I73" s="15">
        <f t="shared" si="5"/>
        <v>349</v>
      </c>
      <c r="J73" s="15">
        <v>384</v>
      </c>
      <c r="K73" s="15">
        <v>311</v>
      </c>
      <c r="L73" s="15">
        <v>348</v>
      </c>
      <c r="M73" s="15">
        <v>319.375</v>
      </c>
      <c r="N73" s="15">
        <v>344.063</v>
      </c>
      <c r="O73" s="15">
        <v>413.261</v>
      </c>
      <c r="P73" s="62">
        <v>405.314</v>
      </c>
      <c r="Q73" s="62">
        <v>388.985</v>
      </c>
    </row>
    <row r="74" spans="1:17" ht="16.5">
      <c r="A74" s="14" t="s">
        <v>2</v>
      </c>
      <c r="B74" s="15">
        <f t="shared" si="5"/>
        <v>13</v>
      </c>
      <c r="C74" s="15">
        <f t="shared" si="5"/>
        <v>7</v>
      </c>
      <c r="D74" s="15">
        <f t="shared" si="5"/>
        <v>15</v>
      </c>
      <c r="E74" s="15">
        <f t="shared" si="5"/>
        <v>20</v>
      </c>
      <c r="F74" s="15">
        <f t="shared" si="5"/>
        <v>47.929</v>
      </c>
      <c r="G74" s="15">
        <f t="shared" si="5"/>
        <v>68</v>
      </c>
      <c r="H74" s="15">
        <f t="shared" si="5"/>
        <v>106</v>
      </c>
      <c r="I74" s="15">
        <f t="shared" si="5"/>
        <v>108</v>
      </c>
      <c r="J74" s="15">
        <v>103</v>
      </c>
      <c r="K74" s="15">
        <v>139</v>
      </c>
      <c r="L74" s="15">
        <v>141</v>
      </c>
      <c r="M74" s="15">
        <v>155.403</v>
      </c>
      <c r="N74" s="15">
        <v>151.262</v>
      </c>
      <c r="O74" s="15">
        <v>139.656</v>
      </c>
      <c r="P74" s="62">
        <v>248.718</v>
      </c>
      <c r="Q74" s="62">
        <v>253.194</v>
      </c>
    </row>
    <row r="75" spans="1:17" ht="16.5">
      <c r="A75" s="14" t="s">
        <v>3</v>
      </c>
      <c r="B75" s="15">
        <v>1</v>
      </c>
      <c r="C75" s="15">
        <f aca="true" t="shared" si="6" ref="C75:I75">C9+C42</f>
        <v>296</v>
      </c>
      <c r="D75" s="15">
        <f t="shared" si="6"/>
        <v>257</v>
      </c>
      <c r="E75" s="15">
        <f t="shared" si="6"/>
        <v>337</v>
      </c>
      <c r="F75" s="15">
        <f t="shared" si="6"/>
        <v>478.541</v>
      </c>
      <c r="G75" s="15">
        <f t="shared" si="6"/>
        <v>468</v>
      </c>
      <c r="H75" s="15">
        <f t="shared" si="6"/>
        <v>437</v>
      </c>
      <c r="I75" s="15">
        <f t="shared" si="6"/>
        <v>430</v>
      </c>
      <c r="J75" s="15">
        <v>406</v>
      </c>
      <c r="K75" s="15">
        <v>291</v>
      </c>
      <c r="L75" s="15">
        <v>1033</v>
      </c>
      <c r="M75" s="15">
        <v>1187.257</v>
      </c>
      <c r="N75" s="15">
        <v>1056.317</v>
      </c>
      <c r="O75" s="15">
        <v>904.383</v>
      </c>
      <c r="P75" s="62">
        <v>895.349</v>
      </c>
      <c r="Q75" s="62">
        <v>926.528</v>
      </c>
    </row>
    <row r="76" spans="1:17" ht="16.5">
      <c r="A76" s="14" t="s">
        <v>5</v>
      </c>
      <c r="B76" s="15">
        <f aca="true" t="shared" si="7" ref="B76:H76">B10+B43</f>
        <v>145</v>
      </c>
      <c r="C76" s="15">
        <f t="shared" si="7"/>
        <v>516</v>
      </c>
      <c r="D76" s="15">
        <f t="shared" si="7"/>
        <v>780</v>
      </c>
      <c r="E76" s="15">
        <f t="shared" si="7"/>
        <v>960</v>
      </c>
      <c r="F76" s="15">
        <f t="shared" si="7"/>
        <v>1582</v>
      </c>
      <c r="G76" s="15">
        <f t="shared" si="7"/>
        <v>1629</v>
      </c>
      <c r="H76" s="15">
        <f t="shared" si="7"/>
        <v>1805</v>
      </c>
      <c r="I76" s="15">
        <v>2067</v>
      </c>
      <c r="J76" s="15">
        <v>1573</v>
      </c>
      <c r="K76" s="15">
        <v>1344</v>
      </c>
      <c r="L76" s="15">
        <v>1671</v>
      </c>
      <c r="M76" s="15">
        <v>1798.472</v>
      </c>
      <c r="N76" s="15">
        <v>1792.66</v>
      </c>
      <c r="O76" s="15">
        <v>1827.038</v>
      </c>
      <c r="P76" s="62">
        <v>2210.062</v>
      </c>
      <c r="Q76" s="62">
        <v>2528.3</v>
      </c>
    </row>
    <row r="77" spans="1:17" ht="16.5">
      <c r="A77" s="14" t="s">
        <v>6</v>
      </c>
      <c r="B77" s="15">
        <f>B11+B44</f>
        <v>391</v>
      </c>
      <c r="C77" s="15">
        <f>C11+C44</f>
        <v>1360</v>
      </c>
      <c r="D77" s="15">
        <v>1323</v>
      </c>
      <c r="E77" s="15">
        <f aca="true" t="shared" si="8" ref="E77:H89">E11+E44</f>
        <v>1889</v>
      </c>
      <c r="F77" s="15">
        <v>2321</v>
      </c>
      <c r="G77" s="15">
        <f t="shared" si="8"/>
        <v>2408</v>
      </c>
      <c r="H77" s="15">
        <f t="shared" si="8"/>
        <v>2397</v>
      </c>
      <c r="I77" s="15">
        <v>2571</v>
      </c>
      <c r="J77" s="15">
        <v>2173</v>
      </c>
      <c r="K77" s="15">
        <v>3057</v>
      </c>
      <c r="L77" s="15">
        <v>2962</v>
      </c>
      <c r="M77" s="15">
        <v>2532.363</v>
      </c>
      <c r="N77" s="15">
        <v>2629.437</v>
      </c>
      <c r="O77" s="15">
        <v>2552.862</v>
      </c>
      <c r="P77" s="62">
        <v>2711.536</v>
      </c>
      <c r="Q77" s="62">
        <v>2687.892</v>
      </c>
    </row>
    <row r="78" spans="1:17" ht="16.5">
      <c r="A78" s="14" t="s">
        <v>7</v>
      </c>
      <c r="B78" s="15" t="s">
        <v>4</v>
      </c>
      <c r="C78" s="15" t="s">
        <v>4</v>
      </c>
      <c r="D78" s="15" t="s">
        <v>4</v>
      </c>
      <c r="E78" s="15">
        <f t="shared" si="8"/>
        <v>709</v>
      </c>
      <c r="F78" s="15">
        <f t="shared" si="8"/>
        <v>1353</v>
      </c>
      <c r="G78" s="15">
        <f t="shared" si="8"/>
        <v>1435</v>
      </c>
      <c r="H78" s="15">
        <f t="shared" si="8"/>
        <v>1466</v>
      </c>
      <c r="I78" s="15">
        <f>I12+I45</f>
        <v>1578</v>
      </c>
      <c r="J78" s="15">
        <v>1628</v>
      </c>
      <c r="K78" s="15">
        <v>1805</v>
      </c>
      <c r="L78" s="15">
        <v>2009</v>
      </c>
      <c r="M78" s="15">
        <v>2331.776</v>
      </c>
      <c r="N78" s="15">
        <v>3251.225</v>
      </c>
      <c r="O78" s="15">
        <v>4443.686</v>
      </c>
      <c r="P78" s="62">
        <v>5070.527</v>
      </c>
      <c r="Q78" s="62">
        <v>5707.688</v>
      </c>
    </row>
    <row r="79" spans="1:17" ht="18">
      <c r="A79" s="14" t="s">
        <v>45</v>
      </c>
      <c r="B79" s="15">
        <f aca="true" t="shared" si="9" ref="B79:D84">B13+B46</f>
        <v>76</v>
      </c>
      <c r="C79" s="15">
        <f t="shared" si="9"/>
        <v>177</v>
      </c>
      <c r="D79" s="15">
        <f t="shared" si="9"/>
        <v>230</v>
      </c>
      <c r="E79" s="15">
        <f t="shared" si="8"/>
        <v>202</v>
      </c>
      <c r="F79" s="15">
        <f t="shared" si="8"/>
        <v>180</v>
      </c>
      <c r="G79" s="15">
        <f t="shared" si="8"/>
        <v>216</v>
      </c>
      <c r="H79" s="15">
        <f t="shared" si="8"/>
        <v>272</v>
      </c>
      <c r="I79" s="15">
        <v>369</v>
      </c>
      <c r="J79" s="15">
        <v>411</v>
      </c>
      <c r="K79" s="15">
        <v>376</v>
      </c>
      <c r="L79" s="15">
        <v>455</v>
      </c>
      <c r="M79" s="15">
        <v>465.268</v>
      </c>
      <c r="N79" s="15">
        <v>447.077</v>
      </c>
      <c r="O79" s="15">
        <v>441.719</v>
      </c>
      <c r="P79" s="62">
        <v>448.36</v>
      </c>
      <c r="Q79" s="62">
        <v>604.93</v>
      </c>
    </row>
    <row r="80" spans="1:17" ht="16.5">
      <c r="A80" s="14" t="s">
        <v>8</v>
      </c>
      <c r="B80" s="15">
        <f t="shared" si="9"/>
        <v>1205</v>
      </c>
      <c r="C80" s="15">
        <f t="shared" si="9"/>
        <v>3010</v>
      </c>
      <c r="D80" s="15">
        <f t="shared" si="9"/>
        <v>3020</v>
      </c>
      <c r="E80" s="15">
        <f t="shared" si="8"/>
        <v>3611</v>
      </c>
      <c r="F80" s="15">
        <f t="shared" si="8"/>
        <v>3558.438</v>
      </c>
      <c r="G80" s="15">
        <f t="shared" si="8"/>
        <v>3475</v>
      </c>
      <c r="H80" s="15">
        <f t="shared" si="8"/>
        <v>3591</v>
      </c>
      <c r="I80" s="15">
        <f aca="true" t="shared" si="10" ref="I80:I87">I14+I47</f>
        <v>2581</v>
      </c>
      <c r="J80" s="15">
        <v>2954</v>
      </c>
      <c r="K80" s="15">
        <v>3033</v>
      </c>
      <c r="L80" s="15">
        <v>3352</v>
      </c>
      <c r="M80" s="15">
        <v>3628.418</v>
      </c>
      <c r="N80" s="15">
        <v>3692.738</v>
      </c>
      <c r="O80" s="15">
        <v>3620.056</v>
      </c>
      <c r="P80" s="62">
        <v>3351.707</v>
      </c>
      <c r="Q80" s="62">
        <v>3498.844</v>
      </c>
    </row>
    <row r="81" spans="1:17" ht="16.5">
      <c r="A81" s="14" t="s">
        <v>9</v>
      </c>
      <c r="B81" s="15">
        <f t="shared" si="9"/>
        <v>2213</v>
      </c>
      <c r="C81" s="15">
        <f t="shared" si="9"/>
        <v>4141</v>
      </c>
      <c r="D81" s="15">
        <f t="shared" si="9"/>
        <v>4116</v>
      </c>
      <c r="E81" s="15">
        <f t="shared" si="8"/>
        <v>5035</v>
      </c>
      <c r="F81" s="15">
        <f t="shared" si="8"/>
        <v>4356.138</v>
      </c>
      <c r="G81" s="15">
        <f t="shared" si="8"/>
        <v>4667</v>
      </c>
      <c r="H81" s="15">
        <f t="shared" si="8"/>
        <v>4843</v>
      </c>
      <c r="I81" s="15">
        <f t="shared" si="10"/>
        <v>5023</v>
      </c>
      <c r="J81" s="15">
        <v>5727</v>
      </c>
      <c r="K81" s="15">
        <v>5688</v>
      </c>
      <c r="L81" s="15">
        <v>5198</v>
      </c>
      <c r="M81" s="15">
        <v>5691.677</v>
      </c>
      <c r="N81" s="15">
        <v>5144.714</v>
      </c>
      <c r="O81" s="15">
        <v>5506.629</v>
      </c>
      <c r="P81" s="62">
        <v>5569.954</v>
      </c>
      <c r="Q81" s="62">
        <v>5757.71</v>
      </c>
    </row>
    <row r="82" spans="1:17" ht="16.5">
      <c r="A82" s="14" t="s">
        <v>10</v>
      </c>
      <c r="B82" s="15">
        <f t="shared" si="9"/>
        <v>54</v>
      </c>
      <c r="C82" s="15">
        <f t="shared" si="9"/>
        <v>89</v>
      </c>
      <c r="D82" s="15">
        <f t="shared" si="9"/>
        <v>149</v>
      </c>
      <c r="E82" s="15">
        <f t="shared" si="8"/>
        <v>355</v>
      </c>
      <c r="F82" s="15">
        <f t="shared" si="8"/>
        <v>474.58299999999997</v>
      </c>
      <c r="G82" s="15">
        <f t="shared" si="8"/>
        <v>636</v>
      </c>
      <c r="H82" s="15">
        <f t="shared" si="8"/>
        <v>762</v>
      </c>
      <c r="I82" s="15">
        <f t="shared" si="10"/>
        <v>746</v>
      </c>
      <c r="J82" s="15">
        <v>513</v>
      </c>
      <c r="K82" s="15">
        <v>780</v>
      </c>
      <c r="L82" s="15">
        <v>796</v>
      </c>
      <c r="M82" s="15">
        <v>824.976</v>
      </c>
      <c r="N82" s="15">
        <v>891.946</v>
      </c>
      <c r="O82" s="15">
        <v>1160.525</v>
      </c>
      <c r="P82" s="62">
        <v>1511.171</v>
      </c>
      <c r="Q82" s="62">
        <v>1642.07</v>
      </c>
    </row>
    <row r="83" spans="1:17" ht="16.5">
      <c r="A83" s="14" t="s">
        <v>11</v>
      </c>
      <c r="B83" s="15">
        <f t="shared" si="9"/>
        <v>759</v>
      </c>
      <c r="C83" s="15">
        <f t="shared" si="9"/>
        <v>1817</v>
      </c>
      <c r="D83" s="15">
        <f t="shared" si="9"/>
        <v>1433</v>
      </c>
      <c r="E83" s="15">
        <f t="shared" si="8"/>
        <v>1878</v>
      </c>
      <c r="F83" s="15">
        <f t="shared" si="8"/>
        <v>1534.469</v>
      </c>
      <c r="G83" s="15">
        <f t="shared" si="8"/>
        <v>1667</v>
      </c>
      <c r="H83" s="15">
        <f t="shared" si="8"/>
        <v>1545</v>
      </c>
      <c r="I83" s="15">
        <f t="shared" si="10"/>
        <v>1817</v>
      </c>
      <c r="J83" s="15">
        <v>1693</v>
      </c>
      <c r="K83" s="15">
        <v>1701</v>
      </c>
      <c r="L83" s="15">
        <v>1738</v>
      </c>
      <c r="M83" s="15">
        <v>1579.656</v>
      </c>
      <c r="N83" s="15">
        <v>1426.947</v>
      </c>
      <c r="O83" s="15">
        <v>1321.631</v>
      </c>
      <c r="P83" s="62">
        <v>1141.944</v>
      </c>
      <c r="Q83" s="62">
        <v>1038.352</v>
      </c>
    </row>
    <row r="84" spans="1:17" ht="16.5">
      <c r="A84" s="14" t="s">
        <v>12</v>
      </c>
      <c r="B84" s="15">
        <f t="shared" si="9"/>
        <v>1039</v>
      </c>
      <c r="C84" s="15">
        <f t="shared" si="9"/>
        <v>5811</v>
      </c>
      <c r="D84" s="15">
        <f t="shared" si="9"/>
        <v>11180</v>
      </c>
      <c r="E84" s="15">
        <f t="shared" si="8"/>
        <v>13245</v>
      </c>
      <c r="F84" s="15">
        <f t="shared" si="8"/>
        <v>10554</v>
      </c>
      <c r="G84" s="15">
        <f t="shared" si="8"/>
        <v>10196</v>
      </c>
      <c r="H84" s="15">
        <f t="shared" si="8"/>
        <v>10346</v>
      </c>
      <c r="I84" s="15">
        <f t="shared" si="10"/>
        <v>10975</v>
      </c>
      <c r="J84" s="15">
        <v>10050</v>
      </c>
      <c r="K84" s="15">
        <v>9905</v>
      </c>
      <c r="L84" s="15">
        <v>10145</v>
      </c>
      <c r="M84" s="15">
        <v>9777.191</v>
      </c>
      <c r="N84" s="15">
        <v>10257.69</v>
      </c>
      <c r="O84" s="15">
        <v>10286.318</v>
      </c>
      <c r="P84" s="62">
        <v>10511.518</v>
      </c>
      <c r="Q84" s="62">
        <v>10799.659</v>
      </c>
    </row>
    <row r="85" spans="1:17" ht="16.5">
      <c r="A85" s="14" t="s">
        <v>27</v>
      </c>
      <c r="B85" s="15" t="s">
        <v>4</v>
      </c>
      <c r="C85" s="15" t="s">
        <v>4</v>
      </c>
      <c r="D85" s="15">
        <f>D19+D52</f>
        <v>134</v>
      </c>
      <c r="E85" s="15">
        <f t="shared" si="8"/>
        <v>1498</v>
      </c>
      <c r="F85" s="15">
        <f t="shared" si="8"/>
        <v>2311.663</v>
      </c>
      <c r="G85" s="15">
        <f t="shared" si="8"/>
        <v>2526</v>
      </c>
      <c r="H85" s="15">
        <f t="shared" si="8"/>
        <v>2813</v>
      </c>
      <c r="I85" s="15">
        <f t="shared" si="10"/>
        <v>2818</v>
      </c>
      <c r="J85" s="15">
        <v>1954</v>
      </c>
      <c r="K85" s="15">
        <v>2832</v>
      </c>
      <c r="L85" s="15">
        <v>3115</v>
      </c>
      <c r="M85" s="15">
        <v>2946.329</v>
      </c>
      <c r="N85" s="15">
        <v>3147.584</v>
      </c>
      <c r="O85" s="15">
        <v>3177.87</v>
      </c>
      <c r="P85" s="62">
        <v>3469.464</v>
      </c>
      <c r="Q85" s="62">
        <v>3699.35</v>
      </c>
    </row>
    <row r="86" spans="1:17" ht="16.5">
      <c r="A86" s="14" t="s">
        <v>13</v>
      </c>
      <c r="B86" s="15" t="s">
        <v>4</v>
      </c>
      <c r="C86" s="15" t="s">
        <v>4</v>
      </c>
      <c r="D86" s="15" t="s">
        <v>4</v>
      </c>
      <c r="E86" s="15">
        <f t="shared" si="8"/>
        <v>102</v>
      </c>
      <c r="F86" s="15">
        <f t="shared" si="8"/>
        <v>137</v>
      </c>
      <c r="G86" s="15">
        <f t="shared" si="8"/>
        <v>164</v>
      </c>
      <c r="H86" s="15">
        <f t="shared" si="8"/>
        <v>176</v>
      </c>
      <c r="I86" s="15">
        <f t="shared" si="10"/>
        <v>280</v>
      </c>
      <c r="J86" s="15">
        <v>134</v>
      </c>
      <c r="K86" s="15">
        <v>205</v>
      </c>
      <c r="L86" s="15">
        <v>295</v>
      </c>
      <c r="M86" s="15">
        <v>358.785</v>
      </c>
      <c r="N86" s="15" t="s">
        <v>26</v>
      </c>
      <c r="O86" s="15" t="s">
        <v>26</v>
      </c>
      <c r="P86" s="62" t="s">
        <v>26</v>
      </c>
      <c r="Q86" s="62" t="s">
        <v>26</v>
      </c>
    </row>
    <row r="87" spans="1:17" ht="16.5">
      <c r="A87" s="14" t="s">
        <v>14</v>
      </c>
      <c r="B87" s="15" t="s">
        <v>4</v>
      </c>
      <c r="C87" s="15">
        <f aca="true" t="shared" si="11" ref="C87:D89">C21+C54</f>
        <v>211</v>
      </c>
      <c r="D87" s="15">
        <f t="shared" si="11"/>
        <v>597</v>
      </c>
      <c r="E87" s="15">
        <f t="shared" si="8"/>
        <v>989</v>
      </c>
      <c r="F87" s="15">
        <f t="shared" si="8"/>
        <v>1123.143</v>
      </c>
      <c r="G87" s="15">
        <f t="shared" si="8"/>
        <v>935</v>
      </c>
      <c r="H87" s="15">
        <f t="shared" si="8"/>
        <v>1220</v>
      </c>
      <c r="I87" s="15">
        <f t="shared" si="10"/>
        <v>1358</v>
      </c>
      <c r="J87" s="15">
        <v>1453</v>
      </c>
      <c r="K87" s="15">
        <v>1534</v>
      </c>
      <c r="L87" s="15">
        <v>1923</v>
      </c>
      <c r="M87" s="15">
        <v>1857.114</v>
      </c>
      <c r="N87" s="15">
        <v>1804.67</v>
      </c>
      <c r="O87" s="15">
        <v>1575.447</v>
      </c>
      <c r="P87" s="62">
        <v>1552.974</v>
      </c>
      <c r="Q87" s="62">
        <v>1683.913</v>
      </c>
    </row>
    <row r="88" spans="1:17" ht="16.5">
      <c r="A88" s="14" t="s">
        <v>15</v>
      </c>
      <c r="B88" s="15">
        <f>B22+B55</f>
        <v>19</v>
      </c>
      <c r="C88" s="15">
        <f t="shared" si="11"/>
        <v>91</v>
      </c>
      <c r="D88" s="15">
        <f t="shared" si="11"/>
        <v>90</v>
      </c>
      <c r="E88" s="15">
        <f t="shared" si="8"/>
        <v>111</v>
      </c>
      <c r="F88" s="15">
        <f t="shared" si="8"/>
        <v>114.557</v>
      </c>
      <c r="G88" s="15">
        <f t="shared" si="8"/>
        <v>132</v>
      </c>
      <c r="H88" s="15">
        <f t="shared" si="8"/>
        <v>164</v>
      </c>
      <c r="I88" s="15">
        <v>218</v>
      </c>
      <c r="J88" s="15">
        <v>271</v>
      </c>
      <c r="K88" s="15">
        <v>287</v>
      </c>
      <c r="L88" s="15">
        <v>267</v>
      </c>
      <c r="M88" s="15">
        <v>239.325</v>
      </c>
      <c r="N88" s="15">
        <v>231.291</v>
      </c>
      <c r="O88" s="15">
        <v>218.881</v>
      </c>
      <c r="P88" s="62">
        <v>247.503</v>
      </c>
      <c r="Q88" s="62">
        <v>180.568</v>
      </c>
    </row>
    <row r="89" spans="1:17" ht="16.5">
      <c r="A89" s="14" t="s">
        <v>16</v>
      </c>
      <c r="B89" s="15">
        <f>B23+B56</f>
        <v>36</v>
      </c>
      <c r="C89" s="15">
        <f t="shared" si="11"/>
        <v>146</v>
      </c>
      <c r="D89" s="15">
        <f t="shared" si="11"/>
        <v>308</v>
      </c>
      <c r="E89" s="15">
        <f t="shared" si="8"/>
        <v>193</v>
      </c>
      <c r="F89" s="15">
        <f t="shared" si="8"/>
        <v>365</v>
      </c>
      <c r="G89" s="15">
        <f t="shared" si="8"/>
        <v>381</v>
      </c>
      <c r="H89" s="15">
        <f t="shared" si="8"/>
        <v>401</v>
      </c>
      <c r="I89" s="15">
        <f>I23+I56</f>
        <v>322</v>
      </c>
      <c r="J89" s="15">
        <v>499</v>
      </c>
      <c r="K89" s="15">
        <v>695</v>
      </c>
      <c r="L89" s="15">
        <v>556</v>
      </c>
      <c r="M89" s="15">
        <v>387.058</v>
      </c>
      <c r="N89" s="15">
        <v>309.733</v>
      </c>
      <c r="O89" s="15">
        <v>299.918</v>
      </c>
      <c r="P89" s="62">
        <v>591.519</v>
      </c>
      <c r="Q89" s="62">
        <v>612.023</v>
      </c>
    </row>
    <row r="90" spans="1:17" ht="16.5">
      <c r="A90" s="14" t="s">
        <v>17</v>
      </c>
      <c r="B90" s="15" t="s">
        <v>4</v>
      </c>
      <c r="C90" s="15" t="s">
        <v>4</v>
      </c>
      <c r="D90" s="15" t="s">
        <v>4</v>
      </c>
      <c r="E90" s="15">
        <v>26</v>
      </c>
      <c r="F90" s="15">
        <f aca="true" t="shared" si="12" ref="F90:H99">F24+F57</f>
        <v>125</v>
      </c>
      <c r="G90" s="15">
        <f t="shared" si="12"/>
        <v>57</v>
      </c>
      <c r="H90" s="15">
        <f t="shared" si="12"/>
        <v>132</v>
      </c>
      <c r="I90" s="15">
        <f>I24+I57</f>
        <v>267</v>
      </c>
      <c r="J90" s="15">
        <v>271</v>
      </c>
      <c r="K90" s="15">
        <v>252</v>
      </c>
      <c r="L90" s="15">
        <v>247</v>
      </c>
      <c r="M90" s="15">
        <v>239.719</v>
      </c>
      <c r="N90" s="15">
        <v>250.832</v>
      </c>
      <c r="O90" s="15">
        <v>239.361</v>
      </c>
      <c r="P90" s="62">
        <v>226.728</v>
      </c>
      <c r="Q90" s="62">
        <v>219.135</v>
      </c>
    </row>
    <row r="91" spans="1:17" ht="16.5">
      <c r="A91" s="14" t="s">
        <v>18</v>
      </c>
      <c r="B91" s="15" t="s">
        <v>4</v>
      </c>
      <c r="C91" s="15" t="s">
        <v>4</v>
      </c>
      <c r="D91" s="15" t="s">
        <v>4</v>
      </c>
      <c r="E91" s="15">
        <f aca="true" t="shared" si="13" ref="E91:E99">E25+E58</f>
        <v>94</v>
      </c>
      <c r="F91" s="15">
        <f t="shared" si="12"/>
        <v>90</v>
      </c>
      <c r="G91" s="15">
        <f t="shared" si="12"/>
        <v>93</v>
      </c>
      <c r="H91" s="15">
        <f t="shared" si="12"/>
        <v>99</v>
      </c>
      <c r="I91" s="15">
        <f>I25+I58</f>
        <v>129</v>
      </c>
      <c r="J91" s="15">
        <v>127</v>
      </c>
      <c r="K91" s="15">
        <v>107</v>
      </c>
      <c r="L91" s="15">
        <v>72</v>
      </c>
      <c r="M91" s="15">
        <v>68.761</v>
      </c>
      <c r="N91" s="15" t="s">
        <v>26</v>
      </c>
      <c r="O91" s="15" t="s">
        <v>26</v>
      </c>
      <c r="P91" s="62" t="s">
        <v>26</v>
      </c>
      <c r="Q91" s="62" t="s">
        <v>26</v>
      </c>
    </row>
    <row r="92" spans="1:17" ht="16.5">
      <c r="A92" s="14" t="s">
        <v>19</v>
      </c>
      <c r="B92" s="15">
        <f aca="true" t="shared" si="14" ref="B92:D94">B26+B59</f>
        <v>555</v>
      </c>
      <c r="C92" s="15">
        <f t="shared" si="14"/>
        <v>1130</v>
      </c>
      <c r="D92" s="15">
        <f t="shared" si="14"/>
        <v>2198</v>
      </c>
      <c r="E92" s="15">
        <f t="shared" si="13"/>
        <v>2052</v>
      </c>
      <c r="F92" s="15">
        <f t="shared" si="12"/>
        <v>1002</v>
      </c>
      <c r="G92" s="15">
        <f t="shared" si="12"/>
        <v>994</v>
      </c>
      <c r="H92" s="15">
        <f t="shared" si="12"/>
        <v>1004</v>
      </c>
      <c r="I92" s="15">
        <v>1174</v>
      </c>
      <c r="J92" s="15" t="s">
        <v>26</v>
      </c>
      <c r="K92" s="15">
        <v>1172</v>
      </c>
      <c r="L92" s="15">
        <v>1203</v>
      </c>
      <c r="M92" s="15">
        <v>1249.582</v>
      </c>
      <c r="N92" s="15">
        <v>1219.634</v>
      </c>
      <c r="O92" s="15">
        <v>1279.663</v>
      </c>
      <c r="P92" s="62">
        <v>1385.434</v>
      </c>
      <c r="Q92" s="62">
        <v>1353.432</v>
      </c>
    </row>
    <row r="93" spans="1:17" ht="16.5">
      <c r="A93" s="14" t="s">
        <v>20</v>
      </c>
      <c r="B93" s="15">
        <f t="shared" si="14"/>
        <v>75</v>
      </c>
      <c r="C93" s="15">
        <f t="shared" si="14"/>
        <v>532</v>
      </c>
      <c r="D93" s="15">
        <f t="shared" si="14"/>
        <v>987</v>
      </c>
      <c r="E93" s="15">
        <f t="shared" si="13"/>
        <v>2082</v>
      </c>
      <c r="F93" s="15">
        <f t="shared" si="12"/>
        <v>2142</v>
      </c>
      <c r="G93" s="15">
        <f t="shared" si="12"/>
        <v>2334</v>
      </c>
      <c r="H93" s="15">
        <f t="shared" si="12"/>
        <v>2412</v>
      </c>
      <c r="I93" s="15">
        <f>I27+I60</f>
        <v>2562</v>
      </c>
      <c r="J93" s="15">
        <v>2826</v>
      </c>
      <c r="K93" s="15">
        <v>2672</v>
      </c>
      <c r="L93" s="15">
        <v>3033</v>
      </c>
      <c r="M93" s="15">
        <v>2849.888</v>
      </c>
      <c r="N93" s="15">
        <v>2855.239</v>
      </c>
      <c r="O93" s="15">
        <v>3029.69</v>
      </c>
      <c r="P93" s="62">
        <v>3012.174</v>
      </c>
      <c r="Q93" s="62">
        <v>2752.5</v>
      </c>
    </row>
    <row r="94" spans="1:17" ht="16.5">
      <c r="A94" s="14" t="s">
        <v>21</v>
      </c>
      <c r="B94" s="15">
        <f t="shared" si="14"/>
        <v>132</v>
      </c>
      <c r="C94" s="15">
        <f t="shared" si="14"/>
        <v>317</v>
      </c>
      <c r="D94" s="15">
        <f t="shared" si="14"/>
        <v>313</v>
      </c>
      <c r="E94" s="15">
        <f t="shared" si="13"/>
        <v>344</v>
      </c>
      <c r="F94" s="15">
        <f t="shared" si="12"/>
        <v>434.995</v>
      </c>
      <c r="G94" s="15">
        <f t="shared" si="12"/>
        <v>490</v>
      </c>
      <c r="H94" s="15">
        <f t="shared" si="12"/>
        <v>463</v>
      </c>
      <c r="I94" s="15">
        <f>I28+I61</f>
        <v>480</v>
      </c>
      <c r="J94" s="15">
        <v>483</v>
      </c>
      <c r="K94" s="15">
        <v>494</v>
      </c>
      <c r="L94" s="15">
        <v>296</v>
      </c>
      <c r="M94" s="15">
        <v>286.147</v>
      </c>
      <c r="N94" s="15">
        <v>276.193</v>
      </c>
      <c r="O94" s="15">
        <v>323.032</v>
      </c>
      <c r="P94" s="62">
        <v>338.756</v>
      </c>
      <c r="Q94" s="62">
        <v>323.58</v>
      </c>
    </row>
    <row r="95" spans="1:17" ht="16.5">
      <c r="A95" s="14" t="s">
        <v>22</v>
      </c>
      <c r="B95" s="15" t="s">
        <v>4</v>
      </c>
      <c r="C95" s="15" t="s">
        <v>4</v>
      </c>
      <c r="D95" s="15" t="s">
        <v>4</v>
      </c>
      <c r="E95" s="15">
        <f t="shared" si="13"/>
        <v>382</v>
      </c>
      <c r="F95" s="15">
        <f t="shared" si="12"/>
        <v>423.318</v>
      </c>
      <c r="G95" s="15">
        <f t="shared" si="12"/>
        <v>406</v>
      </c>
      <c r="H95" s="15">
        <f t="shared" si="12"/>
        <v>366</v>
      </c>
      <c r="I95" s="15">
        <f>I29+I62</f>
        <v>381</v>
      </c>
      <c r="J95" s="15">
        <v>405</v>
      </c>
      <c r="K95" s="15">
        <v>350</v>
      </c>
      <c r="L95" s="15">
        <v>365</v>
      </c>
      <c r="M95" s="15">
        <v>271.704</v>
      </c>
      <c r="N95" s="15">
        <v>336.699</v>
      </c>
      <c r="O95" s="15">
        <v>386.686</v>
      </c>
      <c r="P95" s="62">
        <v>430.814</v>
      </c>
      <c r="Q95" s="62">
        <v>446.345</v>
      </c>
    </row>
    <row r="96" spans="1:17" ht="16.5">
      <c r="A96" s="14" t="s">
        <v>23</v>
      </c>
      <c r="B96" s="15" t="s">
        <v>4</v>
      </c>
      <c r="C96" s="15">
        <f aca="true" t="shared" si="15" ref="C96:D99">C30+C63</f>
        <v>25</v>
      </c>
      <c r="D96" s="15">
        <f t="shared" si="15"/>
        <v>47</v>
      </c>
      <c r="E96" s="15">
        <f t="shared" si="13"/>
        <v>242</v>
      </c>
      <c r="F96" s="15">
        <f t="shared" si="12"/>
        <v>244</v>
      </c>
      <c r="G96" s="15">
        <f t="shared" si="12"/>
        <v>282</v>
      </c>
      <c r="H96" s="15">
        <f t="shared" si="12"/>
        <v>277</v>
      </c>
      <c r="I96" s="15">
        <v>344</v>
      </c>
      <c r="J96" s="15" t="s">
        <v>26</v>
      </c>
      <c r="K96" s="15" t="s">
        <v>26</v>
      </c>
      <c r="L96" s="15">
        <v>431</v>
      </c>
      <c r="M96" s="15">
        <v>270.685</v>
      </c>
      <c r="N96" s="15">
        <v>346.565</v>
      </c>
      <c r="O96" s="15">
        <v>533.672</v>
      </c>
      <c r="P96" s="62">
        <v>823.408</v>
      </c>
      <c r="Q96" s="62">
        <v>879.452</v>
      </c>
    </row>
    <row r="97" spans="1:17" ht="16.5">
      <c r="A97" s="14" t="s">
        <v>24</v>
      </c>
      <c r="B97" s="15">
        <f>B31+B64</f>
        <v>1447</v>
      </c>
      <c r="C97" s="15">
        <f t="shared" si="15"/>
        <v>2198</v>
      </c>
      <c r="D97" s="15">
        <f t="shared" si="15"/>
        <v>1185</v>
      </c>
      <c r="E97" s="15">
        <f t="shared" si="13"/>
        <v>1454</v>
      </c>
      <c r="F97" s="15">
        <f t="shared" si="12"/>
        <v>1694.6380000000001</v>
      </c>
      <c r="G97" s="15">
        <f t="shared" si="12"/>
        <v>1765</v>
      </c>
      <c r="H97" s="15">
        <f t="shared" si="12"/>
        <v>1924</v>
      </c>
      <c r="I97" s="15">
        <f>I31+I64</f>
        <v>1936</v>
      </c>
      <c r="J97" s="15">
        <v>1981</v>
      </c>
      <c r="K97" s="15">
        <v>1973</v>
      </c>
      <c r="L97" s="15">
        <v>1817</v>
      </c>
      <c r="M97" s="15">
        <v>1685.238</v>
      </c>
      <c r="N97" s="15">
        <v>1821.084</v>
      </c>
      <c r="O97" s="15">
        <v>1846.429</v>
      </c>
      <c r="P97" s="62">
        <v>1856.409</v>
      </c>
      <c r="Q97" s="62">
        <v>1803.049</v>
      </c>
    </row>
    <row r="98" spans="1:17" ht="16.5">
      <c r="A98" s="14" t="s">
        <v>25</v>
      </c>
      <c r="B98" s="15">
        <f>B32+B65</f>
        <v>6653</v>
      </c>
      <c r="C98" s="15">
        <f t="shared" si="15"/>
        <v>10672</v>
      </c>
      <c r="D98" s="15">
        <f t="shared" si="15"/>
        <v>7943</v>
      </c>
      <c r="E98" s="15">
        <f t="shared" si="13"/>
        <v>8811</v>
      </c>
      <c r="F98" s="15">
        <f t="shared" si="12"/>
        <v>12262.737000000001</v>
      </c>
      <c r="G98" s="15">
        <v>11985</v>
      </c>
      <c r="H98" s="15">
        <f t="shared" si="12"/>
        <v>11799</v>
      </c>
      <c r="I98" s="15">
        <f>I32+I65</f>
        <v>12119</v>
      </c>
      <c r="J98" s="15">
        <v>12006</v>
      </c>
      <c r="K98" s="15">
        <v>13025</v>
      </c>
      <c r="L98" s="15">
        <v>12771</v>
      </c>
      <c r="M98" s="15">
        <v>11424.689</v>
      </c>
      <c r="N98" s="15">
        <v>12279.582</v>
      </c>
      <c r="O98" s="15">
        <v>12087.028</v>
      </c>
      <c r="P98" s="62">
        <v>11960.354</v>
      </c>
      <c r="Q98" s="62">
        <v>11977.457</v>
      </c>
    </row>
    <row r="99" spans="1:17" ht="33" customHeight="1" thickBot="1">
      <c r="A99" s="41" t="s">
        <v>51</v>
      </c>
      <c r="B99" s="29">
        <f>B33+B66</f>
        <v>20</v>
      </c>
      <c r="C99" s="29">
        <f t="shared" si="15"/>
        <v>132</v>
      </c>
      <c r="D99" s="29">
        <f t="shared" si="15"/>
        <v>267</v>
      </c>
      <c r="E99" s="29">
        <f t="shared" si="13"/>
        <v>239</v>
      </c>
      <c r="F99" s="29">
        <f t="shared" si="12"/>
        <v>9.205</v>
      </c>
      <c r="G99" s="29">
        <f t="shared" si="12"/>
        <v>10</v>
      </c>
      <c r="H99" s="29">
        <f t="shared" si="12"/>
        <v>10</v>
      </c>
      <c r="I99" s="29">
        <v>14</v>
      </c>
      <c r="J99" s="29" t="s">
        <v>26</v>
      </c>
      <c r="K99" s="29" t="s">
        <v>26</v>
      </c>
      <c r="L99" s="29" t="s">
        <v>26</v>
      </c>
      <c r="M99" s="29" t="s">
        <v>26</v>
      </c>
      <c r="N99" s="29" t="s">
        <v>26</v>
      </c>
      <c r="O99" s="29" t="s">
        <v>26</v>
      </c>
      <c r="P99" s="63" t="s">
        <v>26</v>
      </c>
      <c r="Q99" s="63" t="s">
        <v>26</v>
      </c>
    </row>
    <row r="100" spans="1:12" ht="16.5">
      <c r="A100" s="73" t="s">
        <v>43</v>
      </c>
      <c r="B100" s="74"/>
      <c r="C100" s="74"/>
      <c r="D100" s="74"/>
      <c r="E100" s="74"/>
      <c r="F100" s="74"/>
      <c r="G100" s="74"/>
      <c r="H100" s="74"/>
      <c r="I100" s="74"/>
      <c r="J100" s="19"/>
      <c r="K100" s="19"/>
      <c r="L100" s="18"/>
    </row>
    <row r="101" spans="1:12" ht="9.75" customHeight="1">
      <c r="A101" s="20"/>
      <c r="B101" s="19"/>
      <c r="C101" s="19"/>
      <c r="D101" s="19"/>
      <c r="E101" s="19"/>
      <c r="F101" s="19"/>
      <c r="G101" s="19"/>
      <c r="H101" s="19"/>
      <c r="I101" s="19"/>
      <c r="J101" s="19"/>
      <c r="K101" s="19"/>
      <c r="L101" s="18"/>
    </row>
    <row r="102" spans="1:24" s="11" customFormat="1" ht="13.5" customHeight="1">
      <c r="A102" s="76" t="s">
        <v>65</v>
      </c>
      <c r="B102" s="72"/>
      <c r="C102" s="72"/>
      <c r="D102" s="72"/>
      <c r="E102" s="72"/>
      <c r="F102" s="72"/>
      <c r="G102" s="72"/>
      <c r="H102" s="72"/>
      <c r="I102" s="72"/>
      <c r="J102" s="72"/>
      <c r="K102" s="22"/>
      <c r="L102" s="9"/>
      <c r="M102" s="9"/>
      <c r="N102" s="9"/>
      <c r="O102" s="9"/>
      <c r="P102" s="10"/>
      <c r="Q102" s="10"/>
      <c r="R102" s="9"/>
      <c r="S102" s="9"/>
      <c r="T102" s="9"/>
      <c r="U102" s="9"/>
      <c r="V102" s="9"/>
      <c r="W102" s="10"/>
      <c r="X102" s="10"/>
    </row>
    <row r="103" spans="1:24" s="11" customFormat="1" ht="13.5" customHeight="1">
      <c r="A103" s="77" t="s">
        <v>66</v>
      </c>
      <c r="B103" s="72"/>
      <c r="C103" s="72"/>
      <c r="D103" s="72"/>
      <c r="E103" s="72"/>
      <c r="F103" s="72"/>
      <c r="G103" s="72"/>
      <c r="H103" s="72"/>
      <c r="I103" s="72"/>
      <c r="J103" s="72"/>
      <c r="K103" s="22"/>
      <c r="L103" s="9"/>
      <c r="M103" s="9"/>
      <c r="N103" s="9"/>
      <c r="O103" s="9"/>
      <c r="P103" s="10"/>
      <c r="Q103" s="10"/>
      <c r="R103" s="9"/>
      <c r="S103" s="9"/>
      <c r="T103" s="9"/>
      <c r="U103" s="9"/>
      <c r="V103" s="9"/>
      <c r="W103" s="10"/>
      <c r="X103" s="10"/>
    </row>
    <row r="104" spans="1:24" s="11" customFormat="1" ht="25.5" customHeight="1">
      <c r="A104" s="78" t="s">
        <v>68</v>
      </c>
      <c r="B104" s="78"/>
      <c r="C104" s="78"/>
      <c r="D104" s="78"/>
      <c r="E104" s="78"/>
      <c r="F104" s="78"/>
      <c r="G104" s="78"/>
      <c r="H104" s="78"/>
      <c r="I104" s="72"/>
      <c r="J104" s="72"/>
      <c r="K104" s="22"/>
      <c r="L104" s="9"/>
      <c r="M104" s="9"/>
      <c r="N104" s="9"/>
      <c r="O104" s="9"/>
      <c r="P104" s="10"/>
      <c r="Q104" s="10"/>
      <c r="R104" s="9"/>
      <c r="S104" s="9"/>
      <c r="T104" s="9"/>
      <c r="U104" s="9"/>
      <c r="V104" s="9"/>
      <c r="W104" s="10"/>
      <c r="X104" s="10"/>
    </row>
    <row r="105" spans="1:24" s="11" customFormat="1" ht="12" customHeight="1">
      <c r="A105" s="34"/>
      <c r="B105" s="34"/>
      <c r="C105" s="34"/>
      <c r="D105" s="34"/>
      <c r="E105" s="34"/>
      <c r="F105" s="34"/>
      <c r="G105" s="34"/>
      <c r="H105" s="34"/>
      <c r="I105" s="21"/>
      <c r="J105" s="21"/>
      <c r="K105" s="22"/>
      <c r="L105" s="9"/>
      <c r="M105" s="9"/>
      <c r="N105" s="9"/>
      <c r="O105" s="9"/>
      <c r="P105" s="10"/>
      <c r="Q105" s="10"/>
      <c r="R105" s="9"/>
      <c r="S105" s="9"/>
      <c r="T105" s="9"/>
      <c r="U105" s="9"/>
      <c r="V105" s="9"/>
      <c r="W105" s="10"/>
      <c r="X105" s="10"/>
    </row>
    <row r="106" spans="1:24" s="11" customFormat="1" ht="13.5" customHeight="1">
      <c r="A106" s="79" t="s">
        <v>49</v>
      </c>
      <c r="B106" s="72"/>
      <c r="C106" s="72"/>
      <c r="D106" s="72"/>
      <c r="E106" s="72"/>
      <c r="F106" s="72"/>
      <c r="G106" s="72"/>
      <c r="H106" s="72"/>
      <c r="I106" s="72"/>
      <c r="J106" s="72"/>
      <c r="K106" s="22"/>
      <c r="L106" s="9"/>
      <c r="M106" s="9"/>
      <c r="N106" s="9"/>
      <c r="O106" s="9"/>
      <c r="P106" s="10"/>
      <c r="Q106" s="10"/>
      <c r="R106" s="9"/>
      <c r="S106" s="9"/>
      <c r="T106" s="9"/>
      <c r="U106" s="9"/>
      <c r="V106" s="9"/>
      <c r="W106" s="10"/>
      <c r="X106" s="10"/>
    </row>
    <row r="107" spans="1:11" ht="36.75" customHeight="1">
      <c r="A107" s="80" t="s">
        <v>48</v>
      </c>
      <c r="B107" s="81"/>
      <c r="C107" s="81"/>
      <c r="D107" s="81"/>
      <c r="E107" s="81"/>
      <c r="F107" s="81"/>
      <c r="G107" s="81"/>
      <c r="H107" s="81"/>
      <c r="I107" s="72"/>
      <c r="J107" s="72"/>
      <c r="K107" s="22"/>
    </row>
    <row r="108" spans="1:16" ht="12.75" customHeight="1">
      <c r="A108" s="71" t="s">
        <v>62</v>
      </c>
      <c r="B108" s="71"/>
      <c r="C108" s="71"/>
      <c r="D108" s="71"/>
      <c r="E108" s="71"/>
      <c r="F108" s="71"/>
      <c r="G108" s="71"/>
      <c r="H108" s="71"/>
      <c r="I108" s="72"/>
      <c r="J108" s="72"/>
      <c r="K108" s="26"/>
      <c r="L108" s="12"/>
      <c r="M108" s="12"/>
      <c r="N108" s="12"/>
      <c r="O108" s="12"/>
      <c r="P108" s="12"/>
    </row>
    <row r="109" spans="1:16" ht="12" customHeight="1">
      <c r="A109" s="38"/>
      <c r="B109" s="38"/>
      <c r="C109" s="38"/>
      <c r="D109" s="38"/>
      <c r="E109" s="38"/>
      <c r="F109" s="38"/>
      <c r="G109" s="38"/>
      <c r="H109" s="38"/>
      <c r="I109" s="25"/>
      <c r="J109" s="26"/>
      <c r="K109" s="26"/>
      <c r="L109" s="12"/>
      <c r="M109" s="12"/>
      <c r="N109" s="12"/>
      <c r="O109" s="12"/>
      <c r="P109" s="12"/>
    </row>
    <row r="110" spans="1:16" ht="12.75">
      <c r="A110" s="40" t="s">
        <v>50</v>
      </c>
      <c r="B110" s="25"/>
      <c r="C110" s="25"/>
      <c r="D110" s="25"/>
      <c r="E110" s="25"/>
      <c r="F110" s="25"/>
      <c r="G110" s="25"/>
      <c r="H110" s="25"/>
      <c r="I110" s="25"/>
      <c r="J110" s="26"/>
      <c r="K110" s="26"/>
      <c r="L110" s="12"/>
      <c r="M110" s="12"/>
      <c r="N110" s="12"/>
      <c r="O110" s="12"/>
      <c r="P110" s="12"/>
    </row>
    <row r="111" spans="1:11" ht="12" customHeight="1">
      <c r="A111" s="75" t="s">
        <v>69</v>
      </c>
      <c r="B111" s="72"/>
      <c r="C111" s="72"/>
      <c r="D111" s="72"/>
      <c r="E111" s="72"/>
      <c r="F111" s="72"/>
      <c r="G111" s="72"/>
      <c r="H111" s="72"/>
      <c r="I111" s="72"/>
      <c r="J111" s="72"/>
      <c r="K111" s="22"/>
    </row>
    <row r="112" spans="1:11" ht="12.75">
      <c r="A112" s="13"/>
      <c r="B112" s="27"/>
      <c r="C112" s="23"/>
      <c r="D112" s="23"/>
      <c r="E112" s="23"/>
      <c r="F112" s="23"/>
      <c r="G112" s="23"/>
      <c r="H112" s="24"/>
      <c r="I112" s="24"/>
      <c r="J112" s="23"/>
      <c r="K112" s="22"/>
    </row>
    <row r="113" spans="2:11" ht="12.75">
      <c r="B113" s="13"/>
      <c r="C113" s="27"/>
      <c r="D113" s="27"/>
      <c r="E113" s="27"/>
      <c r="F113" s="27"/>
      <c r="G113" s="27"/>
      <c r="H113" s="27"/>
      <c r="I113" s="27"/>
      <c r="J113" s="27"/>
      <c r="K113" s="26"/>
    </row>
    <row r="114" spans="3:10" ht="12.75">
      <c r="C114" s="13"/>
      <c r="D114" s="13"/>
      <c r="E114" s="13"/>
      <c r="F114" s="13"/>
      <c r="G114" s="13"/>
      <c r="H114" s="13"/>
      <c r="I114" s="13"/>
      <c r="J114" s="8"/>
    </row>
  </sheetData>
  <mergeCells count="13">
    <mergeCell ref="A108:J108"/>
    <mergeCell ref="A100:I100"/>
    <mergeCell ref="A35:Q35"/>
    <mergeCell ref="A111:J111"/>
    <mergeCell ref="A102:J102"/>
    <mergeCell ref="A103:J103"/>
    <mergeCell ref="A104:J104"/>
    <mergeCell ref="A106:J106"/>
    <mergeCell ref="A107:J107"/>
    <mergeCell ref="A1:Q1"/>
    <mergeCell ref="A68:Q68"/>
    <mergeCell ref="G34:L34"/>
    <mergeCell ref="A2:Q2"/>
  </mergeCells>
  <printOptions/>
  <pageMargins left="0.75" right="0.75" top="1" bottom="1" header="0.5" footer="0.5"/>
  <pageSetup orientation="portrait" scale="62" r:id="rId1"/>
  <rowBreaks count="2" manualBreakCount="2">
    <brk id="34" max="16" man="1"/>
    <brk id="67" max="16"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Raymond Keng</cp:lastModifiedBy>
  <cp:lastPrinted>2007-04-12T15:00:52Z</cp:lastPrinted>
  <dcterms:created xsi:type="dcterms:W3CDTF">1980-01-01T05:00:00Z</dcterms:created>
  <dcterms:modified xsi:type="dcterms:W3CDTF">2007-04-12T15:00:55Z</dcterms:modified>
  <cp:category/>
  <cp:version/>
  <cp:contentType/>
  <cp:contentStatus/>
</cp:coreProperties>
</file>