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<sst xmlns="http://schemas.openxmlformats.org/spreadsheetml/2006/main" count="18" uniqueCount="15">
  <si>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National Highway System</t>
  </si>
  <si>
    <t>Total</t>
  </si>
  <si>
    <t>State highway agency</t>
  </si>
  <si>
    <t>County</t>
  </si>
  <si>
    <t>Town, township, municipal</t>
  </si>
  <si>
    <r>
      <t>Other jurisdiction</t>
    </r>
    <r>
      <rPr>
        <vertAlign val="superscript"/>
        <sz val="10"/>
        <rFont val="Futura Md BT"/>
        <family val="2"/>
      </rPr>
      <t>1</t>
    </r>
  </si>
  <si>
    <r>
      <t>Federal agency</t>
    </r>
    <r>
      <rPr>
        <vertAlign val="superscript"/>
        <sz val="10"/>
        <rFont val="Futura Md BT"/>
        <family val="2"/>
      </rPr>
      <t>2</t>
    </r>
  </si>
  <si>
    <t>Other federal-aid highway</t>
  </si>
  <si>
    <r>
      <t>1</t>
    </r>
    <r>
      <rPr>
        <sz val="10"/>
        <rFont val="Futura Md BT"/>
        <family val="2"/>
      </rPr>
      <t>Includes state park, state toll, other state agency, other local agency, and roadways not identified by ownership.</t>
    </r>
  </si>
  <si>
    <r>
      <t>2</t>
    </r>
    <r>
      <rPr>
        <sz val="10"/>
        <rFont val="Futura Md BT"/>
        <family val="2"/>
      </rPr>
      <t>Roadways in federal parks, forests, and reservations that are not part of the state and local highway systems.</t>
    </r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</si>
  <si>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HM-14, available at http://www.fhwa.dot.gov/ohim/hs00/hm14.htm as of Feb. 1, 2002.</t>
    </r>
  </si>
  <si>
    <r>
      <t xml:space="preserve">KEY: </t>
    </r>
    <r>
      <rPr>
        <sz val="10"/>
        <rFont val="Futura Md BT"/>
        <family val="2"/>
      </rPr>
      <t xml:space="preserve"> NA = not applicable.</t>
    </r>
  </si>
  <si>
    <t>Nonfederal-aid highway</t>
  </si>
  <si>
    <t xml:space="preserve">NA  </t>
  </si>
  <si>
    <t>Table 1-2:  Alaska Public Road Length, Miles by Ownership: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</si>
</sst>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 wrapText="1"/>
    </xf>
    <xf numFmtId="178" fontId="1" fillId="0" borderId="0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 indent="1"/>
    </xf>
    <xf numFmtId="178" fontId="1" fillId="0" borderId="3" xfId="0" applyNumberFormat="1" applyFont="1" applyBorder="1" applyAlignment="1" applyProtection="1">
      <alignment horizontal="center" vertical="center"/>
      <protection/>
    </xf>
    <xf numFmtId="178" fontId="1" fillId="0" borderId="0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0" fontId="0" fillId="0" borderId="0" xfId="0" applyAlignment="1">
      <alignment wrapText="1"/>
    </xf>
    <xf numFmtId="178" fontId="1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29.28125" style="1" customWidth="1"/>
    <col min="2" max="2" width="9.57421875" style="1" customWidth="1"/>
    <col min="3" max="3" width="1.7109375" style="1" customWidth="1"/>
    <col min="4" max="4" width="9.140625" style="1" customWidth="1"/>
    <col min="5" max="5" width="2.28125" style="1" customWidth="1"/>
    <col min="6" max="6" width="10.00390625" style="1" customWidth="1"/>
    <col min="7" max="7" width="2.00390625" style="1" customWidth="1"/>
    <col min="8" max="8" width="10.140625" style="1" customWidth="1"/>
    <col min="9" max="9" width="2.140625" style="1" customWidth="1"/>
    <col min="10" max="10" width="9.8515625" style="1" customWidth="1"/>
    <col min="11" max="11" width="2.421875" style="1" customWidth="1"/>
    <col min="12" max="12" width="9.140625" style="1" customWidth="1"/>
    <col min="13" max="13" width="2.57421875" style="1" customWidth="1"/>
    <col min="14" max="16384" width="9.140625" style="1" customWidth="1"/>
  </cols>
  <sheetData>
    <row r="1" spans="1:13" ht="33" customHeight="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3"/>
      <c r="K1" s="3"/>
      <c r="L1" s="3"/>
      <c r="M1" s="3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11" ht="40.5" customHeight="1">
      <c r="A3" s="8"/>
      <c r="B3" s="19" t="s">
        <v>0</v>
      </c>
      <c r="C3" s="19"/>
      <c r="D3" s="19" t="s">
        <v>7</v>
      </c>
      <c r="E3" s="19"/>
      <c r="F3" s="19" t="s">
        <v>12</v>
      </c>
      <c r="G3" s="19"/>
      <c r="H3" s="19" t="s">
        <v>1</v>
      </c>
      <c r="I3" s="19"/>
      <c r="J3" s="6"/>
      <c r="K3" s="6"/>
    </row>
    <row r="4" spans="1:9" ht="12.75">
      <c r="A4" s="3" t="s">
        <v>1</v>
      </c>
      <c r="B4" s="11">
        <f>1986+124</f>
        <v>2110</v>
      </c>
      <c r="C4" s="11"/>
      <c r="D4" s="11">
        <f>1707+415</f>
        <v>2122</v>
      </c>
      <c r="E4" s="11"/>
      <c r="F4" s="7">
        <v>8590</v>
      </c>
      <c r="G4" s="7"/>
      <c r="H4" s="11">
        <f>B4+D4+F4</f>
        <v>12822</v>
      </c>
      <c r="I4" s="11"/>
    </row>
    <row r="5" spans="1:10" ht="12.75">
      <c r="A5" s="5" t="s">
        <v>2</v>
      </c>
      <c r="B5" s="11">
        <f>1986+123</f>
        <v>2109</v>
      </c>
      <c r="C5" s="11"/>
      <c r="D5" s="11">
        <f>1598+298</f>
        <v>1896</v>
      </c>
      <c r="E5" s="11"/>
      <c r="F5" s="7">
        <v>1504</v>
      </c>
      <c r="G5" s="7"/>
      <c r="H5" s="11">
        <f>B5+D5+F5</f>
        <v>5509</v>
      </c>
      <c r="I5" s="11"/>
      <c r="J5" s="14"/>
    </row>
    <row r="6" spans="1:9" ht="12.75">
      <c r="A6" s="5" t="s">
        <v>3</v>
      </c>
      <c r="B6" s="11">
        <f>0+1</f>
        <v>1</v>
      </c>
      <c r="C6" s="11"/>
      <c r="D6" s="11">
        <f>1+91</f>
        <v>92</v>
      </c>
      <c r="E6" s="11"/>
      <c r="F6" s="7">
        <v>3428</v>
      </c>
      <c r="G6" s="7"/>
      <c r="H6" s="11">
        <f>B6+D6+F6</f>
        <v>3521</v>
      </c>
      <c r="I6" s="11"/>
    </row>
    <row r="7" spans="1:9" ht="12.75">
      <c r="A7" s="5" t="s">
        <v>4</v>
      </c>
      <c r="B7" s="17" t="s">
        <v>13</v>
      </c>
      <c r="C7" s="11"/>
      <c r="D7" s="11">
        <f>13+23</f>
        <v>36</v>
      </c>
      <c r="E7" s="11"/>
      <c r="F7" s="7">
        <v>1676</v>
      </c>
      <c r="G7" s="7"/>
      <c r="H7" s="11">
        <v>1712</v>
      </c>
      <c r="I7" s="11"/>
    </row>
    <row r="8" spans="1:9" ht="14.25">
      <c r="A8" s="5" t="s">
        <v>5</v>
      </c>
      <c r="B8" s="17" t="s">
        <v>13</v>
      </c>
      <c r="C8" s="11"/>
      <c r="D8" s="11">
        <f>80+3</f>
        <v>83</v>
      </c>
      <c r="E8" s="11"/>
      <c r="F8" s="7">
        <v>473</v>
      </c>
      <c r="G8" s="7"/>
      <c r="H8" s="11">
        <v>556</v>
      </c>
      <c r="I8" s="11"/>
    </row>
    <row r="9" spans="1:11" ht="14.25">
      <c r="A9" s="9" t="s">
        <v>6</v>
      </c>
      <c r="B9" s="18" t="s">
        <v>13</v>
      </c>
      <c r="C9" s="12"/>
      <c r="D9" s="12">
        <f>15+0</f>
        <v>15</v>
      </c>
      <c r="E9" s="12"/>
      <c r="F9" s="10">
        <v>1509</v>
      </c>
      <c r="G9" s="10"/>
      <c r="H9" s="12">
        <v>1524</v>
      </c>
      <c r="I9" s="12"/>
      <c r="J9" s="3"/>
      <c r="K9" s="3"/>
    </row>
    <row r="10" spans="1:11" ht="12.75">
      <c r="A10" s="5"/>
      <c r="B10" s="11"/>
      <c r="C10" s="11"/>
      <c r="D10" s="11"/>
      <c r="E10" s="11"/>
      <c r="F10" s="7"/>
      <c r="G10" s="7"/>
      <c r="H10" s="11"/>
      <c r="I10" s="11"/>
      <c r="J10" s="3"/>
      <c r="K10" s="3"/>
    </row>
    <row r="11" spans="1:11" ht="27.75" customHeight="1">
      <c r="A11" s="23" t="s">
        <v>8</v>
      </c>
      <c r="B11" s="22"/>
      <c r="C11" s="22"/>
      <c r="D11" s="22"/>
      <c r="E11" s="22"/>
      <c r="F11" s="22"/>
      <c r="G11" s="22"/>
      <c r="H11" s="22"/>
      <c r="I11" s="22"/>
      <c r="J11" s="3"/>
      <c r="K11" s="3"/>
    </row>
    <row r="12" spans="1:13" ht="29.25" customHeight="1">
      <c r="A12" s="23" t="s">
        <v>9</v>
      </c>
      <c r="B12" s="22"/>
      <c r="C12" s="22"/>
      <c r="D12" s="22"/>
      <c r="E12" s="22"/>
      <c r="F12" s="22"/>
      <c r="G12" s="22"/>
      <c r="H12" s="22"/>
      <c r="I12" s="22"/>
      <c r="J12" s="3"/>
      <c r="K12" s="3"/>
      <c r="L12" s="3"/>
      <c r="M12" s="3"/>
    </row>
    <row r="13" spans="1:13" ht="14.25">
      <c r="A13" s="15"/>
      <c r="B13" s="13"/>
      <c r="C13" s="13"/>
      <c r="D13" s="13"/>
      <c r="E13" s="13"/>
      <c r="F13" s="13"/>
      <c r="G13" s="13"/>
      <c r="H13" s="13"/>
      <c r="I13" s="13"/>
      <c r="J13" s="3"/>
      <c r="K13" s="3"/>
      <c r="L13" s="3"/>
      <c r="M13" s="3"/>
    </row>
    <row r="14" spans="1:13" ht="12.75">
      <c r="A14" s="16" t="s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40.5" customHeight="1">
      <c r="A16" s="20" t="s">
        <v>10</v>
      </c>
      <c r="B16" s="20"/>
      <c r="C16" s="20"/>
      <c r="D16" s="20"/>
      <c r="E16" s="20"/>
      <c r="F16" s="20"/>
      <c r="G16" s="20"/>
      <c r="H16" s="20"/>
      <c r="I16" s="20"/>
      <c r="J16" s="3"/>
      <c r="K16" s="3"/>
      <c r="L16" s="3"/>
      <c r="M16" s="3"/>
    </row>
    <row r="17" spans="10:13" ht="27" customHeight="1">
      <c r="J17" s="3"/>
      <c r="K17" s="3"/>
      <c r="L17" s="3"/>
      <c r="M17" s="3"/>
    </row>
    <row r="18" spans="10:13" ht="12.75">
      <c r="J18" s="3"/>
      <c r="K18" s="3"/>
      <c r="L18" s="3"/>
      <c r="M18" s="3"/>
    </row>
    <row r="19" spans="10:13" ht="37.5" customHeight="1">
      <c r="J19" s="4"/>
      <c r="K19" s="4"/>
      <c r="L19" s="4"/>
      <c r="M19" s="3"/>
    </row>
  </sheetData>
  <mergeCells count="8">
    <mergeCell ref="A16:I16"/>
    <mergeCell ref="A1:I1"/>
    <mergeCell ref="H3:I3"/>
    <mergeCell ref="A11:I11"/>
    <mergeCell ref="A12:I12"/>
    <mergeCell ref="B3:C3"/>
    <mergeCell ref="D3:E3"/>
    <mergeCell ref="F3:G3"/>
  </mergeCells>
  <printOptions horizontalCentered="1"/>
  <pageMargins left="1" right="1" top="1" bottom="1" header="0.5" footer="0.5"/>
  <pageSetup fitToHeight="1" fitToWidth="1" horizontalDpi="1200" verticalDpi="1200" orientation="portrait" scale="83" r:id="rId1"/>
  <headerFooter alignWithMargins="0">
    <oddHeader>&amp;R&amp;"Futura Md BT,Medium"&amp;15Infrastructure</oddHeader>
    <oddFooter>&amp;L&amp;"Futura Md BT,Medium"&amp;15BTS State Transportation Profile&amp;C&amp;"Futura Md BT,Medium"&amp;15 A-1&amp;R&amp;"Futura Md BT,Medium"&amp;15Alaska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2002-08-16T18:10:00Z</cp:lastPrinted>
  <dcterms:created xsi:type="dcterms:W3CDTF">2002-01-31T21:39:46Z</dcterms:created>
  <dcterms:modified xsi:type="dcterms:W3CDTF">2002-12-11T13:33:30Z</dcterms:modified>
  <cp:category/>
  <cp:version/>
  <cp:contentType/>
  <cp:contentStatus/>
</cp:coreProperties>
</file>