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Aruba" sheetId="1" r:id="rId1"/>
    <sheet name="FBP2-Aruba" sheetId="2" r:id="rId2"/>
    <sheet name="FBP3-Aruba" sheetId="3" r:id="rId3"/>
  </sheets>
  <definedNames>
    <definedName name="_xlnm.Print_Area" localSheetId="0">'FBP1-Aruba'!$A$2:$G$90</definedName>
    <definedName name="_xlnm.Print_Area" localSheetId="1">'FBP2-Aruba'!$A$2:$G$86</definedName>
    <definedName name="_xlnm.Print_Area" localSheetId="2">'FBP3-Aruba'!$A$2:$G$83</definedName>
  </definedNames>
  <calcPr fullCalcOnLoad="1"/>
</workbook>
</file>

<file path=xl/sharedStrings.xml><?xml version="1.0" encoding="utf-8"?>
<sst xmlns="http://schemas.openxmlformats.org/spreadsheetml/2006/main" count="506" uniqueCount="364">
  <si>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</si>
  <si>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</si>
  <si>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</si>
  <si>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</si>
  <si>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</si>
  <si>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</si>
  <si>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</si>
  <si>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</si>
  <si>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</si>
  <si>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</si>
  <si>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</si>
  <si>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</si>
  <si>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</si>
  <si>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</si>
  <si>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</si>
  <si>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</si>
  <si>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</si>
  <si>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</si>
  <si>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</si>
  <si>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</si>
  <si>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</si>
  <si>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</si>
  <si>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</si>
  <si>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</si>
  <si>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</si>
  <si>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</si>
  <si>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</si>
  <si>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</si>
  <si>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</si>
  <si>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</si>
  <si>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</si>
  <si>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</si>
  <si>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</si>
  <si>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</si>
  <si>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</si>
  <si>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</si>
  <si>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</si>
  <si>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</si>
  <si>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</si>
  <si>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</si>
  <si>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</si>
  <si>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</si>
  <si>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</si>
  <si>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</si>
  <si>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</si>
  <si>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</si>
  <si>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</si>
  <si>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</si>
  <si>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</si>
  <si>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</si>
  <si>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</si>
  <si>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</si>
  <si>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</si>
  <si>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</si>
  <si>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</si>
  <si>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</si>
  <si>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</si>
  <si>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</si>
  <si>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</si>
  <si>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</si>
  <si>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</si>
  <si>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</si>
  <si>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</si>
  <si>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</si>
  <si>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</si>
  <si>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</si>
  <si>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</si>
  <si>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</si>
  <si>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</si>
  <si>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</si>
  <si>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</si>
  <si>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</si>
  <si>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</si>
  <si>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</si>
  <si>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</si>
  <si>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</si>
  <si>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</si>
  <si>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</si>
  <si>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</si>
  <si>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</si>
  <si>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</si>
  <si>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</si>
  <si>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</si>
  <si>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</si>
  <si>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</si>
  <si>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</si>
  <si>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</si>
  <si>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</si>
  <si>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</si>
  <si>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</si>
  <si>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</si>
  <si>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</si>
  <si>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</si>
  <si>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</si>
  <si>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</si>
  <si>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</si>
  <si>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</si>
  <si>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</si>
  <si>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</si>
  <si>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</si>
  <si>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</si>
  <si>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</si>
  <si>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</si>
  <si>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</si>
  <si>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</si>
  <si>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</si>
  <si>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</si>
  <si>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</si>
  <si>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</si>
  <si>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</si>
  <si>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</si>
  <si>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</si>
  <si>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</si>
  <si>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</si>
  <si>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</si>
  <si>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</si>
  <si>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</si>
  <si>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</si>
  <si>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</si>
  <si>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</si>
  <si>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</si>
  <si>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</si>
  <si>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</si>
  <si>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</si>
  <si>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</si>
  <si>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</si>
  <si>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</si>
  <si>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</si>
  <si>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</si>
  <si>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</si>
  <si>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</si>
  <si>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</si>
  <si>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</si>
  <si>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</si>
  <si>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</si>
  <si>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</si>
  <si>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</si>
  <si>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</si>
  <si>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</si>
  <si>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</si>
  <si>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</si>
  <si>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</si>
  <si>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</si>
  <si>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</si>
  <si>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</si>
  <si>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</si>
  <si>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</si>
  <si>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</si>
  <si>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</si>
  <si>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</si>
  <si>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</si>
  <si>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</si>
  <si>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</si>
  <si>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</si>
  <si>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</si>
  <si>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</si>
  <si>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</si>
  <si>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</si>
  <si>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</si>
  <si>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</si>
  <si>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</si>
  <si>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</si>
  <si>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</si>
  <si>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</si>
  <si>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</si>
  <si>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</si>
  <si>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</si>
  <si>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</si>
  <si>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</si>
  <si>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</si>
  <si>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</si>
  <si>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</si>
  <si>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</si>
  <si>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</si>
  <si>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</si>
  <si>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</si>
  <si>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</si>
  <si>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</si>
  <si>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</si>
  <si>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</si>
  <si>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</si>
  <si>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</si>
  <si>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</si>
  <si>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</si>
  <si>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</si>
  <si>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</si>
  <si>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</si>
  <si>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</si>
  <si>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</si>
  <si>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</si>
  <si>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</si>
  <si>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</si>
  <si>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</si>
  <si>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</si>
  <si>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</si>
  <si>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</si>
  <si>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</si>
  <si>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</si>
  <si>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</si>
  <si>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</si>
  <si>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</si>
  <si>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</si>
  <si>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</si>
  <si>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</si>
  <si>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</si>
  <si>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</si>
  <si>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</si>
  <si>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</si>
  <si>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</si>
  <si>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</si>
  <si>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</si>
  <si>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</si>
  <si>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</si>
  <si>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</si>
  <si>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</si>
  <si>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</si>
  <si>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</si>
  <si>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</si>
  <si>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</si>
  <si>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</si>
  <si>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</si>
  <si>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</si>
  <si>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</si>
  <si>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</si>
  <si>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</si>
  <si>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</si>
  <si>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</si>
  <si>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</si>
  <si>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</si>
  <si>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</si>
  <si>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</si>
  <si>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</si>
  <si>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</si>
  <si>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</si>
  <si>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</si>
  <si>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</si>
  <si>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</si>
  <si>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</si>
  <si>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</si>
  <si>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</si>
  <si>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</si>
  <si>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</si>
  <si>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</si>
  <si>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</si>
  <si>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</si>
  <si>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</si>
  <si>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</si>
  <si>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</si>
  <si>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</si>
  <si>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</si>
  <si>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</si>
  <si>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</si>
  <si>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</si>
  <si>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</si>
  <si>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</si>
  <si>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</si>
  <si>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</si>
  <si>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</si>
  <si>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</si>
  <si>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</si>
  <si>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</si>
  <si>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</si>
  <si>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</si>
  <si>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</si>
  <si>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</si>
  <si>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</si>
  <si>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</si>
  <si>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</si>
  <si>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</si>
  <si>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</si>
  <si>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</si>
  <si>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</si>
  <si>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</si>
  <si>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</si>
  <si>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</si>
  <si>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</si>
  <si>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</si>
  <si>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</si>
  <si>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</si>
  <si>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</si>
  <si>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</si>
  <si>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</si>
  <si>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</si>
  <si>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</si>
  <si>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</si>
  <si>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</si>
  <si>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</si>
  <si>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</si>
  <si>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</si>
  <si>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</si>
  <si>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</si>
  <si>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</si>
  <si>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</si>
  <si>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</si>
  <si>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</si>
  <si>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</si>
  <si>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</si>
  <si>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</si>
  <si>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</si>
  <si>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</si>
  <si>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</si>
  <si>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</si>
  <si>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</si>
  <si>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</si>
  <si>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</si>
  <si>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</si>
  <si>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</si>
  <si>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</si>
  <si>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</si>
  <si>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</si>
  <si>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</si>
  <si>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</si>
  <si>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</si>
  <si>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</si>
  <si>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</si>
  <si>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</si>
  <si>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</si>
  <si>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</si>
  <si>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</si>
  <si>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</si>
  <si>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</si>
  <si>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</si>
  <si>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</si>
  <si>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</si>
  <si>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</si>
  <si>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</si>
  <si>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</si>
  <si>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</si>
  <si>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</si>
  <si>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</si>
  <si>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</si>
  <si>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</si>
  <si>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</si>
  <si>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</si>
  <si>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</si>
  <si>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</si>
  <si>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</si>
  <si>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</si>
  <si>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</si>
  <si>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</si>
  <si>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</si>
  <si>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</si>
  <si>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</si>
  <si>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</si>
  <si>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</si>
  <si>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</si>
  <si>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</si>
  <si>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</si>
  <si>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</si>
  <si>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</si>
  <si>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</si>
  <si>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</si>
  <si>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</si>
  <si>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</si>
  <si>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</si>
  <si>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</si>
  <si>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</si>
  <si>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</si>
  <si>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Aruba to a U.S. citizen parent are considered native and are not included in this table.</t>
    </r>
  </si>
  <si>
    <r>
      <t>Population Universe:  People Born in Aruba</t>
    </r>
    <r>
      <rPr>
        <vertAlign val="superscript"/>
        <sz val="10"/>
        <rFont val="Arial"/>
        <family val="2"/>
      </rPr>
      <t>1</t>
    </r>
  </si>
  <si>
    <t>-</t>
  </si>
  <si>
    <t>Table with row headers in columns A and E and column headers in row 7.</t>
  </si>
  <si>
    <t>footnotes: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</si>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</sst>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355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0"/>
      <c r="F8" s="9"/>
      <c r="G8" s="10"/>
    </row>
    <row r="9" spans="1:7" ht="12.75">
      <c r="A9" s="5" t="s">
        <v>327</v>
      </c>
      <c r="B9" s="6">
        <v>3815</v>
      </c>
      <c r="C9" s="7">
        <f>B9*100/B$9</f>
        <v>100</v>
      </c>
      <c r="E9" s="8" t="s">
        <v>138</v>
      </c>
      <c r="F9" s="9"/>
      <c r="G9" s="10"/>
    </row>
    <row r="10" spans="1:7" ht="12.75">
      <c r="A10" s="5" t="s">
        <v>141</v>
      </c>
      <c r="B10" s="11"/>
      <c r="C10" s="10"/>
      <c r="E10" s="8" t="s">
        <v>190</v>
      </c>
      <c r="F10" s="11">
        <v>3815</v>
      </c>
      <c r="G10" s="12">
        <f>F10*100/F$10</f>
        <v>100</v>
      </c>
    </row>
    <row r="11" spans="1:7" ht="12.75">
      <c r="A11" s="13" t="s">
        <v>142</v>
      </c>
      <c r="B11" s="6">
        <v>2165</v>
      </c>
      <c r="C11" s="14">
        <f aca="true" t="shared" si="0" ref="C11:C18">B11*100/B$9</f>
        <v>56.74967234600262</v>
      </c>
      <c r="E11" s="2" t="s">
        <v>348</v>
      </c>
      <c r="F11" s="6">
        <v>1575</v>
      </c>
      <c r="G11" s="14">
        <f>F11*100/F$10</f>
        <v>41.28440366972477</v>
      </c>
    </row>
    <row r="12" spans="1:7" ht="12.75">
      <c r="A12" s="13" t="s">
        <v>324</v>
      </c>
      <c r="B12" s="6">
        <v>95</v>
      </c>
      <c r="C12" s="14">
        <f t="shared" si="0"/>
        <v>2.490170380078637</v>
      </c>
      <c r="E12" s="2" t="s">
        <v>349</v>
      </c>
      <c r="F12" s="6">
        <v>2240</v>
      </c>
      <c r="G12" s="14">
        <f>F12*100/F$10</f>
        <v>58.71559633027523</v>
      </c>
    </row>
    <row r="13" spans="1:7" ht="12.75">
      <c r="A13" s="13" t="s">
        <v>143</v>
      </c>
      <c r="B13" s="6">
        <v>355</v>
      </c>
      <c r="C13" s="14">
        <f t="shared" si="0"/>
        <v>9.305373525557012</v>
      </c>
      <c r="F13" s="6"/>
      <c r="G13" s="14"/>
    </row>
    <row r="14" spans="1:7" ht="12.75">
      <c r="A14" s="13" t="s">
        <v>303</v>
      </c>
      <c r="B14" s="6">
        <v>1715</v>
      </c>
      <c r="C14" s="14">
        <f t="shared" si="0"/>
        <v>44.95412844036697</v>
      </c>
      <c r="E14" s="2" t="s">
        <v>350</v>
      </c>
      <c r="F14" s="6">
        <v>4</v>
      </c>
      <c r="G14" s="14">
        <f aca="true" t="shared" si="1" ref="G14:G26">F14*100/F$10</f>
        <v>0.10484927916120576</v>
      </c>
    </row>
    <row r="15" spans="1:7" ht="12.75">
      <c r="A15" s="13" t="s">
        <v>144</v>
      </c>
      <c r="B15" s="6">
        <v>1650</v>
      </c>
      <c r="C15" s="14">
        <f t="shared" si="0"/>
        <v>43.25032765399738</v>
      </c>
      <c r="E15" s="2" t="s">
        <v>351</v>
      </c>
      <c r="F15" s="6">
        <v>4</v>
      </c>
      <c r="G15" s="14">
        <f t="shared" si="1"/>
        <v>0.10484927916120576</v>
      </c>
    </row>
    <row r="16" spans="1:7" ht="12.75">
      <c r="A16" s="13" t="s">
        <v>325</v>
      </c>
      <c r="B16" s="6">
        <v>540</v>
      </c>
      <c r="C16" s="14">
        <f t="shared" si="0"/>
        <v>14.154652686762779</v>
      </c>
      <c r="E16" s="2" t="s">
        <v>352</v>
      </c>
      <c r="F16" s="6">
        <v>4</v>
      </c>
      <c r="G16" s="14">
        <f t="shared" si="1"/>
        <v>0.10484927916120576</v>
      </c>
    </row>
    <row r="17" spans="1:7" ht="12.75">
      <c r="A17" s="13" t="s">
        <v>143</v>
      </c>
      <c r="B17" s="6">
        <v>540</v>
      </c>
      <c r="C17" s="14">
        <f t="shared" si="0"/>
        <v>14.154652686762779</v>
      </c>
      <c r="E17" s="2" t="s">
        <v>353</v>
      </c>
      <c r="F17" s="6">
        <v>75</v>
      </c>
      <c r="G17" s="14">
        <f t="shared" si="1"/>
        <v>1.9659239842726082</v>
      </c>
    </row>
    <row r="18" spans="1:7" ht="12.75">
      <c r="A18" s="13" t="s">
        <v>304</v>
      </c>
      <c r="B18" s="6">
        <v>570</v>
      </c>
      <c r="C18" s="14">
        <f t="shared" si="0"/>
        <v>14.941022280471822</v>
      </c>
      <c r="E18" s="2" t="s">
        <v>0</v>
      </c>
      <c r="F18" s="6">
        <v>125</v>
      </c>
      <c r="G18" s="14">
        <f t="shared" si="1"/>
        <v>3.2765399737876804</v>
      </c>
    </row>
    <row r="19" spans="1:7" ht="12.75">
      <c r="A19" s="13"/>
      <c r="B19" s="6"/>
      <c r="C19" s="14"/>
      <c r="E19" s="2" t="s">
        <v>1</v>
      </c>
      <c r="F19" s="6">
        <v>445</v>
      </c>
      <c r="G19" s="14">
        <f t="shared" si="1"/>
        <v>11.66448230668414</v>
      </c>
    </row>
    <row r="20" spans="1:7" ht="12.75">
      <c r="A20" s="15" t="s">
        <v>145</v>
      </c>
      <c r="B20" s="6"/>
      <c r="C20" s="14"/>
      <c r="E20" s="2" t="s">
        <v>2</v>
      </c>
      <c r="F20" s="6">
        <v>945</v>
      </c>
      <c r="G20" s="14">
        <f t="shared" si="1"/>
        <v>24.770642201834864</v>
      </c>
    </row>
    <row r="21" spans="1:7" ht="12.75">
      <c r="A21" s="16" t="s">
        <v>326</v>
      </c>
      <c r="B21" s="6">
        <v>3405</v>
      </c>
      <c r="C21" s="14">
        <f aca="true" t="shared" si="2" ref="C21:C28">B21*100/B$9</f>
        <v>89.25294888597641</v>
      </c>
      <c r="E21" s="2" t="s">
        <v>3</v>
      </c>
      <c r="F21" s="6">
        <v>1420</v>
      </c>
      <c r="G21" s="14">
        <f t="shared" si="1"/>
        <v>37.22149410222805</v>
      </c>
    </row>
    <row r="22" spans="1:7" ht="12.75">
      <c r="A22" s="16" t="s">
        <v>328</v>
      </c>
      <c r="B22" s="6">
        <v>1065</v>
      </c>
      <c r="C22" s="14">
        <f t="shared" si="2"/>
        <v>27.916120576671034</v>
      </c>
      <c r="E22" s="2" t="s">
        <v>4</v>
      </c>
      <c r="F22" s="6">
        <v>435</v>
      </c>
      <c r="G22" s="14">
        <f t="shared" si="1"/>
        <v>11.402359108781127</v>
      </c>
    </row>
    <row r="23" spans="1:7" ht="12.75">
      <c r="A23" s="16" t="s">
        <v>146</v>
      </c>
      <c r="B23" s="6">
        <v>2025</v>
      </c>
      <c r="C23" s="14">
        <f t="shared" si="2"/>
        <v>53.07994757536042</v>
      </c>
      <c r="E23" s="2" t="s">
        <v>5</v>
      </c>
      <c r="F23" s="6">
        <v>210</v>
      </c>
      <c r="G23" s="14">
        <f t="shared" si="1"/>
        <v>5.504587155963303</v>
      </c>
    </row>
    <row r="24" spans="1:7" ht="12.75">
      <c r="A24" s="16" t="s">
        <v>147</v>
      </c>
      <c r="B24" s="6">
        <v>10</v>
      </c>
      <c r="C24" s="14">
        <f t="shared" si="2"/>
        <v>0.2621231979030144</v>
      </c>
      <c r="E24" s="2" t="s">
        <v>6</v>
      </c>
      <c r="F24" s="6">
        <v>100</v>
      </c>
      <c r="G24" s="14">
        <f t="shared" si="1"/>
        <v>2.6212319790301444</v>
      </c>
    </row>
    <row r="25" spans="1:7" ht="12.75">
      <c r="A25" s="16" t="s">
        <v>329</v>
      </c>
      <c r="B25" s="6">
        <v>95</v>
      </c>
      <c r="C25" s="14">
        <f t="shared" si="2"/>
        <v>2.490170380078637</v>
      </c>
      <c r="E25" s="2" t="s">
        <v>7</v>
      </c>
      <c r="F25" s="6">
        <v>30</v>
      </c>
      <c r="G25" s="14">
        <f t="shared" si="1"/>
        <v>0.7863695937090432</v>
      </c>
    </row>
    <row r="26" spans="1:7" ht="12.75">
      <c r="A26" s="16" t="s">
        <v>148</v>
      </c>
      <c r="B26" s="6" t="s">
        <v>360</v>
      </c>
      <c r="C26" s="14" t="s">
        <v>360</v>
      </c>
      <c r="E26" s="2" t="s">
        <v>139</v>
      </c>
      <c r="F26" s="6">
        <v>15</v>
      </c>
      <c r="G26" s="14">
        <f t="shared" si="1"/>
        <v>0.3931847968545216</v>
      </c>
    </row>
    <row r="27" spans="1:7" ht="12.75">
      <c r="A27" s="16" t="s">
        <v>330</v>
      </c>
      <c r="B27" s="6">
        <v>205</v>
      </c>
      <c r="C27" s="14">
        <f t="shared" si="2"/>
        <v>5.373525557011796</v>
      </c>
      <c r="F27" s="6"/>
      <c r="G27" s="14"/>
    </row>
    <row r="28" spans="1:7" ht="12.75">
      <c r="A28" s="16" t="s">
        <v>331</v>
      </c>
      <c r="B28" s="6">
        <v>410</v>
      </c>
      <c r="C28" s="14">
        <f t="shared" si="2"/>
        <v>10.747051114023591</v>
      </c>
      <c r="E28" s="2" t="s">
        <v>140</v>
      </c>
      <c r="F28" s="17">
        <v>47.2</v>
      </c>
      <c r="G28" s="14" t="s">
        <v>195</v>
      </c>
    </row>
    <row r="29" spans="1:7" ht="12.75">
      <c r="A29" s="13"/>
      <c r="B29" s="6"/>
      <c r="C29" s="14"/>
      <c r="F29" s="6"/>
      <c r="G29" s="14"/>
    </row>
    <row r="30" spans="1:7" ht="12.75">
      <c r="A30" s="15" t="s">
        <v>150</v>
      </c>
      <c r="B30" s="6"/>
      <c r="C30" s="14"/>
      <c r="E30" s="2" t="s">
        <v>8</v>
      </c>
      <c r="F30" s="6">
        <v>3760</v>
      </c>
      <c r="G30" s="14">
        <f aca="true" t="shared" si="3" ref="G30:G37">F30*100/F$10</f>
        <v>98.55832241153342</v>
      </c>
    </row>
    <row r="31" spans="1:7" ht="12.75">
      <c r="A31" s="16" t="s">
        <v>149</v>
      </c>
      <c r="B31" s="6">
        <v>340</v>
      </c>
      <c r="C31" s="14">
        <f>B31*100/B$9</f>
        <v>8.91218872870249</v>
      </c>
      <c r="E31" s="2" t="s">
        <v>9</v>
      </c>
      <c r="F31" s="6">
        <v>1555</v>
      </c>
      <c r="G31" s="14">
        <f t="shared" si="3"/>
        <v>40.76015727391874</v>
      </c>
    </row>
    <row r="32" spans="1:7" ht="12.75">
      <c r="A32" s="16" t="s">
        <v>151</v>
      </c>
      <c r="B32" s="6">
        <v>3475</v>
      </c>
      <c r="C32" s="14">
        <f>B32*100/B$9</f>
        <v>91.08781127129751</v>
      </c>
      <c r="E32" s="2" t="s">
        <v>10</v>
      </c>
      <c r="F32" s="6">
        <v>2210</v>
      </c>
      <c r="G32" s="14">
        <f t="shared" si="3"/>
        <v>57.929226736566186</v>
      </c>
    </row>
    <row r="33" spans="1:7" ht="12.75">
      <c r="A33" s="16" t="s">
        <v>332</v>
      </c>
      <c r="B33" s="6">
        <v>895</v>
      </c>
      <c r="C33" s="14">
        <f>B33*100/B$9</f>
        <v>23.46002621231979</v>
      </c>
      <c r="E33" s="2" t="s">
        <v>11</v>
      </c>
      <c r="F33" s="6">
        <v>3695</v>
      </c>
      <c r="G33" s="14">
        <f t="shared" si="3"/>
        <v>96.85452162516383</v>
      </c>
    </row>
    <row r="34" spans="1:7" ht="12.75">
      <c r="A34" s="13"/>
      <c r="B34" s="6"/>
      <c r="C34" s="14"/>
      <c r="E34" s="2" t="s">
        <v>13</v>
      </c>
      <c r="F34" s="6">
        <v>260</v>
      </c>
      <c r="G34" s="14">
        <f t="shared" si="3"/>
        <v>6.815203145478375</v>
      </c>
    </row>
    <row r="35" spans="1:7" ht="12.75">
      <c r="A35" s="18" t="s">
        <v>152</v>
      </c>
      <c r="B35" s="6"/>
      <c r="C35" s="14"/>
      <c r="E35" s="2" t="s">
        <v>14</v>
      </c>
      <c r="F35" s="6">
        <v>145</v>
      </c>
      <c r="G35" s="14">
        <f t="shared" si="3"/>
        <v>3.800786369593709</v>
      </c>
    </row>
    <row r="36" spans="1:7" ht="12.75">
      <c r="A36" s="18" t="s">
        <v>175</v>
      </c>
      <c r="B36" s="11">
        <v>3805</v>
      </c>
      <c r="C36" s="7">
        <f aca="true" t="shared" si="4" ref="C36:C45">B36*100/B$36</f>
        <v>100</v>
      </c>
      <c r="E36" s="2" t="s">
        <v>12</v>
      </c>
      <c r="F36" s="6">
        <v>85</v>
      </c>
      <c r="G36" s="14">
        <f t="shared" si="3"/>
        <v>2.2280471821756227</v>
      </c>
    </row>
    <row r="37" spans="1:7" ht="12.75">
      <c r="A37" s="19" t="s">
        <v>333</v>
      </c>
      <c r="B37" s="6">
        <v>2085</v>
      </c>
      <c r="C37" s="14">
        <f t="shared" si="4"/>
        <v>54.796320630749015</v>
      </c>
      <c r="E37" s="2" t="s">
        <v>10</v>
      </c>
      <c r="F37" s="6">
        <v>60</v>
      </c>
      <c r="G37" s="14">
        <f t="shared" si="3"/>
        <v>1.5727391874180865</v>
      </c>
    </row>
    <row r="38" spans="1:7" ht="12.75">
      <c r="A38" s="19" t="s">
        <v>153</v>
      </c>
      <c r="B38" s="6">
        <v>1725</v>
      </c>
      <c r="C38" s="14">
        <f t="shared" si="4"/>
        <v>45.33508541392904</v>
      </c>
      <c r="F38" s="6"/>
      <c r="G38" s="14"/>
    </row>
    <row r="39" spans="1:7" ht="12.75">
      <c r="A39" s="19" t="s">
        <v>176</v>
      </c>
      <c r="B39" s="6">
        <v>470</v>
      </c>
      <c r="C39" s="14">
        <f t="shared" si="4"/>
        <v>12.352168199737187</v>
      </c>
      <c r="E39" s="8" t="s">
        <v>171</v>
      </c>
      <c r="F39" s="6"/>
      <c r="G39" s="14"/>
    </row>
    <row r="40" spans="1:7" ht="12.75">
      <c r="A40" s="19" t="s">
        <v>154</v>
      </c>
      <c r="B40" s="6">
        <v>675</v>
      </c>
      <c r="C40" s="14">
        <f t="shared" si="4"/>
        <v>17.73981603153745</v>
      </c>
      <c r="E40" s="8" t="s">
        <v>191</v>
      </c>
      <c r="F40" s="11">
        <v>3795</v>
      </c>
      <c r="G40" s="7">
        <f>F40*100/F$40</f>
        <v>100</v>
      </c>
    </row>
    <row r="41" spans="1:7" ht="12.75">
      <c r="A41" s="19" t="s">
        <v>176</v>
      </c>
      <c r="B41" s="20">
        <v>255</v>
      </c>
      <c r="C41" s="14">
        <f t="shared" si="4"/>
        <v>6.701708278580814</v>
      </c>
      <c r="E41" s="2" t="s">
        <v>15</v>
      </c>
      <c r="F41" s="6">
        <v>770</v>
      </c>
      <c r="G41" s="14">
        <f aca="true" t="shared" si="5" ref="G41:G47">F41*100/F$40</f>
        <v>20.28985507246377</v>
      </c>
    </row>
    <row r="42" spans="1:7" ht="12.75">
      <c r="A42" s="19" t="s">
        <v>155</v>
      </c>
      <c r="B42" s="6">
        <v>955</v>
      </c>
      <c r="C42" s="14">
        <f t="shared" si="4"/>
        <v>25.09855453350854</v>
      </c>
      <c r="E42" s="2" t="s">
        <v>127</v>
      </c>
      <c r="F42" s="6">
        <v>2225</v>
      </c>
      <c r="G42" s="14">
        <f t="shared" si="5"/>
        <v>58.62977602108037</v>
      </c>
    </row>
    <row r="43" spans="1:7" ht="12.75">
      <c r="A43" s="19" t="s">
        <v>176</v>
      </c>
      <c r="B43" s="6">
        <v>155</v>
      </c>
      <c r="C43" s="14">
        <f t="shared" si="4"/>
        <v>4.073587385019711</v>
      </c>
      <c r="E43" s="2" t="s">
        <v>16</v>
      </c>
      <c r="F43" s="6">
        <v>185</v>
      </c>
      <c r="G43" s="14">
        <f t="shared" si="5"/>
        <v>4.874835309617918</v>
      </c>
    </row>
    <row r="44" spans="1:7" ht="12.75">
      <c r="A44" s="19" t="s">
        <v>156</v>
      </c>
      <c r="B44" s="6">
        <v>45</v>
      </c>
      <c r="C44" s="14">
        <f t="shared" si="4"/>
        <v>1.1826544021024967</v>
      </c>
      <c r="E44" s="2" t="s">
        <v>17</v>
      </c>
      <c r="F44" s="6">
        <v>115</v>
      </c>
      <c r="G44" s="14">
        <f t="shared" si="5"/>
        <v>3.0303030303030303</v>
      </c>
    </row>
    <row r="45" spans="1:7" ht="12.75">
      <c r="A45" s="19" t="s">
        <v>176</v>
      </c>
      <c r="B45" s="6">
        <v>35</v>
      </c>
      <c r="C45" s="14">
        <f t="shared" si="4"/>
        <v>0.9198423127463863</v>
      </c>
      <c r="E45" s="2" t="s">
        <v>18</v>
      </c>
      <c r="F45" s="6">
        <v>100</v>
      </c>
      <c r="G45" s="14">
        <f t="shared" si="5"/>
        <v>2.635046113306983</v>
      </c>
    </row>
    <row r="46" spans="1:7" ht="12.75">
      <c r="A46" s="13"/>
      <c r="B46" s="6"/>
      <c r="C46" s="14"/>
      <c r="E46" s="2" t="s">
        <v>19</v>
      </c>
      <c r="F46" s="6">
        <v>505</v>
      </c>
      <c r="G46" s="14">
        <f t="shared" si="5"/>
        <v>13.306982872200264</v>
      </c>
    </row>
    <row r="47" spans="1:7" ht="12.75">
      <c r="A47" s="21" t="s">
        <v>157</v>
      </c>
      <c r="B47" s="6"/>
      <c r="C47" s="14"/>
      <c r="E47" s="2" t="s">
        <v>18</v>
      </c>
      <c r="F47" s="6">
        <v>355</v>
      </c>
      <c r="G47" s="14">
        <f t="shared" si="5"/>
        <v>9.354413702239789</v>
      </c>
    </row>
    <row r="48" spans="1:7" ht="12.75">
      <c r="A48" s="21" t="s">
        <v>335</v>
      </c>
      <c r="B48" s="11">
        <v>3815</v>
      </c>
      <c r="C48" s="7">
        <f aca="true" t="shared" si="6" ref="C48:C59">B48*100/B$9</f>
        <v>100</v>
      </c>
      <c r="F48" s="6"/>
      <c r="G48" s="14"/>
    </row>
    <row r="49" spans="1:7" ht="12.75">
      <c r="A49" s="16" t="s">
        <v>334</v>
      </c>
      <c r="B49" s="6">
        <v>3760</v>
      </c>
      <c r="C49" s="14">
        <f t="shared" si="6"/>
        <v>98.55832241153342</v>
      </c>
      <c r="E49" s="8" t="s">
        <v>172</v>
      </c>
      <c r="F49" s="6"/>
      <c r="G49" s="14"/>
    </row>
    <row r="50" spans="1:7" ht="12.75">
      <c r="A50" s="16" t="s">
        <v>336</v>
      </c>
      <c r="B50" s="6">
        <v>2000</v>
      </c>
      <c r="C50" s="14">
        <f t="shared" si="6"/>
        <v>52.424639580602886</v>
      </c>
      <c r="E50" s="8" t="s">
        <v>173</v>
      </c>
      <c r="F50" s="6"/>
      <c r="G50" s="14"/>
    </row>
    <row r="51" spans="1:7" ht="12.75">
      <c r="A51" s="16" t="s">
        <v>337</v>
      </c>
      <c r="B51" s="6">
        <v>1060</v>
      </c>
      <c r="C51" s="14">
        <f t="shared" si="6"/>
        <v>27.78505897771953</v>
      </c>
      <c r="E51" s="8" t="s">
        <v>192</v>
      </c>
      <c r="F51" s="11">
        <v>140</v>
      </c>
      <c r="G51" s="7">
        <f>F51*100/F51</f>
        <v>100</v>
      </c>
    </row>
    <row r="52" spans="1:7" ht="12.75">
      <c r="A52" s="16" t="s">
        <v>338</v>
      </c>
      <c r="B52" s="6">
        <v>200</v>
      </c>
      <c r="C52" s="14">
        <f t="shared" si="6"/>
        <v>5.242463958060289</v>
      </c>
      <c r="E52" s="2" t="s">
        <v>174</v>
      </c>
      <c r="F52" s="6">
        <v>25</v>
      </c>
      <c r="G52" s="14">
        <f>F52*100/F51</f>
        <v>17.857142857142858</v>
      </c>
    </row>
    <row r="53" spans="1:7" ht="12.75">
      <c r="A53" s="16" t="s">
        <v>158</v>
      </c>
      <c r="B53" s="6">
        <v>50</v>
      </c>
      <c r="C53" s="14">
        <f t="shared" si="6"/>
        <v>1.3106159895150722</v>
      </c>
      <c r="F53" s="6"/>
      <c r="G53" s="14"/>
    </row>
    <row r="54" spans="1:7" ht="12.75">
      <c r="A54" s="16" t="s">
        <v>339</v>
      </c>
      <c r="B54" s="6">
        <v>230</v>
      </c>
      <c r="C54" s="14">
        <f t="shared" si="6"/>
        <v>6.028833551769331</v>
      </c>
      <c r="E54" s="8" t="s">
        <v>177</v>
      </c>
      <c r="F54" s="6"/>
      <c r="G54" s="14"/>
    </row>
    <row r="55" spans="1:7" ht="12.75">
      <c r="A55" s="16" t="s">
        <v>159</v>
      </c>
      <c r="B55" s="6" t="s">
        <v>360</v>
      </c>
      <c r="C55" s="14" t="s">
        <v>360</v>
      </c>
      <c r="E55" s="8" t="s">
        <v>178</v>
      </c>
      <c r="F55" s="6"/>
      <c r="G55" s="14"/>
    </row>
    <row r="56" spans="1:7" ht="12.75">
      <c r="A56" s="16" t="s">
        <v>340</v>
      </c>
      <c r="B56" s="6">
        <v>280</v>
      </c>
      <c r="C56" s="14">
        <f t="shared" si="6"/>
        <v>7.339449541284404</v>
      </c>
      <c r="E56" s="8" t="s">
        <v>179</v>
      </c>
      <c r="F56" s="11">
        <v>450</v>
      </c>
      <c r="G56" s="7">
        <f aca="true" t="shared" si="7" ref="G56:G61">F56*100/F$56</f>
        <v>100</v>
      </c>
    </row>
    <row r="57" spans="1:7" ht="12.75">
      <c r="A57" s="16" t="s">
        <v>160</v>
      </c>
      <c r="B57" s="6">
        <v>150</v>
      </c>
      <c r="C57" s="14">
        <f t="shared" si="6"/>
        <v>3.9318479685452163</v>
      </c>
      <c r="E57" s="2" t="s">
        <v>20</v>
      </c>
      <c r="F57" s="6" t="s">
        <v>360</v>
      </c>
      <c r="G57" s="14" t="s">
        <v>360</v>
      </c>
    </row>
    <row r="58" spans="1:7" ht="12.75">
      <c r="A58" s="16" t="s">
        <v>341</v>
      </c>
      <c r="B58" s="6">
        <v>50</v>
      </c>
      <c r="C58" s="14">
        <f t="shared" si="6"/>
        <v>1.3106159895150722</v>
      </c>
      <c r="E58" s="2" t="s">
        <v>21</v>
      </c>
      <c r="F58" s="6" t="s">
        <v>360</v>
      </c>
      <c r="G58" s="14" t="s">
        <v>360</v>
      </c>
    </row>
    <row r="59" spans="1:7" ht="12.75">
      <c r="A59" s="16" t="s">
        <v>161</v>
      </c>
      <c r="B59" s="6">
        <v>10</v>
      </c>
      <c r="C59" s="14">
        <f t="shared" si="6"/>
        <v>0.2621231979030144</v>
      </c>
      <c r="E59" s="2" t="s">
        <v>180</v>
      </c>
      <c r="F59" s="6">
        <v>15</v>
      </c>
      <c r="G59" s="14">
        <f t="shared" si="7"/>
        <v>3.3333333333333335</v>
      </c>
    </row>
    <row r="60" spans="1:7" ht="12.75">
      <c r="A60" s="16" t="s">
        <v>162</v>
      </c>
      <c r="B60" s="6">
        <v>40</v>
      </c>
      <c r="C60" s="14">
        <f>B60*100/B$9</f>
        <v>1.0484927916120577</v>
      </c>
      <c r="E60" s="2" t="s">
        <v>22</v>
      </c>
      <c r="F60" s="6">
        <v>110</v>
      </c>
      <c r="G60" s="14">
        <f t="shared" si="7"/>
        <v>24.444444444444443</v>
      </c>
    </row>
    <row r="61" spans="1:7" ht="12.75">
      <c r="A61" s="16"/>
      <c r="B61" s="6"/>
      <c r="C61" s="14"/>
      <c r="E61" s="2" t="s">
        <v>181</v>
      </c>
      <c r="F61" s="6">
        <v>325</v>
      </c>
      <c r="G61" s="14">
        <f t="shared" si="7"/>
        <v>72.22222222222223</v>
      </c>
    </row>
    <row r="62" spans="1:7" ht="12.75">
      <c r="A62" s="21" t="s">
        <v>163</v>
      </c>
      <c r="B62" s="6"/>
      <c r="C62" s="14"/>
      <c r="F62" s="6"/>
      <c r="G62" s="14"/>
    </row>
    <row r="63" spans="1:7" ht="14.25">
      <c r="A63" s="15" t="s">
        <v>306</v>
      </c>
      <c r="B63" s="11">
        <v>2000</v>
      </c>
      <c r="C63" s="7">
        <f aca="true" t="shared" si="8" ref="C63:C72">B63*100/B$63</f>
        <v>100</v>
      </c>
      <c r="E63" s="8" t="s">
        <v>182</v>
      </c>
      <c r="F63" s="6"/>
      <c r="G63" s="14"/>
    </row>
    <row r="64" spans="1:7" ht="12.75">
      <c r="A64" s="16" t="s">
        <v>164</v>
      </c>
      <c r="B64" s="6">
        <v>1565</v>
      </c>
      <c r="C64" s="14">
        <f t="shared" si="8"/>
        <v>78.25</v>
      </c>
      <c r="E64" s="8" t="s">
        <v>193</v>
      </c>
      <c r="F64" s="11">
        <v>3595</v>
      </c>
      <c r="G64" s="7">
        <f>F64*100/F$64</f>
        <v>100</v>
      </c>
    </row>
    <row r="65" spans="1:7" ht="12.75">
      <c r="A65" s="16" t="s">
        <v>165</v>
      </c>
      <c r="B65" s="6">
        <v>900</v>
      </c>
      <c r="C65" s="14">
        <f t="shared" si="8"/>
        <v>45</v>
      </c>
      <c r="E65" s="2" t="s">
        <v>23</v>
      </c>
      <c r="F65" s="6">
        <v>200</v>
      </c>
      <c r="G65" s="14">
        <f aca="true" t="shared" si="9" ref="G65:G71">F65*100/F$64</f>
        <v>5.563282336578581</v>
      </c>
    </row>
    <row r="66" spans="1:7" ht="12.75">
      <c r="A66" s="16" t="s">
        <v>166</v>
      </c>
      <c r="B66" s="6">
        <v>1015</v>
      </c>
      <c r="C66" s="14">
        <f t="shared" si="8"/>
        <v>50.75</v>
      </c>
      <c r="E66" s="2" t="s">
        <v>183</v>
      </c>
      <c r="F66" s="6">
        <v>300</v>
      </c>
      <c r="G66" s="14">
        <f t="shared" si="9"/>
        <v>8.344923504867872</v>
      </c>
    </row>
    <row r="67" spans="1:7" ht="12.75">
      <c r="A67" s="16" t="s">
        <v>165</v>
      </c>
      <c r="B67" s="6">
        <v>565</v>
      </c>
      <c r="C67" s="14">
        <f t="shared" si="8"/>
        <v>28.25</v>
      </c>
      <c r="E67" s="2" t="s">
        <v>184</v>
      </c>
      <c r="F67" s="6">
        <v>785</v>
      </c>
      <c r="G67" s="14">
        <f t="shared" si="9"/>
        <v>21.835883171070932</v>
      </c>
    </row>
    <row r="68" spans="1:7" ht="12.75">
      <c r="A68" s="16" t="s">
        <v>167</v>
      </c>
      <c r="B68" s="6">
        <v>475</v>
      </c>
      <c r="C68" s="14">
        <f t="shared" si="8"/>
        <v>23.75</v>
      </c>
      <c r="E68" s="2" t="s">
        <v>24</v>
      </c>
      <c r="F68" s="6">
        <v>780</v>
      </c>
      <c r="G68" s="14">
        <f t="shared" si="9"/>
        <v>21.696801112656466</v>
      </c>
    </row>
    <row r="69" spans="1:7" ht="12.75">
      <c r="A69" s="16" t="s">
        <v>165</v>
      </c>
      <c r="B69" s="6">
        <v>300</v>
      </c>
      <c r="C69" s="14">
        <f t="shared" si="8"/>
        <v>15</v>
      </c>
      <c r="E69" s="2" t="s">
        <v>25</v>
      </c>
      <c r="F69" s="6">
        <v>300</v>
      </c>
      <c r="G69" s="14">
        <f t="shared" si="9"/>
        <v>8.344923504867872</v>
      </c>
    </row>
    <row r="70" spans="1:7" ht="12.75">
      <c r="A70" s="16" t="s">
        <v>168</v>
      </c>
      <c r="B70" s="6">
        <v>435</v>
      </c>
      <c r="C70" s="14">
        <f t="shared" si="8"/>
        <v>21.75</v>
      </c>
      <c r="E70" s="2" t="s">
        <v>26</v>
      </c>
      <c r="F70" s="6">
        <v>750</v>
      </c>
      <c r="G70" s="14">
        <f t="shared" si="9"/>
        <v>20.86230876216968</v>
      </c>
    </row>
    <row r="71" spans="1:7" ht="12.75">
      <c r="A71" s="16" t="s">
        <v>169</v>
      </c>
      <c r="B71" s="6">
        <v>380</v>
      </c>
      <c r="C71" s="14">
        <f t="shared" si="8"/>
        <v>19</v>
      </c>
      <c r="E71" s="2" t="s">
        <v>185</v>
      </c>
      <c r="F71" s="6">
        <v>475</v>
      </c>
      <c r="G71" s="14">
        <f t="shared" si="9"/>
        <v>13.21279554937413</v>
      </c>
    </row>
    <row r="72" spans="1:7" ht="12.75">
      <c r="A72" s="16" t="s">
        <v>170</v>
      </c>
      <c r="B72" s="6">
        <v>35</v>
      </c>
      <c r="C72" s="14">
        <f t="shared" si="8"/>
        <v>1.75</v>
      </c>
      <c r="F72" s="6"/>
      <c r="G72" s="14"/>
    </row>
    <row r="73" spans="1:7" ht="12.75">
      <c r="A73" s="13"/>
      <c r="B73" s="22"/>
      <c r="C73" s="10"/>
      <c r="E73" s="2" t="s">
        <v>186</v>
      </c>
      <c r="F73" s="22" t="s">
        <v>195</v>
      </c>
      <c r="G73" s="23">
        <f>SUM(F67:F71)*100/F64</f>
        <v>85.95271210013908</v>
      </c>
    </row>
    <row r="74" spans="1:7" ht="12.75">
      <c r="A74" s="5" t="s">
        <v>188</v>
      </c>
      <c r="B74" s="6"/>
      <c r="C74" s="14"/>
      <c r="E74" s="2" t="s">
        <v>187</v>
      </c>
      <c r="F74" s="22" t="s">
        <v>195</v>
      </c>
      <c r="G74" s="23">
        <f>(F70+F71)*100/F64</f>
        <v>34.07510431154381</v>
      </c>
    </row>
    <row r="75" spans="1:7" ht="12.75">
      <c r="A75" s="5" t="s">
        <v>194</v>
      </c>
      <c r="B75" s="11">
        <v>3805</v>
      </c>
      <c r="C75" s="7">
        <f>B75*100/B$36</f>
        <v>100</v>
      </c>
      <c r="F75" s="6"/>
      <c r="G75" s="14"/>
    </row>
    <row r="76" spans="1:7" ht="12.75">
      <c r="A76" s="13" t="s">
        <v>342</v>
      </c>
      <c r="B76" s="6">
        <v>2225</v>
      </c>
      <c r="C76" s="14">
        <f aca="true" t="shared" si="10" ref="C76:C82">B76*100/B$36</f>
        <v>58.47568988173456</v>
      </c>
      <c r="E76" s="24" t="s">
        <v>221</v>
      </c>
      <c r="F76" s="6"/>
      <c r="G76" s="14"/>
    </row>
    <row r="77" spans="1:7" ht="12.75">
      <c r="A77" s="13" t="s">
        <v>189</v>
      </c>
      <c r="B77" s="6">
        <v>1230</v>
      </c>
      <c r="C77" s="14">
        <f t="shared" si="10"/>
        <v>32.32588699080158</v>
      </c>
      <c r="E77" s="24" t="s">
        <v>249</v>
      </c>
      <c r="F77" s="11">
        <v>3755</v>
      </c>
      <c r="G77" s="7">
        <f>F77*100/F$77</f>
        <v>100</v>
      </c>
    </row>
    <row r="78" spans="1:7" ht="12.75">
      <c r="A78" s="13" t="s">
        <v>343</v>
      </c>
      <c r="B78" s="6">
        <v>715</v>
      </c>
      <c r="C78" s="14">
        <f t="shared" si="10"/>
        <v>18.791064388961892</v>
      </c>
      <c r="E78" s="25" t="s">
        <v>27</v>
      </c>
      <c r="F78" s="6">
        <v>195</v>
      </c>
      <c r="G78" s="14">
        <f>F78*100/F$77</f>
        <v>5.193075898801598</v>
      </c>
    </row>
    <row r="79" spans="1:7" ht="12.75">
      <c r="A79" s="13" t="s">
        <v>344</v>
      </c>
      <c r="B79" s="6">
        <v>515</v>
      </c>
      <c r="C79" s="14">
        <f t="shared" si="10"/>
        <v>13.534822601839684</v>
      </c>
      <c r="E79" s="25"/>
      <c r="F79" s="6"/>
      <c r="G79" s="14"/>
    </row>
    <row r="80" spans="1:7" ht="12.75">
      <c r="A80" s="13" t="s">
        <v>345</v>
      </c>
      <c r="B80" s="6">
        <v>265</v>
      </c>
      <c r="C80" s="14">
        <f t="shared" si="10"/>
        <v>6.964520367936925</v>
      </c>
      <c r="E80" s="25"/>
      <c r="F80" s="6"/>
      <c r="G80" s="14"/>
    </row>
    <row r="81" spans="1:7" ht="12.75">
      <c r="A81" s="13" t="s">
        <v>346</v>
      </c>
      <c r="B81" s="6">
        <v>255</v>
      </c>
      <c r="C81" s="14">
        <f t="shared" si="10"/>
        <v>6.701708278580814</v>
      </c>
      <c r="E81" s="25"/>
      <c r="F81" s="6"/>
      <c r="G81" s="14"/>
    </row>
    <row r="82" spans="1:7" ht="13.5" thickBot="1">
      <c r="A82" s="26" t="s">
        <v>347</v>
      </c>
      <c r="B82" s="27">
        <v>350</v>
      </c>
      <c r="C82" s="28">
        <f t="shared" si="10"/>
        <v>9.198423127463863</v>
      </c>
      <c r="D82" s="29"/>
      <c r="E82" s="30"/>
      <c r="F82" s="27"/>
      <c r="G82" s="28"/>
    </row>
    <row r="83" ht="13.5" thickTop="1">
      <c r="A83" s="33" t="s">
        <v>362</v>
      </c>
    </row>
    <row r="84" ht="12.75">
      <c r="A84" s="31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2" t="s">
        <v>358</v>
      </c>
    </row>
    <row r="88" ht="14.25">
      <c r="A88" s="32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313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4"/>
      <c r="F8" s="6"/>
      <c r="G8" s="14"/>
    </row>
    <row r="9" spans="1:7" ht="12.75">
      <c r="A9" s="40" t="s">
        <v>199</v>
      </c>
      <c r="B9" s="9"/>
      <c r="C9" s="14"/>
      <c r="E9" s="8" t="s">
        <v>220</v>
      </c>
      <c r="F9" s="6"/>
      <c r="G9" s="14"/>
    </row>
    <row r="10" spans="1:7" ht="12.75">
      <c r="A10" s="40" t="s">
        <v>241</v>
      </c>
      <c r="B10" s="11">
        <v>3795</v>
      </c>
      <c r="C10" s="7">
        <f>B10*100/B$10</f>
        <v>100</v>
      </c>
      <c r="E10" s="8" t="s">
        <v>248</v>
      </c>
      <c r="F10" s="11">
        <v>2440</v>
      </c>
      <c r="G10" s="7">
        <f>F10*100/F$10</f>
        <v>100</v>
      </c>
    </row>
    <row r="11" spans="1:7" ht="12.75">
      <c r="A11" s="41" t="s">
        <v>28</v>
      </c>
      <c r="B11" s="6">
        <v>2640</v>
      </c>
      <c r="C11" s="14">
        <f>B11*100/B$10</f>
        <v>69.56521739130434</v>
      </c>
      <c r="E11" s="3" t="s">
        <v>54</v>
      </c>
      <c r="F11" s="42">
        <v>1495</v>
      </c>
      <c r="G11" s="43">
        <f aca="true" t="shared" si="0" ref="G11:G16">F11*100/F$10</f>
        <v>61.27049180327869</v>
      </c>
    </row>
    <row r="12" spans="1:7" ht="12.75">
      <c r="A12" s="41" t="s">
        <v>200</v>
      </c>
      <c r="B12" s="6">
        <v>2635</v>
      </c>
      <c r="C12" s="14">
        <f>B12*100/B$10</f>
        <v>69.433465085639</v>
      </c>
      <c r="E12" s="2" t="s">
        <v>55</v>
      </c>
      <c r="F12" s="6">
        <v>230</v>
      </c>
      <c r="G12" s="14">
        <f t="shared" si="0"/>
        <v>9.426229508196721</v>
      </c>
    </row>
    <row r="13" spans="1:7" ht="12.75">
      <c r="A13" s="41" t="s">
        <v>29</v>
      </c>
      <c r="B13" s="6">
        <v>2500</v>
      </c>
      <c r="C13" s="14">
        <f>B13*100/B$10</f>
        <v>65.87615283267458</v>
      </c>
      <c r="E13" s="3" t="s">
        <v>287</v>
      </c>
      <c r="F13" s="42">
        <v>555</v>
      </c>
      <c r="G13" s="43">
        <f t="shared" si="0"/>
        <v>22.74590163934426</v>
      </c>
    </row>
    <row r="14" spans="1:7" ht="12.75">
      <c r="A14" s="41" t="s">
        <v>30</v>
      </c>
      <c r="B14" s="6">
        <v>135</v>
      </c>
      <c r="C14" s="14">
        <f>B14*100/B$10</f>
        <v>3.5573122529644268</v>
      </c>
      <c r="E14" s="2" t="s">
        <v>56</v>
      </c>
      <c r="F14" s="6">
        <v>90</v>
      </c>
      <c r="G14" s="14">
        <f t="shared" si="0"/>
        <v>3.6885245901639343</v>
      </c>
    </row>
    <row r="15" spans="1:7" ht="12.75">
      <c r="A15" s="41" t="s">
        <v>201</v>
      </c>
      <c r="B15" s="6" t="s">
        <v>195</v>
      </c>
      <c r="C15" s="14">
        <f>B14*100/B12</f>
        <v>5.1233396584440225</v>
      </c>
      <c r="E15" s="2" t="s">
        <v>57</v>
      </c>
      <c r="F15" s="6" t="s">
        <v>360</v>
      </c>
      <c r="G15" s="14" t="s">
        <v>360</v>
      </c>
    </row>
    <row r="16" spans="1:7" ht="12.75">
      <c r="A16" s="41" t="s">
        <v>31</v>
      </c>
      <c r="B16" s="6">
        <v>4</v>
      </c>
      <c r="C16" s="14">
        <f>B16*100/B$10</f>
        <v>0.10540184453227931</v>
      </c>
      <c r="E16" s="2" t="s">
        <v>58</v>
      </c>
      <c r="F16" s="6">
        <v>70</v>
      </c>
      <c r="G16" s="14">
        <f t="shared" si="0"/>
        <v>2.8688524590163933</v>
      </c>
    </row>
    <row r="17" spans="1:7" ht="12.75">
      <c r="A17" s="41" t="s">
        <v>32</v>
      </c>
      <c r="B17" s="6">
        <v>1155</v>
      </c>
      <c r="C17" s="14">
        <f>B17*100/B$10</f>
        <v>30.434782608695652</v>
      </c>
      <c r="E17" s="2" t="s">
        <v>302</v>
      </c>
      <c r="F17" s="17">
        <v>35.2</v>
      </c>
      <c r="G17" s="14" t="s">
        <v>195</v>
      </c>
    </row>
    <row r="18" spans="1:7" ht="12.75">
      <c r="A18" s="41"/>
      <c r="B18" s="6"/>
      <c r="C18" s="14"/>
      <c r="F18" s="6"/>
      <c r="G18" s="14"/>
    </row>
    <row r="19" spans="1:7" ht="12.75">
      <c r="A19" s="40" t="s">
        <v>242</v>
      </c>
      <c r="B19" s="11">
        <v>2230</v>
      </c>
      <c r="C19" s="7">
        <f>B19*100/B$19</f>
        <v>100</v>
      </c>
      <c r="E19" s="8" t="s">
        <v>224</v>
      </c>
      <c r="F19" s="11"/>
      <c r="G19" s="7"/>
    </row>
    <row r="20" spans="1:7" ht="14.25">
      <c r="A20" s="41" t="s">
        <v>33</v>
      </c>
      <c r="B20" s="6">
        <v>1495</v>
      </c>
      <c r="C20" s="14">
        <f>B20*100/B$19</f>
        <v>67.04035874439462</v>
      </c>
      <c r="E20" s="8" t="s">
        <v>314</v>
      </c>
      <c r="F20" s="11">
        <v>2000</v>
      </c>
      <c r="G20" s="7">
        <f>F20*100/F$20</f>
        <v>100</v>
      </c>
    </row>
    <row r="21" spans="1:7" ht="12.75">
      <c r="A21" s="41" t="s">
        <v>200</v>
      </c>
      <c r="B21" s="6">
        <v>1495</v>
      </c>
      <c r="C21" s="14">
        <f>B21*100/B$19</f>
        <v>67.04035874439462</v>
      </c>
      <c r="E21" s="2" t="s">
        <v>225</v>
      </c>
      <c r="F21" s="6">
        <v>180</v>
      </c>
      <c r="G21" s="14">
        <f aca="true" t="shared" si="1" ref="G21:G30">F21*100/F$20</f>
        <v>9</v>
      </c>
    </row>
    <row r="22" spans="1:7" ht="12.75">
      <c r="A22" s="41" t="s">
        <v>34</v>
      </c>
      <c r="B22" s="6">
        <v>1410</v>
      </c>
      <c r="C22" s="14">
        <f>B22*100/B$19</f>
        <v>63.228699551569505</v>
      </c>
      <c r="E22" s="2" t="s">
        <v>226</v>
      </c>
      <c r="F22" s="6">
        <v>90</v>
      </c>
      <c r="G22" s="14">
        <f t="shared" si="1"/>
        <v>4.5</v>
      </c>
    </row>
    <row r="23" spans="1:7" ht="12.75">
      <c r="A23" s="41"/>
      <c r="B23" s="6"/>
      <c r="C23" s="14"/>
      <c r="E23" s="2" t="s">
        <v>227</v>
      </c>
      <c r="F23" s="6">
        <v>160</v>
      </c>
      <c r="G23" s="14">
        <f t="shared" si="1"/>
        <v>8</v>
      </c>
    </row>
    <row r="24" spans="1:7" ht="12.75">
      <c r="A24" s="40" t="s">
        <v>243</v>
      </c>
      <c r="B24" s="11">
        <v>4</v>
      </c>
      <c r="C24" s="7">
        <f>B24*100/B$24</f>
        <v>100</v>
      </c>
      <c r="E24" s="2" t="s">
        <v>228</v>
      </c>
      <c r="F24" s="6">
        <v>245</v>
      </c>
      <c r="G24" s="14">
        <f t="shared" si="1"/>
        <v>12.25</v>
      </c>
    </row>
    <row r="25" spans="1:7" ht="12.75">
      <c r="A25" s="41" t="s">
        <v>35</v>
      </c>
      <c r="B25" s="6" t="s">
        <v>360</v>
      </c>
      <c r="C25" s="14" t="s">
        <v>360</v>
      </c>
      <c r="E25" s="2" t="s">
        <v>229</v>
      </c>
      <c r="F25" s="6">
        <v>245</v>
      </c>
      <c r="G25" s="14">
        <f t="shared" si="1"/>
        <v>12.25</v>
      </c>
    </row>
    <row r="26" spans="1:7" ht="12.75">
      <c r="A26" s="41"/>
      <c r="B26" s="6"/>
      <c r="C26" s="14"/>
      <c r="E26" s="2" t="s">
        <v>230</v>
      </c>
      <c r="F26" s="6">
        <v>360</v>
      </c>
      <c r="G26" s="14">
        <f t="shared" si="1"/>
        <v>18</v>
      </c>
    </row>
    <row r="27" spans="1:7" ht="12.75">
      <c r="A27" s="40" t="s">
        <v>202</v>
      </c>
      <c r="B27" s="6"/>
      <c r="C27" s="14"/>
      <c r="E27" s="2" t="s">
        <v>231</v>
      </c>
      <c r="F27" s="6">
        <v>300</v>
      </c>
      <c r="G27" s="14">
        <f t="shared" si="1"/>
        <v>15</v>
      </c>
    </row>
    <row r="28" spans="1:7" ht="12.75">
      <c r="A28" s="40" t="s">
        <v>244</v>
      </c>
      <c r="B28" s="11">
        <v>2500</v>
      </c>
      <c r="C28" s="7">
        <f>B28*100/B$28</f>
        <v>100</v>
      </c>
      <c r="E28" s="2" t="s">
        <v>232</v>
      </c>
      <c r="F28" s="6">
        <v>310</v>
      </c>
      <c r="G28" s="14">
        <f t="shared" si="1"/>
        <v>15.5</v>
      </c>
    </row>
    <row r="29" spans="1:7" ht="12.75">
      <c r="A29" s="40" t="s">
        <v>203</v>
      </c>
      <c r="B29" s="6"/>
      <c r="C29" s="14"/>
      <c r="E29" s="2" t="s">
        <v>233</v>
      </c>
      <c r="F29" s="6">
        <v>60</v>
      </c>
      <c r="G29" s="14">
        <f t="shared" si="1"/>
        <v>3</v>
      </c>
    </row>
    <row r="30" spans="1:7" ht="12.75">
      <c r="A30" s="41" t="s">
        <v>204</v>
      </c>
      <c r="B30" s="6">
        <v>1175</v>
      </c>
      <c r="C30" s="14">
        <f>B30*100/B$28</f>
        <v>47</v>
      </c>
      <c r="E30" s="2" t="s">
        <v>234</v>
      </c>
      <c r="F30" s="6">
        <v>50</v>
      </c>
      <c r="G30" s="14">
        <f t="shared" si="1"/>
        <v>2.5</v>
      </c>
    </row>
    <row r="31" spans="1:7" ht="12.75">
      <c r="A31" s="41" t="s">
        <v>205</v>
      </c>
      <c r="B31" s="6">
        <v>330</v>
      </c>
      <c r="C31" s="14">
        <f>B31*100/B$28</f>
        <v>13.2</v>
      </c>
      <c r="E31" s="2" t="s">
        <v>132</v>
      </c>
      <c r="F31" s="6">
        <v>54965</v>
      </c>
      <c r="G31" s="14" t="s">
        <v>195</v>
      </c>
    </row>
    <row r="32" spans="1:7" ht="12.75">
      <c r="A32" s="41" t="s">
        <v>206</v>
      </c>
      <c r="B32" s="6">
        <v>655</v>
      </c>
      <c r="C32" s="14">
        <f>B32*100/B$28</f>
        <v>26.2</v>
      </c>
      <c r="F32" s="6"/>
      <c r="G32" s="14"/>
    </row>
    <row r="33" spans="1:7" ht="12.75">
      <c r="A33" s="41" t="s">
        <v>36</v>
      </c>
      <c r="B33" s="6">
        <v>4</v>
      </c>
      <c r="C33" s="14">
        <f>B33*100/B$28</f>
        <v>0.16</v>
      </c>
      <c r="E33" s="2" t="s">
        <v>59</v>
      </c>
      <c r="F33" s="6">
        <v>1810</v>
      </c>
      <c r="G33" s="14">
        <f>F33*100/F$20</f>
        <v>90.5</v>
      </c>
    </row>
    <row r="34" spans="1:7" ht="12.75">
      <c r="A34" s="41" t="s">
        <v>207</v>
      </c>
      <c r="B34" s="6"/>
      <c r="C34" s="14"/>
      <c r="E34" s="2" t="s">
        <v>296</v>
      </c>
      <c r="F34" s="6">
        <v>69163</v>
      </c>
      <c r="G34" s="14" t="s">
        <v>195</v>
      </c>
    </row>
    <row r="35" spans="1:7" ht="12.75">
      <c r="A35" s="41" t="s">
        <v>208</v>
      </c>
      <c r="B35" s="6">
        <v>110</v>
      </c>
      <c r="C35" s="14">
        <f>B35*100/B$28</f>
        <v>4.4</v>
      </c>
      <c r="E35" s="2" t="s">
        <v>130</v>
      </c>
      <c r="F35" s="6">
        <v>210</v>
      </c>
      <c r="G35" s="14">
        <f>F35*100/F$20</f>
        <v>10.5</v>
      </c>
    </row>
    <row r="36" spans="1:7" ht="12.75">
      <c r="A36" s="41" t="s">
        <v>209</v>
      </c>
      <c r="B36" s="6"/>
      <c r="C36" s="14"/>
      <c r="E36" s="2" t="s">
        <v>297</v>
      </c>
      <c r="F36" s="6">
        <v>9798</v>
      </c>
      <c r="G36" s="14" t="s">
        <v>195</v>
      </c>
    </row>
    <row r="37" spans="1:7" ht="12.75">
      <c r="A37" s="41" t="s">
        <v>37</v>
      </c>
      <c r="B37" s="6">
        <v>225</v>
      </c>
      <c r="C37" s="14">
        <f>B37*100/B$28</f>
        <v>9</v>
      </c>
      <c r="E37" s="2" t="s">
        <v>131</v>
      </c>
      <c r="F37" s="6">
        <v>85</v>
      </c>
      <c r="G37" s="14">
        <f>F37*100/F$20</f>
        <v>4.25</v>
      </c>
    </row>
    <row r="38" spans="1:7" ht="12.75">
      <c r="A38" s="41"/>
      <c r="B38" s="6"/>
      <c r="C38" s="14"/>
      <c r="E38" s="2" t="s">
        <v>298</v>
      </c>
      <c r="F38" s="6">
        <v>7168</v>
      </c>
      <c r="G38" s="14" t="s">
        <v>195</v>
      </c>
    </row>
    <row r="39" spans="1:7" ht="12.75">
      <c r="A39" s="40" t="s">
        <v>210</v>
      </c>
      <c r="B39" s="6"/>
      <c r="C39" s="14"/>
      <c r="E39" s="2" t="s">
        <v>235</v>
      </c>
      <c r="F39" s="6">
        <v>60</v>
      </c>
      <c r="G39" s="14">
        <f>F39*100/F$20</f>
        <v>3</v>
      </c>
    </row>
    <row r="40" spans="1:7" ht="12.75">
      <c r="A40" s="41" t="s">
        <v>211</v>
      </c>
      <c r="B40" s="6">
        <v>15</v>
      </c>
      <c r="C40" s="14">
        <f aca="true" t="shared" si="2" ref="C40:C46">B40*100/B$28</f>
        <v>0.6</v>
      </c>
      <c r="E40" s="2" t="s">
        <v>299</v>
      </c>
      <c r="F40" s="6">
        <v>5106</v>
      </c>
      <c r="G40" s="14" t="s">
        <v>195</v>
      </c>
    </row>
    <row r="41" spans="1:7" ht="12.75">
      <c r="A41" s="41" t="s">
        <v>38</v>
      </c>
      <c r="B41" s="6">
        <v>75</v>
      </c>
      <c r="C41" s="14">
        <f t="shared" si="2"/>
        <v>3</v>
      </c>
      <c r="E41" s="2" t="s">
        <v>236</v>
      </c>
      <c r="F41" s="6">
        <v>245</v>
      </c>
      <c r="G41" s="14">
        <f>F41*100/F$20</f>
        <v>12.25</v>
      </c>
    </row>
    <row r="42" spans="1:7" ht="12.75">
      <c r="A42" s="41" t="s">
        <v>39</v>
      </c>
      <c r="B42" s="6">
        <v>235</v>
      </c>
      <c r="C42" s="14">
        <f t="shared" si="2"/>
        <v>9.4</v>
      </c>
      <c r="E42" s="2" t="s">
        <v>300</v>
      </c>
      <c r="F42" s="6">
        <v>21204</v>
      </c>
      <c r="G42" s="14" t="s">
        <v>195</v>
      </c>
    </row>
    <row r="43" spans="1:7" ht="12.75">
      <c r="A43" s="41" t="s">
        <v>40</v>
      </c>
      <c r="B43" s="6">
        <v>80</v>
      </c>
      <c r="C43" s="14">
        <f t="shared" si="2"/>
        <v>3.2</v>
      </c>
      <c r="F43" s="6"/>
      <c r="G43" s="14"/>
    </row>
    <row r="44" spans="1:7" ht="14.25">
      <c r="A44" s="41" t="s">
        <v>41</v>
      </c>
      <c r="B44" s="6">
        <v>165</v>
      </c>
      <c r="C44" s="14">
        <f t="shared" si="2"/>
        <v>6.6</v>
      </c>
      <c r="E44" s="8" t="s">
        <v>315</v>
      </c>
      <c r="F44" s="11">
        <v>1565</v>
      </c>
      <c r="G44" s="7">
        <f>F44*100/F$44</f>
        <v>100</v>
      </c>
    </row>
    <row r="45" spans="1:7" ht="12.75">
      <c r="A45" s="41" t="s">
        <v>212</v>
      </c>
      <c r="B45" s="6">
        <v>175</v>
      </c>
      <c r="C45" s="14">
        <f t="shared" si="2"/>
        <v>7</v>
      </c>
      <c r="E45" s="2" t="s">
        <v>225</v>
      </c>
      <c r="F45" s="6">
        <v>90</v>
      </c>
      <c r="G45" s="14">
        <f aca="true" t="shared" si="3" ref="G45:G54">F45*100/F$44</f>
        <v>5.7507987220447285</v>
      </c>
    </row>
    <row r="46" spans="1:7" ht="12.75">
      <c r="A46" s="41" t="s">
        <v>42</v>
      </c>
      <c r="B46" s="6">
        <v>115</v>
      </c>
      <c r="C46" s="14">
        <f t="shared" si="2"/>
        <v>4.6</v>
      </c>
      <c r="E46" s="2" t="s">
        <v>226</v>
      </c>
      <c r="F46" s="6">
        <v>75</v>
      </c>
      <c r="G46" s="14">
        <f t="shared" si="3"/>
        <v>4.792332268370607</v>
      </c>
    </row>
    <row r="47" spans="1:7" ht="12.75">
      <c r="A47" s="41" t="s">
        <v>213</v>
      </c>
      <c r="B47" s="6"/>
      <c r="C47" s="14"/>
      <c r="E47" s="2" t="s">
        <v>227</v>
      </c>
      <c r="F47" s="6">
        <v>120</v>
      </c>
      <c r="G47" s="14">
        <f t="shared" si="3"/>
        <v>7.667731629392971</v>
      </c>
    </row>
    <row r="48" spans="1:7" ht="12.75">
      <c r="A48" s="41" t="s">
        <v>43</v>
      </c>
      <c r="B48" s="6">
        <v>275</v>
      </c>
      <c r="C48" s="14">
        <f>B48*100/B$28</f>
        <v>11</v>
      </c>
      <c r="E48" s="2" t="s">
        <v>228</v>
      </c>
      <c r="F48" s="6">
        <v>190</v>
      </c>
      <c r="G48" s="14">
        <f t="shared" si="3"/>
        <v>12.140575079872205</v>
      </c>
    </row>
    <row r="49" spans="1:7" ht="12.75">
      <c r="A49" s="41" t="s">
        <v>214</v>
      </c>
      <c r="B49" s="6"/>
      <c r="C49" s="14"/>
      <c r="E49" s="2" t="s">
        <v>229</v>
      </c>
      <c r="F49" s="6">
        <v>185</v>
      </c>
      <c r="G49" s="14">
        <f t="shared" si="3"/>
        <v>11.821086261980831</v>
      </c>
    </row>
    <row r="50" spans="1:7" ht="12.75">
      <c r="A50" s="41" t="s">
        <v>285</v>
      </c>
      <c r="B50" s="6">
        <v>195</v>
      </c>
      <c r="C50" s="14">
        <f>B50*100/B$28</f>
        <v>7.8</v>
      </c>
      <c r="E50" s="2" t="s">
        <v>230</v>
      </c>
      <c r="F50" s="6">
        <v>285</v>
      </c>
      <c r="G50" s="14">
        <f t="shared" si="3"/>
        <v>18.210862619808307</v>
      </c>
    </row>
    <row r="51" spans="1:7" ht="12.75">
      <c r="A51" s="41" t="s">
        <v>286</v>
      </c>
      <c r="B51" s="6">
        <v>870</v>
      </c>
      <c r="C51" s="14">
        <f>B51*100/B$28</f>
        <v>34.8</v>
      </c>
      <c r="E51" s="2" t="s">
        <v>231</v>
      </c>
      <c r="F51" s="6">
        <v>240</v>
      </c>
      <c r="G51" s="14">
        <f t="shared" si="3"/>
        <v>15.335463258785943</v>
      </c>
    </row>
    <row r="52" spans="1:7" ht="12.75">
      <c r="A52" s="41" t="s">
        <v>215</v>
      </c>
      <c r="B52" s="6"/>
      <c r="C52" s="14"/>
      <c r="E52" s="2" t="s">
        <v>232</v>
      </c>
      <c r="F52" s="6">
        <v>275</v>
      </c>
      <c r="G52" s="14">
        <f t="shared" si="3"/>
        <v>17.57188498402556</v>
      </c>
    </row>
    <row r="53" spans="1:7" ht="12.75">
      <c r="A53" s="41" t="s">
        <v>44</v>
      </c>
      <c r="B53" s="6">
        <v>50</v>
      </c>
      <c r="C53" s="14">
        <f>B53*100/B$28</f>
        <v>2</v>
      </c>
      <c r="E53" s="2" t="s">
        <v>233</v>
      </c>
      <c r="F53" s="6">
        <v>50</v>
      </c>
      <c r="G53" s="14">
        <f t="shared" si="3"/>
        <v>3.194888178913738</v>
      </c>
    </row>
    <row r="54" spans="1:7" ht="12.75">
      <c r="A54" s="41" t="s">
        <v>216</v>
      </c>
      <c r="B54" s="6">
        <v>165</v>
      </c>
      <c r="C54" s="14">
        <f>B54*100/B$28</f>
        <v>6.6</v>
      </c>
      <c r="E54" s="2" t="s">
        <v>234</v>
      </c>
      <c r="F54" s="6">
        <v>50</v>
      </c>
      <c r="G54" s="14">
        <f t="shared" si="3"/>
        <v>3.194888178913738</v>
      </c>
    </row>
    <row r="55" spans="1:7" ht="12.75">
      <c r="A55" s="41" t="s">
        <v>45</v>
      </c>
      <c r="B55" s="6">
        <v>85</v>
      </c>
      <c r="C55" s="14">
        <f>B55*100/B$28</f>
        <v>3.4</v>
      </c>
      <c r="E55" s="2" t="s">
        <v>237</v>
      </c>
      <c r="F55" s="6">
        <v>57625</v>
      </c>
      <c r="G55" s="14" t="s">
        <v>195</v>
      </c>
    </row>
    <row r="56" spans="1:7" ht="12.75">
      <c r="A56" s="41"/>
      <c r="B56" s="6"/>
      <c r="C56" s="14"/>
      <c r="F56" s="6"/>
      <c r="G56" s="14"/>
    </row>
    <row r="57" spans="1:7" ht="12.75">
      <c r="A57" s="40" t="s">
        <v>217</v>
      </c>
      <c r="B57" s="6"/>
      <c r="C57" s="14"/>
      <c r="E57" s="2" t="s">
        <v>301</v>
      </c>
      <c r="F57" s="6">
        <v>35220</v>
      </c>
      <c r="G57" s="14" t="s">
        <v>195</v>
      </c>
    </row>
    <row r="58" spans="1:7" ht="12.75">
      <c r="A58" s="41" t="s">
        <v>46</v>
      </c>
      <c r="B58" s="6">
        <v>1940</v>
      </c>
      <c r="C58" s="14">
        <f>B58*100/B$28</f>
        <v>77.6</v>
      </c>
      <c r="E58" s="44" t="s">
        <v>238</v>
      </c>
      <c r="F58" s="6"/>
      <c r="G58" s="14"/>
    </row>
    <row r="59" spans="1:7" ht="12.75">
      <c r="A59" s="41" t="s">
        <v>218</v>
      </c>
      <c r="B59" s="6">
        <v>485</v>
      </c>
      <c r="C59" s="14">
        <f>B59*100/B$28</f>
        <v>19.4</v>
      </c>
      <c r="E59" s="2" t="s">
        <v>294</v>
      </c>
      <c r="F59" s="6">
        <v>50019</v>
      </c>
      <c r="G59" s="14" t="s">
        <v>195</v>
      </c>
    </row>
    <row r="60" spans="1:7" ht="13.5" thickBot="1">
      <c r="A60" s="41" t="s">
        <v>219</v>
      </c>
      <c r="B60" s="6"/>
      <c r="C60" s="14"/>
      <c r="D60" s="45"/>
      <c r="E60" s="30" t="s">
        <v>129</v>
      </c>
      <c r="F60" s="27">
        <v>31797</v>
      </c>
      <c r="G60" s="28" t="s">
        <v>195</v>
      </c>
    </row>
    <row r="61" spans="1:7" ht="13.5" thickTop="1">
      <c r="A61" s="41" t="s">
        <v>47</v>
      </c>
      <c r="B61" s="6">
        <v>80</v>
      </c>
      <c r="C61" s="14">
        <f>B61*100/B$28</f>
        <v>3.2</v>
      </c>
      <c r="F61" s="11" t="s">
        <v>307</v>
      </c>
      <c r="G61" s="7" t="s">
        <v>137</v>
      </c>
    </row>
    <row r="62" spans="1:7" ht="12.75">
      <c r="A62" s="41" t="s">
        <v>48</v>
      </c>
      <c r="B62" s="6" t="s">
        <v>360</v>
      </c>
      <c r="C62" s="14" t="s">
        <v>360</v>
      </c>
      <c r="D62" s="46"/>
      <c r="E62" s="25"/>
      <c r="F62" s="11" t="s">
        <v>308</v>
      </c>
      <c r="G62" s="7" t="s">
        <v>308</v>
      </c>
    </row>
    <row r="63" spans="1:7" ht="12.75">
      <c r="A63" s="41"/>
      <c r="B63" s="6"/>
      <c r="C63" s="14"/>
      <c r="D63" s="46"/>
      <c r="E63" s="25"/>
      <c r="F63" s="11" t="s">
        <v>309</v>
      </c>
      <c r="G63" s="7" t="s">
        <v>311</v>
      </c>
    </row>
    <row r="64" spans="1:7" ht="12.75">
      <c r="A64" s="40" t="s">
        <v>222</v>
      </c>
      <c r="B64" s="6"/>
      <c r="C64" s="14"/>
      <c r="D64" s="47"/>
      <c r="E64" s="48" t="s">
        <v>135</v>
      </c>
      <c r="F64" s="49" t="s">
        <v>310</v>
      </c>
      <c r="G64" s="50" t="s">
        <v>310</v>
      </c>
    </row>
    <row r="65" spans="1:7" ht="12.75">
      <c r="A65" s="40" t="s">
        <v>223</v>
      </c>
      <c r="B65" s="11"/>
      <c r="C65" s="7"/>
      <c r="E65" s="8" t="s">
        <v>312</v>
      </c>
      <c r="F65" s="6"/>
      <c r="G65" s="14"/>
    </row>
    <row r="66" spans="1:7" ht="14.25">
      <c r="A66" s="40" t="s">
        <v>245</v>
      </c>
      <c r="B66" s="11">
        <v>110</v>
      </c>
      <c r="C66" s="7">
        <f>B66*100/B$66</f>
        <v>100</v>
      </c>
      <c r="E66" s="8" t="s">
        <v>316</v>
      </c>
      <c r="F66" s="11">
        <v>135</v>
      </c>
      <c r="G66" s="7">
        <v>8.626198083067093</v>
      </c>
    </row>
    <row r="67" spans="1:7" ht="12.75">
      <c r="A67" s="41" t="s">
        <v>49</v>
      </c>
      <c r="B67" s="6">
        <v>15</v>
      </c>
      <c r="C67" s="43">
        <f>B67*100/B$66</f>
        <v>13.636363636363637</v>
      </c>
      <c r="E67" s="2" t="s">
        <v>288</v>
      </c>
      <c r="F67" s="6">
        <v>110</v>
      </c>
      <c r="G67" s="14">
        <v>11.34020618556701</v>
      </c>
    </row>
    <row r="68" spans="1:7" ht="12.75">
      <c r="A68" s="40" t="s">
        <v>246</v>
      </c>
      <c r="B68" s="11">
        <v>3540</v>
      </c>
      <c r="C68" s="7">
        <f>B68*100/B$68</f>
        <v>100</v>
      </c>
      <c r="E68" s="2" t="s">
        <v>289</v>
      </c>
      <c r="F68" s="6">
        <v>45</v>
      </c>
      <c r="G68" s="14">
        <v>13.432835820895523</v>
      </c>
    </row>
    <row r="69" spans="1:7" ht="12.75">
      <c r="A69" s="41" t="s">
        <v>49</v>
      </c>
      <c r="B69" s="6">
        <v>745</v>
      </c>
      <c r="C69" s="14">
        <f>B69*100/B$68</f>
        <v>21.045197740112993</v>
      </c>
      <c r="E69" s="8" t="s">
        <v>239</v>
      </c>
      <c r="F69" s="6"/>
      <c r="G69" s="14"/>
    </row>
    <row r="70" spans="1:7" ht="14.25">
      <c r="A70" s="41" t="s">
        <v>50</v>
      </c>
      <c r="B70" s="17" t="s">
        <v>195</v>
      </c>
      <c r="C70" s="14">
        <v>61.8</v>
      </c>
      <c r="E70" s="8" t="s">
        <v>317</v>
      </c>
      <c r="F70" s="11">
        <v>75</v>
      </c>
      <c r="G70" s="7">
        <v>15.789473684210526</v>
      </c>
    </row>
    <row r="71" spans="1:7" ht="12.75">
      <c r="A71" s="41" t="s">
        <v>51</v>
      </c>
      <c r="B71" s="6">
        <v>2795</v>
      </c>
      <c r="C71" s="14">
        <f>B71*100/B$68</f>
        <v>78.954802259887</v>
      </c>
      <c r="E71" s="2" t="s">
        <v>290</v>
      </c>
      <c r="F71" s="6">
        <v>65</v>
      </c>
      <c r="G71" s="14">
        <v>18.840579710144926</v>
      </c>
    </row>
    <row r="72" spans="1:7" ht="12.75">
      <c r="A72" s="41" t="s">
        <v>52</v>
      </c>
      <c r="B72" s="17" t="s">
        <v>195</v>
      </c>
      <c r="C72" s="14">
        <v>70.4</v>
      </c>
      <c r="E72" s="2" t="s">
        <v>291</v>
      </c>
      <c r="F72" s="6">
        <v>25</v>
      </c>
      <c r="G72" s="14">
        <v>21.73913043478261</v>
      </c>
    </row>
    <row r="73" spans="1:7" ht="12.75">
      <c r="A73" s="40" t="s">
        <v>247</v>
      </c>
      <c r="B73" s="11">
        <v>145</v>
      </c>
      <c r="C73" s="7">
        <f>B73*100/B$73</f>
        <v>100</v>
      </c>
      <c r="E73" s="8" t="s">
        <v>60</v>
      </c>
      <c r="F73" s="11">
        <v>440</v>
      </c>
      <c r="G73" s="7">
        <v>11.671087533156498</v>
      </c>
    </row>
    <row r="74" spans="1:7" ht="12.75">
      <c r="A74" s="51" t="s">
        <v>53</v>
      </c>
      <c r="B74" s="42">
        <v>65</v>
      </c>
      <c r="C74" s="43">
        <f>B74*100/B$73</f>
        <v>44.827586206896555</v>
      </c>
      <c r="E74" s="2" t="s">
        <v>61</v>
      </c>
      <c r="F74" s="6">
        <v>440</v>
      </c>
      <c r="G74" s="14">
        <v>11.827956989247312</v>
      </c>
    </row>
    <row r="75" spans="1:7" ht="12.75">
      <c r="A75" s="40"/>
      <c r="B75" s="52"/>
      <c r="C75" s="7"/>
      <c r="E75" s="2" t="s">
        <v>240</v>
      </c>
      <c r="F75" s="6">
        <v>25</v>
      </c>
      <c r="G75" s="14">
        <v>17.24137931034483</v>
      </c>
    </row>
    <row r="76" spans="1:7" ht="12.75">
      <c r="A76" s="41"/>
      <c r="B76" s="22"/>
      <c r="C76" s="14"/>
      <c r="E76" s="2" t="s">
        <v>292</v>
      </c>
      <c r="F76" s="6" t="s">
        <v>360</v>
      </c>
      <c r="G76" s="14" t="s">
        <v>360</v>
      </c>
    </row>
    <row r="77" spans="1:7" ht="12.75">
      <c r="A77" s="41"/>
      <c r="B77" s="22"/>
      <c r="C77" s="14"/>
      <c r="E77" s="2" t="s">
        <v>293</v>
      </c>
      <c r="F77" s="6" t="s">
        <v>360</v>
      </c>
      <c r="G77" s="14" t="s">
        <v>360</v>
      </c>
    </row>
    <row r="78" spans="1:7" ht="13.5" thickBot="1">
      <c r="A78" s="53"/>
      <c r="B78" s="54"/>
      <c r="C78" s="28"/>
      <c r="D78" s="45"/>
      <c r="E78" s="55" t="s">
        <v>62</v>
      </c>
      <c r="F78" s="27">
        <v>195</v>
      </c>
      <c r="G78" s="28">
        <v>27.083333333333332</v>
      </c>
    </row>
    <row r="79" ht="13.5" thickTop="1">
      <c r="A79" s="33" t="s">
        <v>362</v>
      </c>
    </row>
    <row r="80" ht="12.75">
      <c r="A80" s="31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2" t="s">
        <v>358</v>
      </c>
    </row>
    <row r="84" ht="14.25">
      <c r="A84" s="32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3" customHeight="1">
      <c r="A1" s="33" t="s">
        <v>361</v>
      </c>
    </row>
    <row r="2" ht="15.75">
      <c r="A2" s="1" t="s">
        <v>323</v>
      </c>
    </row>
    <row r="3" ht="14.25">
      <c r="A3" s="3" t="s">
        <v>359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56"/>
      <c r="B8" s="57"/>
      <c r="C8" s="58"/>
      <c r="F8" s="9"/>
      <c r="G8" s="10"/>
    </row>
    <row r="9" spans="1:7" ht="14.25">
      <c r="A9" s="5" t="s">
        <v>63</v>
      </c>
      <c r="B9" s="11">
        <v>1965</v>
      </c>
      <c r="C9" s="7">
        <f>B9*100/B$9</f>
        <v>100</v>
      </c>
      <c r="E9" s="24" t="s">
        <v>319</v>
      </c>
      <c r="F9" s="11">
        <v>810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1180</v>
      </c>
      <c r="C11" s="14">
        <f>B11*100/B$9</f>
        <v>60.05089058524173</v>
      </c>
      <c r="E11" s="25" t="s">
        <v>271</v>
      </c>
      <c r="F11" s="6">
        <v>15</v>
      </c>
      <c r="G11" s="59">
        <f aca="true" t="shared" si="0" ref="G11:G17">F11*100/F$9</f>
        <v>1.8518518518518519</v>
      </c>
    </row>
    <row r="12" spans="1:7" ht="12.75">
      <c r="A12" s="13" t="s">
        <v>65</v>
      </c>
      <c r="B12" s="6">
        <v>790</v>
      </c>
      <c r="C12" s="14">
        <f>B12*100/B$9</f>
        <v>40.20356234096692</v>
      </c>
      <c r="E12" s="60" t="s">
        <v>272</v>
      </c>
      <c r="F12" s="6">
        <v>120</v>
      </c>
      <c r="G12" s="14">
        <f t="shared" si="0"/>
        <v>14.814814814814815</v>
      </c>
    </row>
    <row r="13" spans="1:7" ht="12.75">
      <c r="A13" s="13"/>
      <c r="B13" s="6"/>
      <c r="C13" s="14"/>
      <c r="E13" s="60" t="s">
        <v>232</v>
      </c>
      <c r="F13" s="6">
        <v>235</v>
      </c>
      <c r="G13" s="14">
        <f t="shared" si="0"/>
        <v>29.012345679012345</v>
      </c>
    </row>
    <row r="14" spans="1:7" ht="12.75">
      <c r="A14" s="5" t="s">
        <v>278</v>
      </c>
      <c r="B14" s="11"/>
      <c r="C14" s="7" t="s">
        <v>318</v>
      </c>
      <c r="E14" s="60" t="s">
        <v>273</v>
      </c>
      <c r="F14" s="6">
        <v>190</v>
      </c>
      <c r="G14" s="14">
        <f t="shared" si="0"/>
        <v>23.45679012345679</v>
      </c>
    </row>
    <row r="15" spans="1:7" ht="12.75">
      <c r="A15" s="61" t="s">
        <v>66</v>
      </c>
      <c r="B15" s="42">
        <v>740</v>
      </c>
      <c r="C15" s="14">
        <f aca="true" t="shared" si="1" ref="C15:C22">B15*100/B$9</f>
        <v>37.659033078880405</v>
      </c>
      <c r="E15" s="60" t="s">
        <v>274</v>
      </c>
      <c r="F15" s="6">
        <v>170</v>
      </c>
      <c r="G15" s="14">
        <f t="shared" si="0"/>
        <v>20.987654320987655</v>
      </c>
    </row>
    <row r="16" spans="1:7" ht="12.75">
      <c r="A16" s="61" t="s">
        <v>67</v>
      </c>
      <c r="B16" s="42">
        <v>180</v>
      </c>
      <c r="C16" s="14">
        <f t="shared" si="1"/>
        <v>9.16030534351145</v>
      </c>
      <c r="E16" s="60" t="s">
        <v>275</v>
      </c>
      <c r="F16" s="6">
        <v>70</v>
      </c>
      <c r="G16" s="14">
        <f t="shared" si="0"/>
        <v>8.641975308641975</v>
      </c>
    </row>
    <row r="17" spans="1:7" ht="12.75">
      <c r="A17" s="13" t="s">
        <v>68</v>
      </c>
      <c r="B17" s="6">
        <v>295</v>
      </c>
      <c r="C17" s="14">
        <f t="shared" si="1"/>
        <v>15.012722646310433</v>
      </c>
      <c r="E17" s="60" t="s">
        <v>276</v>
      </c>
      <c r="F17" s="6">
        <v>15</v>
      </c>
      <c r="G17" s="14">
        <f t="shared" si="0"/>
        <v>1.8518518518518519</v>
      </c>
    </row>
    <row r="18" spans="1:7" ht="12.75">
      <c r="A18" s="13" t="s">
        <v>69</v>
      </c>
      <c r="B18" s="6">
        <v>120</v>
      </c>
      <c r="C18" s="14">
        <f t="shared" si="1"/>
        <v>6.106870229007634</v>
      </c>
      <c r="E18" s="60" t="s">
        <v>277</v>
      </c>
      <c r="F18" s="6" t="s">
        <v>360</v>
      </c>
      <c r="G18" s="14" t="s">
        <v>360</v>
      </c>
    </row>
    <row r="19" spans="1:7" ht="12.75">
      <c r="A19" s="13" t="s">
        <v>70</v>
      </c>
      <c r="B19" s="6">
        <v>80</v>
      </c>
      <c r="C19" s="14">
        <f t="shared" si="1"/>
        <v>4.071246819338422</v>
      </c>
      <c r="E19" s="25" t="s">
        <v>109</v>
      </c>
      <c r="F19" s="6">
        <v>165000</v>
      </c>
      <c r="G19" s="59" t="s">
        <v>195</v>
      </c>
    </row>
    <row r="20" spans="1:7" ht="12.75">
      <c r="A20" s="13" t="s">
        <v>71</v>
      </c>
      <c r="B20" s="6">
        <v>115</v>
      </c>
      <c r="C20" s="14">
        <f t="shared" si="1"/>
        <v>5.852417302798982</v>
      </c>
      <c r="F20" s="22"/>
      <c r="G20" s="10" t="s">
        <v>318</v>
      </c>
    </row>
    <row r="21" spans="1:7" ht="12.75">
      <c r="A21" s="13" t="s">
        <v>72</v>
      </c>
      <c r="B21" s="6">
        <v>400</v>
      </c>
      <c r="C21" s="14">
        <f t="shared" si="1"/>
        <v>20.356234096692113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40</v>
      </c>
      <c r="C22" s="14">
        <f t="shared" si="1"/>
        <v>2.035623409669211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 t="s">
        <v>360</v>
      </c>
      <c r="C23" s="14" t="s">
        <v>360</v>
      </c>
      <c r="E23" s="25" t="s">
        <v>110</v>
      </c>
      <c r="F23" s="6">
        <v>730</v>
      </c>
      <c r="G23" s="59">
        <f aca="true" t="shared" si="2" ref="G23:G30">F23*100/F$9</f>
        <v>90.12345679012346</v>
      </c>
    </row>
    <row r="24" spans="1:7" ht="12.75">
      <c r="A24" s="13"/>
      <c r="B24" s="6"/>
      <c r="C24" s="14" t="s">
        <v>318</v>
      </c>
      <c r="E24" s="60" t="s">
        <v>111</v>
      </c>
      <c r="F24" s="6" t="s">
        <v>360</v>
      </c>
      <c r="G24" s="14" t="s">
        <v>360</v>
      </c>
    </row>
    <row r="25" spans="1:7" ht="12.75">
      <c r="A25" s="5" t="s">
        <v>280</v>
      </c>
      <c r="B25" s="6"/>
      <c r="C25" s="14" t="s">
        <v>318</v>
      </c>
      <c r="E25" s="60" t="s">
        <v>112</v>
      </c>
      <c r="F25" s="6">
        <v>10</v>
      </c>
      <c r="G25" s="14">
        <f t="shared" si="2"/>
        <v>1.2345679012345678</v>
      </c>
    </row>
    <row r="26" spans="1:7" ht="12.75">
      <c r="A26" s="13" t="s">
        <v>75</v>
      </c>
      <c r="B26" s="6">
        <v>30</v>
      </c>
      <c r="C26" s="14">
        <f aca="true" t="shared" si="3" ref="C26:C33">B26*100/B$9</f>
        <v>1.5267175572519085</v>
      </c>
      <c r="E26" s="60" t="s">
        <v>113</v>
      </c>
      <c r="F26" s="6">
        <v>30</v>
      </c>
      <c r="G26" s="14">
        <f t="shared" si="2"/>
        <v>3.7037037037037037</v>
      </c>
    </row>
    <row r="27" spans="1:7" ht="12.75">
      <c r="A27" s="13" t="s">
        <v>76</v>
      </c>
      <c r="B27" s="6">
        <v>100</v>
      </c>
      <c r="C27" s="14">
        <f t="shared" si="3"/>
        <v>5.089058524173028</v>
      </c>
      <c r="E27" s="60" t="s">
        <v>114</v>
      </c>
      <c r="F27" s="6">
        <v>95</v>
      </c>
      <c r="G27" s="14">
        <f t="shared" si="2"/>
        <v>11.728395061728396</v>
      </c>
    </row>
    <row r="28" spans="1:7" ht="12.75">
      <c r="A28" s="13" t="s">
        <v>77</v>
      </c>
      <c r="B28" s="6">
        <v>95</v>
      </c>
      <c r="C28" s="14">
        <f t="shared" si="3"/>
        <v>4.8346055979643765</v>
      </c>
      <c r="E28" s="60" t="s">
        <v>253</v>
      </c>
      <c r="F28" s="6">
        <v>330</v>
      </c>
      <c r="G28" s="14">
        <f t="shared" si="2"/>
        <v>40.74074074074074</v>
      </c>
    </row>
    <row r="29" spans="1:7" ht="12.75">
      <c r="A29" s="61" t="s">
        <v>78</v>
      </c>
      <c r="B29" s="6">
        <v>260</v>
      </c>
      <c r="C29" s="14">
        <f t="shared" si="3"/>
        <v>13.231552162849873</v>
      </c>
      <c r="E29" s="60" t="s">
        <v>254</v>
      </c>
      <c r="F29" s="6">
        <v>165</v>
      </c>
      <c r="G29" s="14">
        <f t="shared" si="2"/>
        <v>20.37037037037037</v>
      </c>
    </row>
    <row r="30" spans="1:7" ht="12.75">
      <c r="A30" s="61" t="s">
        <v>79</v>
      </c>
      <c r="B30" s="6">
        <v>400</v>
      </c>
      <c r="C30" s="14">
        <f t="shared" si="3"/>
        <v>20.356234096692113</v>
      </c>
      <c r="E30" s="60" t="s">
        <v>255</v>
      </c>
      <c r="F30" s="6">
        <v>90</v>
      </c>
      <c r="G30" s="14">
        <f t="shared" si="2"/>
        <v>11.11111111111111</v>
      </c>
    </row>
    <row r="31" spans="1:7" ht="12.75">
      <c r="A31" s="61" t="s">
        <v>80</v>
      </c>
      <c r="B31" s="6">
        <v>240</v>
      </c>
      <c r="C31" s="14">
        <f t="shared" si="3"/>
        <v>12.213740458015268</v>
      </c>
      <c r="E31" s="60" t="s">
        <v>354</v>
      </c>
      <c r="F31" s="6">
        <v>1308</v>
      </c>
      <c r="G31" s="14" t="s">
        <v>195</v>
      </c>
    </row>
    <row r="32" spans="1:7" ht="12.75">
      <c r="A32" s="13" t="s">
        <v>81</v>
      </c>
      <c r="B32" s="6">
        <v>410</v>
      </c>
      <c r="C32" s="14">
        <f t="shared" si="3"/>
        <v>20.865139949109416</v>
      </c>
      <c r="E32" s="60" t="s">
        <v>115</v>
      </c>
      <c r="F32" s="6">
        <v>85</v>
      </c>
      <c r="G32" s="14">
        <f>F32*100/F$9</f>
        <v>10.493827160493828</v>
      </c>
    </row>
    <row r="33" spans="1:7" ht="12.75">
      <c r="A33" s="13" t="s">
        <v>82</v>
      </c>
      <c r="B33" s="6">
        <v>435</v>
      </c>
      <c r="C33" s="14">
        <f t="shared" si="3"/>
        <v>22.137404580152673</v>
      </c>
      <c r="E33" s="62" t="s">
        <v>354</v>
      </c>
      <c r="F33" s="6">
        <v>454</v>
      </c>
      <c r="G33" s="14" t="s">
        <v>195</v>
      </c>
    </row>
    <row r="34" spans="1:7" ht="12.75">
      <c r="A34" s="13"/>
      <c r="B34" s="6"/>
      <c r="C34" s="14" t="s">
        <v>318</v>
      </c>
      <c r="E34" s="60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63" t="s">
        <v>256</v>
      </c>
      <c r="F35" s="6"/>
      <c r="G35" s="14" t="s">
        <v>318</v>
      </c>
    </row>
    <row r="36" spans="1:7" ht="12.75">
      <c r="A36" s="13" t="s">
        <v>269</v>
      </c>
      <c r="B36" s="6">
        <v>365</v>
      </c>
      <c r="C36" s="14">
        <f aca="true" t="shared" si="4" ref="C36:C41">B36*100/B$9</f>
        <v>18.575063613231553</v>
      </c>
      <c r="E36" s="63" t="s">
        <v>257</v>
      </c>
      <c r="F36" s="6"/>
      <c r="G36" s="14" t="s">
        <v>318</v>
      </c>
    </row>
    <row r="37" spans="1:7" ht="12.75">
      <c r="A37" s="13" t="s">
        <v>83</v>
      </c>
      <c r="B37" s="6">
        <v>560</v>
      </c>
      <c r="C37" s="14">
        <f t="shared" si="4"/>
        <v>28.498727735368956</v>
      </c>
      <c r="E37" s="63" t="s">
        <v>258</v>
      </c>
      <c r="F37" s="6"/>
      <c r="G37" s="14" t="s">
        <v>318</v>
      </c>
    </row>
    <row r="38" spans="1:7" ht="12.75">
      <c r="A38" s="13" t="s">
        <v>84</v>
      </c>
      <c r="B38" s="6">
        <v>320</v>
      </c>
      <c r="C38" s="14">
        <f t="shared" si="4"/>
        <v>16.28498727735369</v>
      </c>
      <c r="E38" s="60" t="s">
        <v>259</v>
      </c>
      <c r="F38" s="6">
        <v>235</v>
      </c>
      <c r="G38" s="14">
        <f aca="true" t="shared" si="5" ref="G38:G43">F38*100/F$9</f>
        <v>29.012345679012345</v>
      </c>
    </row>
    <row r="39" spans="1:7" ht="12.75">
      <c r="A39" s="13" t="s">
        <v>85</v>
      </c>
      <c r="B39" s="6">
        <v>430</v>
      </c>
      <c r="C39" s="14">
        <f t="shared" si="4"/>
        <v>21.88295165394402</v>
      </c>
      <c r="E39" s="60" t="s">
        <v>260</v>
      </c>
      <c r="F39" s="6">
        <v>155</v>
      </c>
      <c r="G39" s="14">
        <f t="shared" si="5"/>
        <v>19.135802469135804</v>
      </c>
    </row>
    <row r="40" spans="1:7" ht="12.75">
      <c r="A40" s="61" t="s">
        <v>86</v>
      </c>
      <c r="B40" s="42">
        <v>250</v>
      </c>
      <c r="C40" s="14">
        <f t="shared" si="4"/>
        <v>12.72264631043257</v>
      </c>
      <c r="E40" s="60" t="s">
        <v>261</v>
      </c>
      <c r="F40" s="6">
        <v>120</v>
      </c>
      <c r="G40" s="14">
        <f t="shared" si="5"/>
        <v>14.814814814814815</v>
      </c>
    </row>
    <row r="41" spans="1:7" ht="12.75">
      <c r="A41" s="61" t="s">
        <v>87</v>
      </c>
      <c r="B41" s="42">
        <v>45</v>
      </c>
      <c r="C41" s="14">
        <f t="shared" si="4"/>
        <v>2.2900763358778624</v>
      </c>
      <c r="E41" s="60" t="s">
        <v>262</v>
      </c>
      <c r="F41" s="6">
        <v>65</v>
      </c>
      <c r="G41" s="14">
        <f t="shared" si="5"/>
        <v>8.024691358024691</v>
      </c>
    </row>
    <row r="42" spans="1:7" ht="12.75">
      <c r="A42" s="13"/>
      <c r="B42" s="6"/>
      <c r="C42" s="14" t="s">
        <v>318</v>
      </c>
      <c r="E42" s="60" t="s">
        <v>263</v>
      </c>
      <c r="F42" s="6">
        <v>75</v>
      </c>
      <c r="G42" s="14">
        <f t="shared" si="5"/>
        <v>9.25925925925926</v>
      </c>
    </row>
    <row r="43" spans="1:7" ht="12.75">
      <c r="A43" s="5" t="s">
        <v>279</v>
      </c>
      <c r="B43" s="6"/>
      <c r="C43" s="14" t="s">
        <v>318</v>
      </c>
      <c r="E43" s="60" t="s">
        <v>264</v>
      </c>
      <c r="F43" s="6">
        <v>160</v>
      </c>
      <c r="G43" s="14">
        <f t="shared" si="5"/>
        <v>19.753086419753085</v>
      </c>
    </row>
    <row r="44" spans="1:7" ht="12.75">
      <c r="A44" s="13" t="s">
        <v>88</v>
      </c>
      <c r="B44" s="6">
        <v>60</v>
      </c>
      <c r="C44" s="14">
        <f aca="true" t="shared" si="6" ref="C44:C52">B44*100/B$9</f>
        <v>3.053435114503817</v>
      </c>
      <c r="E44" s="60" t="s">
        <v>116</v>
      </c>
      <c r="F44" s="6" t="s">
        <v>360</v>
      </c>
      <c r="G44" s="14" t="s">
        <v>360</v>
      </c>
    </row>
    <row r="45" spans="1:7" ht="12.75">
      <c r="A45" s="13" t="s">
        <v>89</v>
      </c>
      <c r="B45" s="6">
        <v>100</v>
      </c>
      <c r="C45" s="14">
        <f t="shared" si="6"/>
        <v>5.089058524173028</v>
      </c>
      <c r="E45" s="63"/>
      <c r="F45" s="6"/>
      <c r="G45" s="14" t="s">
        <v>318</v>
      </c>
    </row>
    <row r="46" spans="1:7" ht="12.75">
      <c r="A46" s="13" t="s">
        <v>90</v>
      </c>
      <c r="B46" s="6">
        <v>275</v>
      </c>
      <c r="C46" s="14">
        <f t="shared" si="6"/>
        <v>13.994910941475826</v>
      </c>
      <c r="E46" s="63" t="s">
        <v>320</v>
      </c>
      <c r="F46" s="11">
        <v>780</v>
      </c>
      <c r="G46" s="7">
        <f>F46*100/F$46</f>
        <v>100</v>
      </c>
    </row>
    <row r="47" spans="1:7" ht="12.75">
      <c r="A47" s="13" t="s">
        <v>91</v>
      </c>
      <c r="B47" s="6">
        <v>420</v>
      </c>
      <c r="C47" s="14">
        <f t="shared" si="6"/>
        <v>21.374045801526716</v>
      </c>
      <c r="E47" s="63" t="s">
        <v>265</v>
      </c>
      <c r="F47" s="11"/>
      <c r="G47" s="7" t="s">
        <v>318</v>
      </c>
    </row>
    <row r="48" spans="1:7" ht="12.75">
      <c r="A48" s="13" t="s">
        <v>92</v>
      </c>
      <c r="B48" s="6">
        <v>285</v>
      </c>
      <c r="C48" s="14">
        <f t="shared" si="6"/>
        <v>14.50381679389313</v>
      </c>
      <c r="E48" s="60" t="s">
        <v>117</v>
      </c>
      <c r="F48" s="6">
        <v>40</v>
      </c>
      <c r="G48" s="14">
        <f aca="true" t="shared" si="7" ref="G48:G55">F48*100/F$46</f>
        <v>5.128205128205129</v>
      </c>
    </row>
    <row r="49" spans="1:7" ht="12.75">
      <c r="A49" s="13" t="s">
        <v>93</v>
      </c>
      <c r="B49" s="6">
        <v>330</v>
      </c>
      <c r="C49" s="14">
        <f t="shared" si="6"/>
        <v>16.793893129770993</v>
      </c>
      <c r="E49" s="60" t="s">
        <v>118</v>
      </c>
      <c r="F49" s="6">
        <v>4</v>
      </c>
      <c r="G49" s="14">
        <f t="shared" si="7"/>
        <v>0.5128205128205128</v>
      </c>
    </row>
    <row r="50" spans="1:7" ht="12.75">
      <c r="A50" s="13" t="s">
        <v>94</v>
      </c>
      <c r="B50" s="6">
        <v>145</v>
      </c>
      <c r="C50" s="14">
        <f t="shared" si="6"/>
        <v>7.379134860050891</v>
      </c>
      <c r="E50" s="60" t="s">
        <v>119</v>
      </c>
      <c r="F50" s="6">
        <v>95</v>
      </c>
      <c r="G50" s="14">
        <f t="shared" si="7"/>
        <v>12.179487179487179</v>
      </c>
    </row>
    <row r="51" spans="1:7" ht="12.75">
      <c r="A51" s="13" t="s">
        <v>95</v>
      </c>
      <c r="B51" s="6">
        <v>175</v>
      </c>
      <c r="C51" s="14">
        <f t="shared" si="6"/>
        <v>8.9058524173028</v>
      </c>
      <c r="E51" s="60" t="s">
        <v>120</v>
      </c>
      <c r="F51" s="6">
        <v>280</v>
      </c>
      <c r="G51" s="14">
        <f t="shared" si="7"/>
        <v>35.8974358974359</v>
      </c>
    </row>
    <row r="52" spans="1:7" ht="12.75">
      <c r="A52" s="61" t="s">
        <v>96</v>
      </c>
      <c r="B52" s="6">
        <v>170</v>
      </c>
      <c r="C52" s="14">
        <f t="shared" si="6"/>
        <v>8.651399491094148</v>
      </c>
      <c r="E52" s="60" t="s">
        <v>121</v>
      </c>
      <c r="F52" s="6">
        <v>235</v>
      </c>
      <c r="G52" s="14">
        <f t="shared" si="7"/>
        <v>30.128205128205128</v>
      </c>
    </row>
    <row r="53" spans="1:7" ht="12.75">
      <c r="A53" s="61" t="s">
        <v>97</v>
      </c>
      <c r="B53" s="17">
        <v>4.9</v>
      </c>
      <c r="C53" s="14" t="s">
        <v>195</v>
      </c>
      <c r="E53" s="60" t="s">
        <v>122</v>
      </c>
      <c r="F53" s="6">
        <v>105</v>
      </c>
      <c r="G53" s="14">
        <f t="shared" si="7"/>
        <v>13.461538461538462</v>
      </c>
    </row>
    <row r="54" spans="1:7" ht="12.75">
      <c r="A54" s="13"/>
      <c r="B54" s="6"/>
      <c r="C54" s="14" t="s">
        <v>318</v>
      </c>
      <c r="E54" s="60" t="s">
        <v>123</v>
      </c>
      <c r="F54" s="6">
        <v>10</v>
      </c>
      <c r="G54" s="14">
        <f t="shared" si="7"/>
        <v>1.2820512820512822</v>
      </c>
    </row>
    <row r="55" spans="1:7" ht="12.75">
      <c r="A55" s="5" t="s">
        <v>134</v>
      </c>
      <c r="B55" s="6"/>
      <c r="C55" s="14" t="s">
        <v>318</v>
      </c>
      <c r="E55" s="62" t="s">
        <v>124</v>
      </c>
      <c r="F55" s="42">
        <v>10</v>
      </c>
      <c r="G55" s="43">
        <f t="shared" si="7"/>
        <v>1.2820512820512822</v>
      </c>
    </row>
    <row r="56" spans="1:7" ht="12.75">
      <c r="A56" s="13" t="s">
        <v>98</v>
      </c>
      <c r="B56" s="6">
        <v>380</v>
      </c>
      <c r="C56" s="14">
        <f>B56*100/B$9</f>
        <v>19.338422391857506</v>
      </c>
      <c r="E56" s="60" t="s">
        <v>125</v>
      </c>
      <c r="F56" s="6">
        <v>727</v>
      </c>
      <c r="G56" s="14" t="s">
        <v>195</v>
      </c>
    </row>
    <row r="57" spans="1:7" ht="12.75">
      <c r="A57" s="13" t="s">
        <v>99</v>
      </c>
      <c r="B57" s="6">
        <v>745</v>
      </c>
      <c r="C57" s="14">
        <f>B57*100/B$9</f>
        <v>37.913486005089055</v>
      </c>
      <c r="E57" s="60"/>
      <c r="F57" s="6"/>
      <c r="G57" s="14" t="s">
        <v>318</v>
      </c>
    </row>
    <row r="58" spans="1:7" ht="12.75">
      <c r="A58" s="13" t="s">
        <v>100</v>
      </c>
      <c r="B58" s="6">
        <v>650</v>
      </c>
      <c r="C58" s="14">
        <f>B58*100/B$9</f>
        <v>33.07888040712468</v>
      </c>
      <c r="E58" s="63" t="s">
        <v>266</v>
      </c>
      <c r="F58" s="6"/>
      <c r="G58" s="14" t="s">
        <v>318</v>
      </c>
    </row>
    <row r="59" spans="1:7" ht="12.75">
      <c r="A59" s="13" t="s">
        <v>101</v>
      </c>
      <c r="B59" s="6">
        <v>195</v>
      </c>
      <c r="C59" s="14">
        <f>B59*100/B$9</f>
        <v>9.923664122137405</v>
      </c>
      <c r="E59" s="63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60" t="s">
        <v>259</v>
      </c>
      <c r="F60" s="6">
        <v>170</v>
      </c>
      <c r="G60" s="14">
        <f aca="true" t="shared" si="8" ref="G60:G66">F60*100/F$46</f>
        <v>21.794871794871796</v>
      </c>
    </row>
    <row r="61" spans="1:7" ht="12.75">
      <c r="A61" s="5" t="s">
        <v>281</v>
      </c>
      <c r="B61" s="6"/>
      <c r="C61" s="14" t="s">
        <v>318</v>
      </c>
      <c r="E61" s="60" t="s">
        <v>260</v>
      </c>
      <c r="F61" s="6">
        <v>140</v>
      </c>
      <c r="G61" s="14">
        <f t="shared" si="8"/>
        <v>17.94871794871795</v>
      </c>
    </row>
    <row r="62" spans="1:7" ht="12.75">
      <c r="A62" s="61" t="s">
        <v>102</v>
      </c>
      <c r="B62" s="42">
        <v>995</v>
      </c>
      <c r="C62" s="14">
        <f aca="true" t="shared" si="9" ref="C62:C70">B62*100/B$9</f>
        <v>50.63613231552163</v>
      </c>
      <c r="E62" s="60" t="s">
        <v>261</v>
      </c>
      <c r="F62" s="6">
        <v>45</v>
      </c>
      <c r="G62" s="14">
        <f t="shared" si="8"/>
        <v>5.769230769230769</v>
      </c>
    </row>
    <row r="63" spans="1:7" ht="12.75">
      <c r="A63" s="61" t="s">
        <v>282</v>
      </c>
      <c r="B63" s="42">
        <v>75</v>
      </c>
      <c r="C63" s="14">
        <f t="shared" si="9"/>
        <v>3.816793893129771</v>
      </c>
      <c r="E63" s="60" t="s">
        <v>262</v>
      </c>
      <c r="F63" s="6">
        <v>125</v>
      </c>
      <c r="G63" s="14">
        <f t="shared" si="8"/>
        <v>16.025641025641026</v>
      </c>
    </row>
    <row r="64" spans="1:7" ht="12.75">
      <c r="A64" s="13" t="s">
        <v>103</v>
      </c>
      <c r="B64" s="6">
        <v>485</v>
      </c>
      <c r="C64" s="14">
        <f t="shared" si="9"/>
        <v>24.681933842239186</v>
      </c>
      <c r="E64" s="60" t="s">
        <v>263</v>
      </c>
      <c r="F64" s="6">
        <v>80</v>
      </c>
      <c r="G64" s="14">
        <f t="shared" si="8"/>
        <v>10.256410256410257</v>
      </c>
    </row>
    <row r="65" spans="1:7" ht="12.75">
      <c r="A65" s="13" t="s">
        <v>283</v>
      </c>
      <c r="B65" s="6">
        <v>330</v>
      </c>
      <c r="C65" s="14">
        <f t="shared" si="9"/>
        <v>16.793893129770993</v>
      </c>
      <c r="E65" s="60" t="s">
        <v>264</v>
      </c>
      <c r="F65" s="6">
        <v>180</v>
      </c>
      <c r="G65" s="14">
        <f t="shared" si="8"/>
        <v>23.076923076923077</v>
      </c>
    </row>
    <row r="66" spans="1:7" ht="12.75">
      <c r="A66" s="13" t="s">
        <v>104</v>
      </c>
      <c r="B66" s="6" t="s">
        <v>360</v>
      </c>
      <c r="C66" s="14" t="s">
        <v>360</v>
      </c>
      <c r="E66" s="62" t="s">
        <v>126</v>
      </c>
      <c r="F66" s="6">
        <v>45</v>
      </c>
      <c r="G66" s="14">
        <f t="shared" si="8"/>
        <v>5.769230769230769</v>
      </c>
    </row>
    <row r="67" spans="1:7" ht="12.75">
      <c r="A67" s="13" t="s">
        <v>105</v>
      </c>
      <c r="B67" s="6">
        <v>15</v>
      </c>
      <c r="C67" s="14">
        <f t="shared" si="9"/>
        <v>0.7633587786259542</v>
      </c>
      <c r="E67" s="60"/>
      <c r="F67" s="6"/>
      <c r="G67" s="14"/>
    </row>
    <row r="68" spans="1:7" ht="12.75">
      <c r="A68" s="13" t="s">
        <v>106</v>
      </c>
      <c r="B68" s="6" t="s">
        <v>360</v>
      </c>
      <c r="C68" s="14" t="s">
        <v>360</v>
      </c>
      <c r="E68" s="60"/>
      <c r="F68" s="6"/>
      <c r="G68" s="14"/>
    </row>
    <row r="69" spans="1:7" ht="12.75">
      <c r="A69" s="13" t="s">
        <v>107</v>
      </c>
      <c r="B69" s="6">
        <v>30</v>
      </c>
      <c r="C69" s="14">
        <f t="shared" si="9"/>
        <v>1.5267175572519085</v>
      </c>
      <c r="E69" s="60"/>
      <c r="F69" s="6"/>
      <c r="G69" s="14"/>
    </row>
    <row r="70" spans="1:7" ht="12.75">
      <c r="A70" s="13" t="s">
        <v>108</v>
      </c>
      <c r="B70" s="6">
        <v>35</v>
      </c>
      <c r="C70" s="14">
        <f t="shared" si="9"/>
        <v>1.7811704834605597</v>
      </c>
      <c r="E70" s="60"/>
      <c r="F70" s="6"/>
      <c r="G70" s="14"/>
    </row>
    <row r="71" spans="1:7" ht="12.75">
      <c r="A71" s="13"/>
      <c r="B71" s="6"/>
      <c r="C71" s="14" t="s">
        <v>318</v>
      </c>
      <c r="E71" s="63"/>
      <c r="F71" s="6"/>
      <c r="G71" s="14"/>
    </row>
    <row r="72" spans="1:7" ht="12.75">
      <c r="A72" s="5" t="s">
        <v>284</v>
      </c>
      <c r="B72" s="6"/>
      <c r="C72" s="14" t="s">
        <v>318</v>
      </c>
      <c r="E72" s="60"/>
      <c r="F72" s="6"/>
      <c r="G72" s="14"/>
    </row>
    <row r="73" spans="1:7" ht="12.75">
      <c r="A73" s="13" t="s">
        <v>321</v>
      </c>
      <c r="B73" s="6">
        <v>25</v>
      </c>
      <c r="C73" s="14">
        <f>B73*100/B$9</f>
        <v>1.272264631043257</v>
      </c>
      <c r="E73" s="60"/>
      <c r="F73" s="6"/>
      <c r="G73" s="14"/>
    </row>
    <row r="74" spans="1:7" ht="12.75">
      <c r="A74" s="13" t="s">
        <v>322</v>
      </c>
      <c r="B74" s="6">
        <v>30</v>
      </c>
      <c r="C74" s="14">
        <f>B74*100/B$9</f>
        <v>1.5267175572519085</v>
      </c>
      <c r="E74" s="60"/>
      <c r="F74" s="6"/>
      <c r="G74" s="14"/>
    </row>
    <row r="75" spans="1:7" ht="13.5" thickBot="1">
      <c r="A75" s="26" t="s">
        <v>133</v>
      </c>
      <c r="B75" s="27">
        <v>20</v>
      </c>
      <c r="C75" s="28">
        <f>B75*100/B$9</f>
        <v>1.0178117048346056</v>
      </c>
      <c r="D75" s="45"/>
      <c r="E75" s="55"/>
      <c r="F75" s="27"/>
      <c r="G75" s="28"/>
    </row>
    <row r="76" ht="13.5" thickTop="1">
      <c r="A76" s="33" t="s">
        <v>363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358</v>
      </c>
    </row>
    <row r="81" ht="14.25">
      <c r="A81" s="32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Census Bureau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2005-05-26T17:18:15Z</dcterms:modified>
  <cp:category/>
  <cp:version/>
  <cp:contentType/>
  <cp:contentStatus/>
</cp:coreProperties>
</file>