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Vietnam" sheetId="1" r:id="rId1"/>
    <sheet name="FBP2-Vietnam" sheetId="2" r:id="rId2"/>
    <sheet name="FBP3-Vietnam" sheetId="3" r:id="rId3"/>
  </sheets>
  <definedNames>
    <definedName name="_xlnm.Print_Area" localSheetId="0">'FBP1-Vietnam'!$A$2:$G$90</definedName>
    <definedName name="_xlnm.Print_Area" localSheetId="1">'FBP2-Vietnam'!$A$2:$G$86</definedName>
    <definedName name="_xlnm.Print_Area" localSheetId="2">'FBP3-Vietnam'!$A$2:$G$83</definedName>
  </definedNames>
  <calcPr fullCalcOnLoad="1"/>
</workbook>
</file>

<file path=xl/sharedStrings.xml><?xml version="1.0" encoding="utf-8"?>
<sst xmlns="http://schemas.openxmlformats.org/spreadsheetml/2006/main" count="479" uniqueCount="363">
  <si>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</si>
  <si>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</si>
  <si>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</si>
  <si>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</si>
  <si>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</si>
  <si>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</si>
  <si>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</si>
  <si>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</si>
  <si>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</si>
  <si>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</si>
  <si>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</si>
  <si>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</si>
  <si>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</si>
  <si>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</si>
  <si>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</si>
  <si>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</si>
  <si>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</si>
  <si>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</si>
  <si>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</si>
  <si>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</si>
  <si>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</si>
  <si>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</si>
  <si>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</si>
  <si>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</si>
  <si>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</si>
  <si>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</si>
  <si>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</si>
  <si>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</si>
  <si>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</si>
  <si>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</si>
  <si>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</si>
  <si>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</si>
  <si>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</si>
  <si>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</si>
  <si>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</si>
  <si>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</si>
  <si>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</si>
  <si>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</si>
  <si>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</si>
  <si>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</si>
  <si>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</si>
  <si>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</si>
  <si>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</si>
  <si>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</si>
  <si>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</si>
  <si>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</si>
  <si>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</si>
  <si>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</si>
  <si>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</si>
  <si>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</si>
  <si>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</si>
  <si>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</si>
  <si>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</si>
  <si>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</si>
  <si>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</si>
  <si>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</si>
  <si>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</si>
  <si>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</si>
  <si>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</si>
  <si>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</si>
  <si>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</si>
  <si>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</si>
  <si>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</si>
  <si>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</si>
  <si>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</si>
  <si>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</si>
  <si>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</si>
  <si>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</si>
  <si>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</si>
  <si>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</si>
  <si>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</si>
  <si>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</si>
  <si>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</si>
  <si>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</si>
  <si>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</si>
  <si>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</si>
  <si>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</si>
  <si>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</si>
  <si>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</si>
  <si>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</si>
  <si>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</si>
  <si>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</si>
  <si>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</si>
  <si>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</si>
  <si>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</si>
  <si>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</si>
  <si>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</si>
  <si>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</si>
  <si>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</si>
  <si>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</si>
  <si>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</si>
  <si>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</si>
  <si>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</si>
  <si>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</si>
  <si>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</si>
  <si>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</si>
  <si>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</si>
  <si>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</si>
  <si>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</si>
  <si>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</si>
  <si>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</si>
  <si>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</si>
  <si>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</si>
  <si>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</si>
  <si>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</si>
  <si>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</si>
  <si>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</si>
  <si>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</si>
  <si>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</si>
  <si>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</si>
  <si>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</si>
  <si>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</si>
  <si>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</si>
  <si>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</si>
  <si>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</si>
  <si>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</si>
  <si>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</si>
  <si>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</si>
  <si>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</si>
  <si>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</si>
  <si>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</si>
  <si>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</si>
  <si>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</si>
  <si>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</si>
  <si>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</si>
  <si>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</si>
  <si>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</si>
  <si>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</si>
  <si>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</si>
  <si>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</si>
  <si>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</si>
  <si>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</si>
  <si>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</si>
  <si>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</si>
  <si>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</si>
  <si>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</si>
  <si>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</si>
  <si>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</si>
  <si>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</si>
  <si>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</si>
  <si>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</si>
  <si>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</si>
  <si>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</si>
  <si>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</si>
  <si>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</si>
  <si>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</si>
  <si>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</si>
  <si>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</si>
  <si>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</si>
  <si>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</si>
  <si>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</si>
  <si>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</si>
  <si>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</si>
  <si>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</si>
  <si>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</si>
  <si>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</si>
  <si>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</si>
  <si>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</si>
  <si>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</si>
  <si>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</si>
  <si>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</si>
  <si>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</si>
  <si>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</si>
  <si>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</si>
  <si>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</si>
  <si>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</si>
  <si>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</si>
  <si>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</si>
  <si>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</si>
  <si>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</si>
  <si>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</si>
  <si>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</si>
  <si>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</si>
  <si>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</si>
  <si>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</si>
  <si>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</si>
  <si>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</si>
  <si>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</si>
  <si>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</si>
  <si>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</si>
  <si>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</si>
  <si>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</si>
  <si>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</si>
  <si>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</si>
  <si>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</si>
  <si>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</si>
  <si>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</si>
  <si>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</si>
  <si>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</si>
  <si>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</si>
  <si>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</si>
  <si>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</si>
  <si>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</si>
  <si>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</si>
  <si>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</si>
  <si>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</si>
  <si>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</si>
  <si>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</si>
  <si>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</si>
  <si>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</si>
  <si>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</si>
  <si>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</si>
  <si>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</si>
  <si>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</si>
  <si>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</si>
  <si>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</si>
  <si>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</si>
  <si>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</si>
  <si>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</si>
  <si>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</si>
  <si>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</si>
  <si>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</si>
  <si>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</si>
  <si>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</si>
  <si>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</si>
  <si>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</si>
  <si>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</si>
  <si>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</si>
  <si>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</si>
  <si>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</si>
  <si>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</si>
  <si>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</si>
  <si>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</si>
  <si>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</si>
  <si>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</si>
  <si>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</si>
  <si>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</si>
  <si>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</si>
  <si>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</si>
  <si>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</si>
  <si>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</si>
  <si>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</si>
  <si>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</si>
  <si>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</si>
  <si>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</si>
  <si>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</si>
  <si>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</si>
  <si>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</si>
  <si>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</si>
  <si>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</si>
  <si>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</si>
  <si>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</si>
  <si>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</si>
  <si>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</si>
  <si>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</si>
  <si>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</si>
  <si>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</si>
  <si>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</si>
  <si>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</si>
  <si>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</si>
  <si>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</si>
  <si>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</si>
  <si>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</si>
  <si>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</si>
  <si>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</si>
  <si>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</si>
  <si>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</si>
  <si>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</si>
  <si>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</si>
  <si>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</si>
  <si>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</si>
  <si>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</si>
  <si>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</si>
  <si>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</si>
  <si>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</si>
  <si>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</si>
  <si>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</si>
  <si>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</si>
  <si>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</si>
  <si>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</si>
  <si>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</si>
  <si>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</si>
  <si>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</si>
  <si>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</si>
  <si>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</si>
  <si>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</si>
  <si>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</si>
  <si>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</si>
  <si>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</si>
  <si>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</si>
  <si>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</si>
  <si>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</si>
  <si>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</si>
  <si>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</si>
  <si>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</si>
  <si>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</si>
  <si>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</si>
  <si>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</si>
  <si>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</si>
  <si>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</si>
  <si>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</si>
  <si>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</si>
  <si>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</si>
  <si>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</si>
  <si>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</si>
  <si>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</si>
  <si>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</si>
  <si>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</si>
  <si>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</si>
  <si>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</si>
  <si>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</si>
  <si>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</si>
  <si>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</si>
  <si>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</si>
  <si>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</si>
  <si>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</si>
  <si>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</si>
  <si>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</si>
  <si>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</si>
  <si>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</si>
  <si>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</si>
  <si>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</si>
  <si>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</si>
  <si>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</si>
  <si>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</si>
  <si>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</si>
  <si>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</si>
  <si>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</si>
  <si>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</si>
  <si>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</si>
  <si>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</si>
  <si>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</si>
  <si>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</si>
  <si>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</si>
  <si>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</si>
  <si>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</si>
  <si>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</si>
  <si>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</si>
  <si>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</si>
  <si>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</si>
  <si>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</si>
  <si>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</si>
  <si>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</si>
  <si>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</si>
  <si>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</si>
  <si>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</si>
  <si>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</si>
  <si>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</si>
  <si>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</si>
  <si>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</si>
  <si>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</si>
  <si>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</si>
  <si>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</si>
  <si>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</si>
  <si>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</si>
  <si>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</si>
  <si>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</si>
  <si>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</si>
  <si>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</si>
  <si>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</si>
  <si>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</si>
  <si>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</si>
  <si>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</si>
  <si>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</si>
  <si>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</si>
  <si>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</si>
  <si>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</si>
  <si>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</si>
  <si>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1</t>
    </r>
    <r>
      <rPr>
        <sz val="10"/>
        <rFont val="Arial"/>
        <family val="2"/>
      </rPr>
      <t xml:space="preserve"> This table includes only the foreign-born population; people born in Vietnam to a U.S. citizen parent are considered native and are not included in this table.</t>
    </r>
  </si>
  <si>
    <r>
      <t>Population Universe:  People Born in Vietnam</t>
    </r>
    <r>
      <rPr>
        <vertAlign val="superscript"/>
        <sz val="10"/>
        <rFont val="Arial"/>
        <family val="2"/>
      </rPr>
      <t>1</t>
    </r>
  </si>
  <si>
    <t>-</t>
  </si>
  <si>
    <t>File with 3 worksheets.  All worksheets are tables with row headers in column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</si>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</sst>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75" workbookViewId="0" topLeftCell="A58">
      <selection activeCell="A89" sqref="A89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1.5" customHeight="1">
      <c r="A1" s="1" t="s">
        <v>361</v>
      </c>
    </row>
    <row r="2" ht="15.75">
      <c r="A2" s="2" t="s">
        <v>355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988175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988175</v>
      </c>
      <c r="G11" s="25">
        <f>F11*100/F$11</f>
        <v>100</v>
      </c>
    </row>
    <row r="12" spans="1:7" ht="12.75">
      <c r="A12" s="26" t="s">
        <v>142</v>
      </c>
      <c r="B12" s="19">
        <v>593365</v>
      </c>
      <c r="C12" s="27">
        <f aca="true" t="shared" si="0" ref="C12:C19">B12*100/B$10</f>
        <v>60.0465504591798</v>
      </c>
      <c r="E12" s="1" t="s">
        <v>348</v>
      </c>
      <c r="F12" s="19">
        <v>490525</v>
      </c>
      <c r="G12" s="27">
        <f>F12*100/F$11</f>
        <v>49.63948693298252</v>
      </c>
    </row>
    <row r="13" spans="1:7" ht="12.75">
      <c r="A13" s="26" t="s">
        <v>324</v>
      </c>
      <c r="B13" s="19">
        <v>149960</v>
      </c>
      <c r="C13" s="27">
        <f t="shared" si="0"/>
        <v>15.175449692615175</v>
      </c>
      <c r="E13" s="1" t="s">
        <v>349</v>
      </c>
      <c r="F13" s="19">
        <v>497645</v>
      </c>
      <c r="G13" s="27">
        <f>F13*100/F$11</f>
        <v>50.360007083765524</v>
      </c>
    </row>
    <row r="14" spans="1:7" ht="12.75">
      <c r="A14" s="26" t="s">
        <v>143</v>
      </c>
      <c r="B14" s="19">
        <v>253555</v>
      </c>
      <c r="C14" s="27">
        <f t="shared" si="0"/>
        <v>25.658916689857566</v>
      </c>
      <c r="F14" s="19"/>
      <c r="G14" s="27"/>
    </row>
    <row r="15" spans="1:7" ht="12.75">
      <c r="A15" s="26" t="s">
        <v>303</v>
      </c>
      <c r="B15" s="19">
        <v>189845</v>
      </c>
      <c r="C15" s="27">
        <f t="shared" si="0"/>
        <v>19.211678093455106</v>
      </c>
      <c r="E15" s="1" t="s">
        <v>350</v>
      </c>
      <c r="F15" s="19">
        <v>6960</v>
      </c>
      <c r="G15" s="27">
        <f aca="true" t="shared" si="1" ref="G15:G27">F15*100/F$11</f>
        <v>0.7043286867204696</v>
      </c>
    </row>
    <row r="16" spans="1:7" ht="12.75">
      <c r="A16" s="26" t="s">
        <v>144</v>
      </c>
      <c r="B16" s="19">
        <v>394810</v>
      </c>
      <c r="C16" s="27">
        <f t="shared" si="0"/>
        <v>39.9534495408202</v>
      </c>
      <c r="E16" s="1" t="s">
        <v>351</v>
      </c>
      <c r="F16" s="19">
        <v>13160</v>
      </c>
      <c r="G16" s="27">
        <f t="shared" si="1"/>
        <v>1.3317479191438764</v>
      </c>
    </row>
    <row r="17" spans="1:7" ht="12.75">
      <c r="A17" s="26" t="s">
        <v>325</v>
      </c>
      <c r="B17" s="19">
        <v>292325</v>
      </c>
      <c r="C17" s="27">
        <f t="shared" si="0"/>
        <v>29.582310825511676</v>
      </c>
      <c r="E17" s="1" t="s">
        <v>352</v>
      </c>
      <c r="F17" s="19">
        <v>31470</v>
      </c>
      <c r="G17" s="27">
        <f t="shared" si="1"/>
        <v>3.184658587800744</v>
      </c>
    </row>
    <row r="18" spans="1:7" ht="12.75">
      <c r="A18" s="26" t="s">
        <v>143</v>
      </c>
      <c r="B18" s="19">
        <v>79520</v>
      </c>
      <c r="C18" s="27">
        <f t="shared" si="0"/>
        <v>8.047157639082146</v>
      </c>
      <c r="E18" s="1" t="s">
        <v>353</v>
      </c>
      <c r="F18" s="19">
        <v>50840</v>
      </c>
      <c r="G18" s="27">
        <f t="shared" si="1"/>
        <v>5.144837705871936</v>
      </c>
    </row>
    <row r="19" spans="1:7" ht="12.75">
      <c r="A19" s="26" t="s">
        <v>304</v>
      </c>
      <c r="B19" s="19">
        <v>22965</v>
      </c>
      <c r="C19" s="27">
        <f t="shared" si="0"/>
        <v>2.323981076226377</v>
      </c>
      <c r="E19" s="1" t="s">
        <v>0</v>
      </c>
      <c r="F19" s="19">
        <v>78435</v>
      </c>
      <c r="G19" s="27">
        <f t="shared" si="1"/>
        <v>7.93735927340805</v>
      </c>
    </row>
    <row r="20" spans="1:7" ht="12.75">
      <c r="A20" s="26"/>
      <c r="B20" s="19"/>
      <c r="C20" s="27"/>
      <c r="E20" s="1" t="s">
        <v>1</v>
      </c>
      <c r="F20" s="19">
        <v>268630</v>
      </c>
      <c r="G20" s="27">
        <f t="shared" si="1"/>
        <v>27.184456194499962</v>
      </c>
    </row>
    <row r="21" spans="1:7" ht="12.75">
      <c r="A21" s="28" t="s">
        <v>145</v>
      </c>
      <c r="B21" s="19"/>
      <c r="C21" s="27"/>
      <c r="E21" s="1" t="s">
        <v>2</v>
      </c>
      <c r="F21" s="19">
        <v>218470</v>
      </c>
      <c r="G21" s="27">
        <f t="shared" si="1"/>
        <v>22.10843221089382</v>
      </c>
    </row>
    <row r="22" spans="1:7" ht="12.75">
      <c r="A22" s="29" t="s">
        <v>326</v>
      </c>
      <c r="B22" s="19">
        <v>970715</v>
      </c>
      <c r="C22" s="27">
        <f aca="true" t="shared" si="2" ref="C22:C29">B22*100/B$10</f>
        <v>98.23310648417538</v>
      </c>
      <c r="E22" s="1" t="s">
        <v>3</v>
      </c>
      <c r="F22" s="19">
        <v>170710</v>
      </c>
      <c r="G22" s="27">
        <f t="shared" si="1"/>
        <v>17.27528018822577</v>
      </c>
    </row>
    <row r="23" spans="1:7" ht="12.75">
      <c r="A23" s="29" t="s">
        <v>328</v>
      </c>
      <c r="B23" s="19">
        <v>6330</v>
      </c>
      <c r="C23" s="27">
        <f t="shared" si="2"/>
        <v>0.6405747969742202</v>
      </c>
      <c r="E23" s="1" t="s">
        <v>4</v>
      </c>
      <c r="F23" s="19">
        <v>51455</v>
      </c>
      <c r="G23" s="27">
        <f t="shared" si="1"/>
        <v>5.207073645862322</v>
      </c>
    </row>
    <row r="24" spans="1:7" ht="12.75">
      <c r="A24" s="29" t="s">
        <v>146</v>
      </c>
      <c r="B24" s="19">
        <v>1480</v>
      </c>
      <c r="C24" s="27">
        <f t="shared" si="2"/>
        <v>0.14977104257849067</v>
      </c>
      <c r="E24" s="1" t="s">
        <v>5</v>
      </c>
      <c r="F24" s="19">
        <v>35650</v>
      </c>
      <c r="G24" s="27">
        <f t="shared" si="1"/>
        <v>3.607660586434589</v>
      </c>
    </row>
    <row r="25" spans="1:7" ht="12.75">
      <c r="A25" s="29" t="s">
        <v>147</v>
      </c>
      <c r="B25" s="19">
        <v>170</v>
      </c>
      <c r="C25" s="27" t="s">
        <v>360</v>
      </c>
      <c r="E25" s="1" t="s">
        <v>6</v>
      </c>
      <c r="F25" s="19">
        <v>43345</v>
      </c>
      <c r="G25" s="27">
        <f t="shared" si="1"/>
        <v>4.38636881119235</v>
      </c>
    </row>
    <row r="26" spans="1:7" ht="12.75">
      <c r="A26" s="29" t="s">
        <v>329</v>
      </c>
      <c r="B26" s="19">
        <v>961705</v>
      </c>
      <c r="C26" s="27">
        <f t="shared" si="2"/>
        <v>97.32132466415362</v>
      </c>
      <c r="E26" s="1" t="s">
        <v>7</v>
      </c>
      <c r="F26" s="19">
        <v>15395</v>
      </c>
      <c r="G26" s="27">
        <f t="shared" si="1"/>
        <v>1.5579224327674754</v>
      </c>
    </row>
    <row r="27" spans="1:7" ht="12.75">
      <c r="A27" s="29" t="s">
        <v>148</v>
      </c>
      <c r="B27" s="19">
        <v>355</v>
      </c>
      <c r="C27" s="27" t="s">
        <v>360</v>
      </c>
      <c r="E27" s="1" t="s">
        <v>139</v>
      </c>
      <c r="F27" s="19">
        <v>3660</v>
      </c>
      <c r="G27" s="27">
        <f t="shared" si="1"/>
        <v>0.37037974043059174</v>
      </c>
    </row>
    <row r="28" spans="1:7" ht="12.75">
      <c r="A28" s="29" t="s">
        <v>330</v>
      </c>
      <c r="B28" s="19">
        <v>680</v>
      </c>
      <c r="C28" s="27">
        <f t="shared" si="2"/>
        <v>0.068813722265793</v>
      </c>
      <c r="F28" s="19"/>
      <c r="G28" s="27"/>
    </row>
    <row r="29" spans="1:7" ht="12.75">
      <c r="A29" s="29" t="s">
        <v>331</v>
      </c>
      <c r="B29" s="19">
        <v>17460</v>
      </c>
      <c r="C29" s="27">
        <f t="shared" si="2"/>
        <v>1.7668935158246262</v>
      </c>
      <c r="E29" s="1" t="s">
        <v>140</v>
      </c>
      <c r="F29" s="30">
        <v>36.9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1" t="s">
        <v>8</v>
      </c>
      <c r="F31" s="19">
        <v>906355</v>
      </c>
      <c r="G31" s="27">
        <f aca="true" t="shared" si="3" ref="G31:G38">F31*100/F$11</f>
        <v>91.72009006501885</v>
      </c>
    </row>
    <row r="32" spans="1:7" ht="12.75">
      <c r="A32" s="29" t="s">
        <v>149</v>
      </c>
      <c r="B32" s="19">
        <v>2595</v>
      </c>
      <c r="C32" s="27">
        <f>B32*100/B$10</f>
        <v>0.262605307764313</v>
      </c>
      <c r="E32" s="1" t="s">
        <v>9</v>
      </c>
      <c r="F32" s="19">
        <v>447955</v>
      </c>
      <c r="G32" s="27">
        <f t="shared" si="3"/>
        <v>45.3315455258431</v>
      </c>
    </row>
    <row r="33" spans="1:7" ht="12.75">
      <c r="A33" s="29" t="s">
        <v>151</v>
      </c>
      <c r="B33" s="19">
        <v>985580</v>
      </c>
      <c r="C33" s="27">
        <f>B33*100/B$10</f>
        <v>99.73739469223568</v>
      </c>
      <c r="E33" s="1" t="s">
        <v>10</v>
      </c>
      <c r="F33" s="19">
        <v>458400</v>
      </c>
      <c r="G33" s="27">
        <f t="shared" si="3"/>
        <v>46.388544539175754</v>
      </c>
    </row>
    <row r="34" spans="1:7" ht="12.75">
      <c r="A34" s="29" t="s">
        <v>332</v>
      </c>
      <c r="B34" s="19">
        <v>5975</v>
      </c>
      <c r="C34" s="27">
        <f>B34*100/B$10</f>
        <v>0.6046499860854606</v>
      </c>
      <c r="E34" s="1" t="s">
        <v>11</v>
      </c>
      <c r="F34" s="19">
        <v>874150</v>
      </c>
      <c r="G34" s="27">
        <f t="shared" si="3"/>
        <v>88.46105193918082</v>
      </c>
    </row>
    <row r="35" spans="1:7" ht="12.75">
      <c r="A35" s="26"/>
      <c r="B35" s="19"/>
      <c r="C35" s="27"/>
      <c r="E35" s="1" t="s">
        <v>13</v>
      </c>
      <c r="F35" s="19">
        <v>83180</v>
      </c>
      <c r="G35" s="27">
        <f t="shared" si="3"/>
        <v>8.417537379512739</v>
      </c>
    </row>
    <row r="36" spans="1:7" ht="12.75">
      <c r="A36" s="31" t="s">
        <v>152</v>
      </c>
      <c r="B36" s="19"/>
      <c r="C36" s="27"/>
      <c r="E36" s="1" t="s">
        <v>14</v>
      </c>
      <c r="F36" s="19">
        <v>62395</v>
      </c>
      <c r="G36" s="27">
        <f t="shared" si="3"/>
        <v>6.314165001138463</v>
      </c>
    </row>
    <row r="37" spans="1:7" ht="12.75">
      <c r="A37" s="31" t="s">
        <v>175</v>
      </c>
      <c r="B37" s="24">
        <v>981215</v>
      </c>
      <c r="C37" s="20">
        <f aca="true" t="shared" si="4" ref="C37:C46">B37*100/B$37</f>
        <v>100</v>
      </c>
      <c r="E37" s="1" t="s">
        <v>12</v>
      </c>
      <c r="F37" s="19">
        <v>29155</v>
      </c>
      <c r="G37" s="27">
        <f t="shared" si="3"/>
        <v>2.950388342145875</v>
      </c>
    </row>
    <row r="38" spans="1:7" ht="12.75">
      <c r="A38" s="32" t="s">
        <v>333</v>
      </c>
      <c r="B38" s="19">
        <v>47145</v>
      </c>
      <c r="C38" s="27">
        <f t="shared" si="4"/>
        <v>4.804757367141758</v>
      </c>
      <c r="E38" s="1" t="s">
        <v>10</v>
      </c>
      <c r="F38" s="19">
        <v>33240</v>
      </c>
      <c r="G38" s="27">
        <f t="shared" si="3"/>
        <v>3.3637766589925873</v>
      </c>
    </row>
    <row r="39" spans="1:7" ht="12.75">
      <c r="A39" s="32" t="s">
        <v>153</v>
      </c>
      <c r="B39" s="19">
        <v>934070</v>
      </c>
      <c r="C39" s="27">
        <f t="shared" si="4"/>
        <v>95.19524263285824</v>
      </c>
      <c r="F39" s="19"/>
      <c r="G39" s="27"/>
    </row>
    <row r="40" spans="1:7" ht="12.75">
      <c r="A40" s="32" t="s">
        <v>176</v>
      </c>
      <c r="B40" s="19">
        <v>684765</v>
      </c>
      <c r="C40" s="27">
        <f t="shared" si="4"/>
        <v>69.78745738701508</v>
      </c>
      <c r="E40" s="21" t="s">
        <v>171</v>
      </c>
      <c r="F40" s="19"/>
      <c r="G40" s="27"/>
    </row>
    <row r="41" spans="1:7" ht="12.75">
      <c r="A41" s="32" t="s">
        <v>154</v>
      </c>
      <c r="B41" s="19">
        <v>1415</v>
      </c>
      <c r="C41" s="27">
        <f t="shared" si="4"/>
        <v>0.1442089654153269</v>
      </c>
      <c r="E41" s="21" t="s">
        <v>191</v>
      </c>
      <c r="F41" s="24">
        <v>936585</v>
      </c>
      <c r="G41" s="20">
        <f>F41*100/F$41</f>
        <v>100</v>
      </c>
    </row>
    <row r="42" spans="1:7" ht="12.75">
      <c r="A42" s="32" t="s">
        <v>176</v>
      </c>
      <c r="B42" s="33">
        <v>745</v>
      </c>
      <c r="C42" s="27">
        <f t="shared" si="4"/>
        <v>0.0759262750773276</v>
      </c>
      <c r="E42" s="1" t="s">
        <v>15</v>
      </c>
      <c r="F42" s="19">
        <v>290655</v>
      </c>
      <c r="G42" s="27">
        <f aca="true" t="shared" si="5" ref="G42:G48">F42*100/F$41</f>
        <v>31.033488684956517</v>
      </c>
    </row>
    <row r="43" spans="1:7" ht="12.75">
      <c r="A43" s="32" t="s">
        <v>155</v>
      </c>
      <c r="B43" s="19">
        <v>5630</v>
      </c>
      <c r="C43" s="27">
        <f t="shared" si="4"/>
        <v>0.5737784277655763</v>
      </c>
      <c r="E43" s="1" t="s">
        <v>127</v>
      </c>
      <c r="F43" s="19">
        <v>552745</v>
      </c>
      <c r="G43" s="27">
        <f t="shared" si="5"/>
        <v>59.017067324375255</v>
      </c>
    </row>
    <row r="44" spans="1:7" ht="12.75">
      <c r="A44" s="32" t="s">
        <v>176</v>
      </c>
      <c r="B44" s="19">
        <v>2850</v>
      </c>
      <c r="C44" s="27">
        <f t="shared" si="4"/>
        <v>0.2904562200944747</v>
      </c>
      <c r="E44" s="1" t="s">
        <v>16</v>
      </c>
      <c r="F44" s="19">
        <v>16950</v>
      </c>
      <c r="G44" s="27">
        <f t="shared" si="5"/>
        <v>1.8097663319399735</v>
      </c>
    </row>
    <row r="45" spans="1:7" ht="12.75">
      <c r="A45" s="32" t="s">
        <v>156</v>
      </c>
      <c r="B45" s="19">
        <v>926710</v>
      </c>
      <c r="C45" s="27">
        <f t="shared" si="4"/>
        <v>94.44515218377217</v>
      </c>
      <c r="E45" s="1" t="s">
        <v>17</v>
      </c>
      <c r="F45" s="19">
        <v>36470</v>
      </c>
      <c r="G45" s="27">
        <f t="shared" si="5"/>
        <v>3.8939338127345624</v>
      </c>
    </row>
    <row r="46" spans="1:7" ht="12.75">
      <c r="A46" s="32" t="s">
        <v>176</v>
      </c>
      <c r="B46" s="19">
        <v>681030</v>
      </c>
      <c r="C46" s="27">
        <f t="shared" si="4"/>
        <v>69.40680686699653</v>
      </c>
      <c r="E46" s="1" t="s">
        <v>18</v>
      </c>
      <c r="F46" s="19">
        <v>30065</v>
      </c>
      <c r="G46" s="27">
        <f t="shared" si="5"/>
        <v>3.210066358098838</v>
      </c>
    </row>
    <row r="47" spans="1:7" ht="12.75">
      <c r="A47" s="26"/>
      <c r="B47" s="19"/>
      <c r="C47" s="27"/>
      <c r="E47" s="1" t="s">
        <v>19</v>
      </c>
      <c r="F47" s="19">
        <v>39760</v>
      </c>
      <c r="G47" s="27">
        <f t="shared" si="5"/>
        <v>4.245209991618486</v>
      </c>
    </row>
    <row r="48" spans="1:7" ht="12.75">
      <c r="A48" s="34" t="s">
        <v>157</v>
      </c>
      <c r="B48" s="19"/>
      <c r="C48" s="27"/>
      <c r="E48" s="1" t="s">
        <v>18</v>
      </c>
      <c r="F48" s="19">
        <v>24540</v>
      </c>
      <c r="G48" s="27">
        <f t="shared" si="5"/>
        <v>2.620157273498935</v>
      </c>
    </row>
    <row r="49" spans="1:7" ht="12.75">
      <c r="A49" s="34" t="s">
        <v>335</v>
      </c>
      <c r="B49" s="24">
        <v>988175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980740</v>
      </c>
      <c r="C50" s="27">
        <f t="shared" si="6"/>
        <v>99.24760290434386</v>
      </c>
      <c r="E50" s="21" t="s">
        <v>172</v>
      </c>
      <c r="F50" s="19"/>
      <c r="G50" s="27"/>
    </row>
    <row r="51" spans="1:7" ht="12.75">
      <c r="A51" s="29" t="s">
        <v>336</v>
      </c>
      <c r="B51" s="19">
        <v>339510</v>
      </c>
      <c r="C51" s="27">
        <f t="shared" si="6"/>
        <v>34.357274774204974</v>
      </c>
      <c r="E51" s="21" t="s">
        <v>173</v>
      </c>
      <c r="F51" s="19"/>
      <c r="G51" s="27"/>
    </row>
    <row r="52" spans="1:7" ht="12.75">
      <c r="A52" s="29" t="s">
        <v>337</v>
      </c>
      <c r="B52" s="19">
        <v>236910</v>
      </c>
      <c r="C52" s="27">
        <f t="shared" si="6"/>
        <v>23.9744984441015</v>
      </c>
      <c r="E52" s="21" t="s">
        <v>192</v>
      </c>
      <c r="F52" s="24">
        <v>44440</v>
      </c>
      <c r="G52" s="20">
        <f>F52*100/F52</f>
        <v>100</v>
      </c>
    </row>
    <row r="53" spans="1:7" ht="12.75">
      <c r="A53" s="29" t="s">
        <v>338</v>
      </c>
      <c r="B53" s="19">
        <v>195010</v>
      </c>
      <c r="C53" s="27">
        <f t="shared" si="6"/>
        <v>19.73435879272396</v>
      </c>
      <c r="E53" s="1" t="s">
        <v>174</v>
      </c>
      <c r="F53" s="19">
        <v>11010</v>
      </c>
      <c r="G53" s="27">
        <f>F53*100/F52</f>
        <v>24.774977497749774</v>
      </c>
    </row>
    <row r="54" spans="1:7" ht="12.75">
      <c r="A54" s="29" t="s">
        <v>158</v>
      </c>
      <c r="B54" s="19">
        <v>68130</v>
      </c>
      <c r="C54" s="27">
        <f t="shared" si="6"/>
        <v>6.8945277911301135</v>
      </c>
      <c r="F54" s="19"/>
      <c r="G54" s="27"/>
    </row>
    <row r="55" spans="1:7" ht="12.75">
      <c r="A55" s="29" t="s">
        <v>339</v>
      </c>
      <c r="B55" s="19">
        <v>151990</v>
      </c>
      <c r="C55" s="27">
        <f t="shared" si="6"/>
        <v>15.380878892908644</v>
      </c>
      <c r="E55" s="21" t="s">
        <v>177</v>
      </c>
      <c r="F55" s="19"/>
      <c r="G55" s="27"/>
    </row>
    <row r="56" spans="1:7" ht="12.75">
      <c r="A56" s="29" t="s">
        <v>159</v>
      </c>
      <c r="B56" s="19">
        <v>11840</v>
      </c>
      <c r="C56" s="27">
        <f t="shared" si="6"/>
        <v>1.1981683406279253</v>
      </c>
      <c r="E56" s="21" t="s">
        <v>178</v>
      </c>
      <c r="F56" s="19"/>
      <c r="G56" s="27"/>
    </row>
    <row r="57" spans="1:7" ht="12.75">
      <c r="A57" s="29" t="s">
        <v>340</v>
      </c>
      <c r="B57" s="19">
        <v>57310</v>
      </c>
      <c r="C57" s="27">
        <f t="shared" si="6"/>
        <v>5.799580033900878</v>
      </c>
      <c r="E57" s="21" t="s">
        <v>179</v>
      </c>
      <c r="F57" s="24">
        <v>220590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13070</v>
      </c>
      <c r="C58" s="27">
        <f t="shared" si="6"/>
        <v>1.3226402206086978</v>
      </c>
      <c r="E58" s="1" t="s">
        <v>20</v>
      </c>
      <c r="F58" s="19">
        <v>1540</v>
      </c>
      <c r="G58" s="27">
        <f t="shared" si="7"/>
        <v>0.6981277483113468</v>
      </c>
    </row>
    <row r="59" spans="1:7" ht="12.75">
      <c r="A59" s="29" t="s">
        <v>341</v>
      </c>
      <c r="B59" s="19">
        <v>7440</v>
      </c>
      <c r="C59" s="27">
        <f t="shared" si="6"/>
        <v>0.7529030789080882</v>
      </c>
      <c r="E59" s="1" t="s">
        <v>21</v>
      </c>
      <c r="F59" s="19">
        <v>1835</v>
      </c>
      <c r="G59" s="27">
        <f t="shared" si="7"/>
        <v>0.8318600117865724</v>
      </c>
    </row>
    <row r="60" spans="1:7" ht="12.75">
      <c r="A60" s="29" t="s">
        <v>161</v>
      </c>
      <c r="B60" s="19">
        <v>2050</v>
      </c>
      <c r="C60" s="27">
        <f t="shared" si="6"/>
        <v>0.20745313330128773</v>
      </c>
      <c r="E60" s="1" t="s">
        <v>180</v>
      </c>
      <c r="F60" s="19">
        <v>40775</v>
      </c>
      <c r="G60" s="27">
        <f t="shared" si="7"/>
        <v>18.484518790516344</v>
      </c>
    </row>
    <row r="61" spans="1:7" ht="12.75">
      <c r="A61" s="29" t="s">
        <v>162</v>
      </c>
      <c r="B61" s="19">
        <v>5390</v>
      </c>
      <c r="C61" s="27">
        <f>B61*100/B$10</f>
        <v>0.5454499456068004</v>
      </c>
      <c r="E61" s="1" t="s">
        <v>22</v>
      </c>
      <c r="F61" s="19">
        <v>51140</v>
      </c>
      <c r="G61" s="27">
        <f t="shared" si="7"/>
        <v>23.183281200417063</v>
      </c>
    </row>
    <row r="62" spans="1:7" ht="12.75">
      <c r="A62" s="29"/>
      <c r="B62" s="19"/>
      <c r="C62" s="27"/>
      <c r="E62" s="1" t="s">
        <v>181</v>
      </c>
      <c r="F62" s="19">
        <v>125295</v>
      </c>
      <c r="G62" s="27">
        <f t="shared" si="7"/>
        <v>56.799945600435194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339510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288815</v>
      </c>
      <c r="C65" s="27">
        <f t="shared" si="8"/>
        <v>85.0681865040794</v>
      </c>
      <c r="E65" s="21" t="s">
        <v>193</v>
      </c>
      <c r="F65" s="24">
        <v>807305</v>
      </c>
      <c r="G65" s="20">
        <f>F65*100/F$65</f>
        <v>100</v>
      </c>
    </row>
    <row r="66" spans="1:7" ht="12.75">
      <c r="A66" s="29" t="s">
        <v>165</v>
      </c>
      <c r="B66" s="19">
        <v>177285</v>
      </c>
      <c r="C66" s="27">
        <f t="shared" si="8"/>
        <v>52.21790227091986</v>
      </c>
      <c r="E66" s="1" t="s">
        <v>23</v>
      </c>
      <c r="F66" s="19">
        <v>156720</v>
      </c>
      <c r="G66" s="27">
        <f aca="true" t="shared" si="9" ref="G66:G72">F66*100/F$65</f>
        <v>19.41273744123968</v>
      </c>
    </row>
    <row r="67" spans="1:7" ht="12.75">
      <c r="A67" s="29" t="s">
        <v>166</v>
      </c>
      <c r="B67" s="19">
        <v>221090</v>
      </c>
      <c r="C67" s="27">
        <f t="shared" si="8"/>
        <v>65.12032046184207</v>
      </c>
      <c r="E67" s="1" t="s">
        <v>183</v>
      </c>
      <c r="F67" s="19">
        <v>159055</v>
      </c>
      <c r="G67" s="27">
        <f t="shared" si="9"/>
        <v>19.701971373892146</v>
      </c>
    </row>
    <row r="68" spans="1:7" ht="12.75">
      <c r="A68" s="29" t="s">
        <v>165</v>
      </c>
      <c r="B68" s="19">
        <v>148835</v>
      </c>
      <c r="C68" s="27">
        <f t="shared" si="8"/>
        <v>43.838178551441786</v>
      </c>
      <c r="E68" s="1" t="s">
        <v>184</v>
      </c>
      <c r="F68" s="19">
        <v>150380</v>
      </c>
      <c r="G68" s="27">
        <f t="shared" si="9"/>
        <v>18.627408476350325</v>
      </c>
    </row>
    <row r="69" spans="1:7" ht="12.75">
      <c r="A69" s="29" t="s">
        <v>167</v>
      </c>
      <c r="B69" s="19">
        <v>40645</v>
      </c>
      <c r="C69" s="27">
        <f t="shared" si="8"/>
        <v>11.971665046684928</v>
      </c>
      <c r="E69" s="1" t="s">
        <v>24</v>
      </c>
      <c r="F69" s="19">
        <v>125735</v>
      </c>
      <c r="G69" s="27">
        <f t="shared" si="9"/>
        <v>15.574658895956299</v>
      </c>
    </row>
    <row r="70" spans="1:7" ht="12.75">
      <c r="A70" s="29" t="s">
        <v>165</v>
      </c>
      <c r="B70" s="19">
        <v>20440</v>
      </c>
      <c r="C70" s="27">
        <f t="shared" si="8"/>
        <v>6.02044122411711</v>
      </c>
      <c r="E70" s="1" t="s">
        <v>25</v>
      </c>
      <c r="F70" s="19">
        <v>61465</v>
      </c>
      <c r="G70" s="27">
        <f t="shared" si="9"/>
        <v>7.613603285003809</v>
      </c>
    </row>
    <row r="71" spans="1:7" ht="12.75">
      <c r="A71" s="29" t="s">
        <v>168</v>
      </c>
      <c r="B71" s="19">
        <v>50695</v>
      </c>
      <c r="C71" s="27">
        <f t="shared" si="8"/>
        <v>14.931813495920592</v>
      </c>
      <c r="E71" s="1" t="s">
        <v>26</v>
      </c>
      <c r="F71" s="19">
        <v>116725</v>
      </c>
      <c r="G71" s="27">
        <f t="shared" si="9"/>
        <v>14.458599909575687</v>
      </c>
    </row>
    <row r="72" spans="1:7" ht="12.75">
      <c r="A72" s="29" t="s">
        <v>169</v>
      </c>
      <c r="B72" s="19">
        <v>35760</v>
      </c>
      <c r="C72" s="27">
        <f t="shared" si="8"/>
        <v>10.532826720862419</v>
      </c>
      <c r="E72" s="1" t="s">
        <v>185</v>
      </c>
      <c r="F72" s="19">
        <v>37230</v>
      </c>
      <c r="G72" s="27">
        <f t="shared" si="9"/>
        <v>4.611639962591585</v>
      </c>
    </row>
    <row r="73" spans="1:7" ht="12.75">
      <c r="A73" s="29" t="s">
        <v>170</v>
      </c>
      <c r="B73" s="19">
        <v>4205</v>
      </c>
      <c r="C73" s="27">
        <f t="shared" si="8"/>
        <v>1.2385496745309417</v>
      </c>
      <c r="F73" s="19"/>
      <c r="G73" s="27"/>
    </row>
    <row r="74" spans="1:7" ht="12.75">
      <c r="A74" s="26"/>
      <c r="B74" s="35"/>
      <c r="C74" s="23"/>
      <c r="E74" s="1" t="s">
        <v>186</v>
      </c>
      <c r="F74" s="35" t="s">
        <v>195</v>
      </c>
      <c r="G74" s="36">
        <f>SUM(F68:F72)*100/F65</f>
        <v>60.885910529477705</v>
      </c>
    </row>
    <row r="75" spans="1:7" ht="12.75">
      <c r="A75" s="18" t="s">
        <v>188</v>
      </c>
      <c r="B75" s="19"/>
      <c r="C75" s="27"/>
      <c r="E75" s="1" t="s">
        <v>187</v>
      </c>
      <c r="F75" s="35" t="s">
        <v>195</v>
      </c>
      <c r="G75" s="36">
        <f>(F71+F72)*100/F65</f>
        <v>19.070239872167274</v>
      </c>
    </row>
    <row r="76" spans="1:7" ht="12.75">
      <c r="A76" s="18" t="s">
        <v>194</v>
      </c>
      <c r="B76" s="24">
        <v>981215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425745</v>
      </c>
      <c r="C77" s="27">
        <f aca="true" t="shared" si="10" ref="C77:C83">B77*100/B$37</f>
        <v>43.38957313127092</v>
      </c>
      <c r="E77" s="37" t="s">
        <v>221</v>
      </c>
      <c r="F77" s="19"/>
      <c r="G77" s="27"/>
    </row>
    <row r="78" spans="1:7" ht="12.75">
      <c r="A78" s="26" t="s">
        <v>189</v>
      </c>
      <c r="B78" s="19">
        <v>459165</v>
      </c>
      <c r="C78" s="27">
        <f t="shared" si="10"/>
        <v>46.79555449111561</v>
      </c>
      <c r="E78" s="37" t="s">
        <v>249</v>
      </c>
      <c r="F78" s="24">
        <v>904885</v>
      </c>
      <c r="G78" s="20">
        <f>F78*100/F$78</f>
        <v>100</v>
      </c>
    </row>
    <row r="79" spans="1:7" ht="12.75">
      <c r="A79" s="26" t="s">
        <v>343</v>
      </c>
      <c r="B79" s="19">
        <v>311285</v>
      </c>
      <c r="C79" s="27">
        <f t="shared" si="10"/>
        <v>31.724443674424055</v>
      </c>
      <c r="E79" s="38" t="s">
        <v>27</v>
      </c>
      <c r="F79" s="19">
        <v>21795</v>
      </c>
      <c r="G79" s="27">
        <f>F79*100/F$78</f>
        <v>2.4085933571669327</v>
      </c>
    </row>
    <row r="80" spans="1:7" ht="12.75">
      <c r="A80" s="26" t="s">
        <v>344</v>
      </c>
      <c r="B80" s="19">
        <v>147880</v>
      </c>
      <c r="C80" s="27">
        <f t="shared" si="10"/>
        <v>15.07111081669155</v>
      </c>
      <c r="E80" s="38"/>
      <c r="F80" s="19"/>
      <c r="G80" s="27"/>
    </row>
    <row r="81" spans="1:7" ht="12.75">
      <c r="A81" s="26" t="s">
        <v>345</v>
      </c>
      <c r="B81" s="19">
        <v>82695</v>
      </c>
      <c r="C81" s="27">
        <f t="shared" si="10"/>
        <v>8.427816533583364</v>
      </c>
      <c r="E81" s="38"/>
      <c r="F81" s="19"/>
      <c r="G81" s="27"/>
    </row>
    <row r="82" spans="1:7" ht="12.75">
      <c r="A82" s="26" t="s">
        <v>346</v>
      </c>
      <c r="B82" s="19">
        <v>65185</v>
      </c>
      <c r="C82" s="27">
        <f t="shared" si="10"/>
        <v>6.643294283108188</v>
      </c>
      <c r="E82" s="38"/>
      <c r="F82" s="19"/>
      <c r="G82" s="27"/>
    </row>
    <row r="83" spans="1:7" ht="13.5" thickBot="1">
      <c r="A83" s="39" t="s">
        <v>347</v>
      </c>
      <c r="B83" s="40">
        <v>96300</v>
      </c>
      <c r="C83" s="41">
        <f t="shared" si="10"/>
        <v>9.814362805297513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1" t="s">
        <v>197</v>
      </c>
    </row>
    <row r="87" ht="12.75">
      <c r="A87" s="1" t="s">
        <v>295</v>
      </c>
    </row>
    <row r="88" ht="14.25">
      <c r="A88" s="45" t="s">
        <v>358</v>
      </c>
    </row>
    <row r="89" ht="14.25">
      <c r="A89" s="45" t="s">
        <v>128</v>
      </c>
    </row>
    <row r="90" ht="12.75">
      <c r="A90" s="1" t="s">
        <v>198</v>
      </c>
    </row>
  </sheetData>
  <printOptions/>
  <pageMargins left="0.65" right="0.75" top="0.58" bottom="0.48" header="0.5" footer="0.5"/>
  <pageSetup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zoomScaleSheetLayoutView="75" workbookViewId="0" topLeftCell="A1">
      <selection activeCell="A32" sqref="A32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361</v>
      </c>
    </row>
    <row r="2" ht="15.75">
      <c r="A2" s="2" t="s">
        <v>313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927780</v>
      </c>
      <c r="C11" s="20">
        <f>B11*100/B$11</f>
        <v>100</v>
      </c>
      <c r="E11" s="21" t="s">
        <v>248</v>
      </c>
      <c r="F11" s="24">
        <v>545935</v>
      </c>
      <c r="G11" s="20">
        <f>F11*100/F$11</f>
        <v>100</v>
      </c>
    </row>
    <row r="12" spans="1:7" ht="12.75">
      <c r="A12" s="50" t="s">
        <v>28</v>
      </c>
      <c r="B12" s="19">
        <v>589400</v>
      </c>
      <c r="C12" s="27">
        <f>B12*100/B$11</f>
        <v>63.52799154972084</v>
      </c>
      <c r="E12" s="3" t="s">
        <v>54</v>
      </c>
      <c r="F12" s="51">
        <v>389185</v>
      </c>
      <c r="G12" s="52">
        <f aca="true" t="shared" si="0" ref="G12:G17">F12*100/F$11</f>
        <v>71.28779067105059</v>
      </c>
    </row>
    <row r="13" spans="1:7" ht="12.75">
      <c r="A13" s="50" t="s">
        <v>200</v>
      </c>
      <c r="B13" s="19">
        <v>587925</v>
      </c>
      <c r="C13" s="27">
        <f>B13*100/B$11</f>
        <v>63.36900989458708</v>
      </c>
      <c r="E13" s="1" t="s">
        <v>55</v>
      </c>
      <c r="F13" s="19">
        <v>103560</v>
      </c>
      <c r="G13" s="27">
        <f t="shared" si="0"/>
        <v>18.96929121598725</v>
      </c>
    </row>
    <row r="14" spans="1:7" ht="12.75">
      <c r="A14" s="50" t="s">
        <v>29</v>
      </c>
      <c r="B14" s="19">
        <v>557900</v>
      </c>
      <c r="C14" s="27">
        <f>B14*100/B$11</f>
        <v>60.132790101101556</v>
      </c>
      <c r="E14" s="3" t="s">
        <v>287</v>
      </c>
      <c r="F14" s="51">
        <v>25990</v>
      </c>
      <c r="G14" s="52">
        <f t="shared" si="0"/>
        <v>4.760640002930752</v>
      </c>
    </row>
    <row r="15" spans="1:7" ht="12.75">
      <c r="A15" s="50" t="s">
        <v>30</v>
      </c>
      <c r="B15" s="19">
        <v>30030</v>
      </c>
      <c r="C15" s="27">
        <f>B15*100/B$11</f>
        <v>3.2367587143503846</v>
      </c>
      <c r="E15" s="1" t="s">
        <v>56</v>
      </c>
      <c r="F15" s="19">
        <v>11500</v>
      </c>
      <c r="G15" s="27">
        <f t="shared" si="0"/>
        <v>2.1064778774029875</v>
      </c>
    </row>
    <row r="16" spans="1:7" ht="12.75">
      <c r="A16" s="50" t="s">
        <v>201</v>
      </c>
      <c r="B16" s="19" t="s">
        <v>195</v>
      </c>
      <c r="C16" s="27">
        <f>B15*100/B13</f>
        <v>5.107794361525705</v>
      </c>
      <c r="E16" s="1" t="s">
        <v>57</v>
      </c>
      <c r="F16" s="19">
        <v>6670</v>
      </c>
      <c r="G16" s="27">
        <f t="shared" si="0"/>
        <v>1.2217571688937328</v>
      </c>
    </row>
    <row r="17" spans="1:7" ht="12.75">
      <c r="A17" s="50" t="s">
        <v>31</v>
      </c>
      <c r="B17" s="19">
        <v>1470</v>
      </c>
      <c r="C17" s="27">
        <f>B17*100/B$11</f>
        <v>0.15844273426889996</v>
      </c>
      <c r="E17" s="1" t="s">
        <v>58</v>
      </c>
      <c r="F17" s="19">
        <v>9030</v>
      </c>
      <c r="G17" s="27">
        <f t="shared" si="0"/>
        <v>1.6540430637346937</v>
      </c>
    </row>
    <row r="18" spans="1:7" ht="12.75">
      <c r="A18" s="50" t="s">
        <v>32</v>
      </c>
      <c r="B18" s="19">
        <v>338380</v>
      </c>
      <c r="C18" s="27">
        <f>B18*100/B$11</f>
        <v>36.47200845027916</v>
      </c>
      <c r="E18" s="1" t="s">
        <v>302</v>
      </c>
      <c r="F18" s="30">
        <v>26.4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468885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269205</v>
      </c>
      <c r="C21" s="27">
        <f>B21*100/B$20</f>
        <v>57.4138648069356</v>
      </c>
      <c r="E21" s="21" t="s">
        <v>314</v>
      </c>
      <c r="F21" s="24">
        <v>339510</v>
      </c>
      <c r="G21" s="20">
        <f>F21*100/F$21</f>
        <v>100</v>
      </c>
    </row>
    <row r="22" spans="1:7" ht="12.75">
      <c r="A22" s="50" t="s">
        <v>200</v>
      </c>
      <c r="B22" s="19">
        <v>268970</v>
      </c>
      <c r="C22" s="27">
        <f>B22*100/B$20</f>
        <v>57.36374590784521</v>
      </c>
      <c r="E22" s="1" t="s">
        <v>225</v>
      </c>
      <c r="F22" s="19">
        <v>30950</v>
      </c>
      <c r="G22" s="27">
        <f aca="true" t="shared" si="1" ref="G22:G31">F22*100/F$21</f>
        <v>9.116079055108834</v>
      </c>
    </row>
    <row r="23" spans="1:7" ht="12.75">
      <c r="A23" s="50" t="s">
        <v>34</v>
      </c>
      <c r="B23" s="19">
        <v>255865</v>
      </c>
      <c r="C23" s="27">
        <f>B23*100/B$20</f>
        <v>54.568817513889336</v>
      </c>
      <c r="E23" s="1" t="s">
        <v>226</v>
      </c>
      <c r="F23" s="19">
        <v>19695</v>
      </c>
      <c r="G23" s="27">
        <f t="shared" si="1"/>
        <v>5.801007334099143</v>
      </c>
    </row>
    <row r="24" spans="1:7" ht="12.75">
      <c r="A24" s="50"/>
      <c r="B24" s="19"/>
      <c r="C24" s="27"/>
      <c r="E24" s="1" t="s">
        <v>227</v>
      </c>
      <c r="F24" s="19">
        <v>40385</v>
      </c>
      <c r="G24" s="27">
        <f t="shared" si="1"/>
        <v>11.89508409177933</v>
      </c>
    </row>
    <row r="25" spans="1:7" ht="12.75">
      <c r="A25" s="49" t="s">
        <v>243</v>
      </c>
      <c r="B25" s="24">
        <v>7675</v>
      </c>
      <c r="C25" s="20">
        <f>B25*100/B$25</f>
        <v>100</v>
      </c>
      <c r="E25" s="1" t="s">
        <v>228</v>
      </c>
      <c r="F25" s="19">
        <v>38855</v>
      </c>
      <c r="G25" s="27">
        <f t="shared" si="1"/>
        <v>11.444434626373303</v>
      </c>
    </row>
    <row r="26" spans="1:7" ht="12.75">
      <c r="A26" s="50" t="s">
        <v>35</v>
      </c>
      <c r="B26" s="19">
        <v>3870</v>
      </c>
      <c r="C26" s="27">
        <f>B26*100/B$25</f>
        <v>50.42345276872964</v>
      </c>
      <c r="E26" s="1" t="s">
        <v>229</v>
      </c>
      <c r="F26" s="19">
        <v>53780</v>
      </c>
      <c r="G26" s="27">
        <f t="shared" si="1"/>
        <v>15.840475980088952</v>
      </c>
    </row>
    <row r="27" spans="1:7" ht="12.75">
      <c r="A27" s="50"/>
      <c r="B27" s="19"/>
      <c r="C27" s="27"/>
      <c r="E27" s="1" t="s">
        <v>230</v>
      </c>
      <c r="F27" s="19">
        <v>69505</v>
      </c>
      <c r="G27" s="27">
        <f t="shared" si="1"/>
        <v>20.472151041206445</v>
      </c>
    </row>
    <row r="28" spans="1:7" ht="12.75">
      <c r="A28" s="49" t="s">
        <v>202</v>
      </c>
      <c r="B28" s="19"/>
      <c r="C28" s="27"/>
      <c r="E28" s="1" t="s">
        <v>231</v>
      </c>
      <c r="F28" s="19">
        <v>38170</v>
      </c>
      <c r="G28" s="27">
        <f t="shared" si="1"/>
        <v>11.242673264410474</v>
      </c>
    </row>
    <row r="29" spans="1:7" ht="12.75">
      <c r="A29" s="49" t="s">
        <v>244</v>
      </c>
      <c r="B29" s="24">
        <v>557900</v>
      </c>
      <c r="C29" s="20">
        <f>B29*100/B$29</f>
        <v>100</v>
      </c>
      <c r="E29" s="1" t="s">
        <v>232</v>
      </c>
      <c r="F29" s="19">
        <v>32635</v>
      </c>
      <c r="G29" s="27">
        <f t="shared" si="1"/>
        <v>9.612382551323966</v>
      </c>
    </row>
    <row r="30" spans="1:7" ht="12.75">
      <c r="A30" s="49" t="s">
        <v>203</v>
      </c>
      <c r="B30" s="19"/>
      <c r="C30" s="27"/>
      <c r="E30" s="1" t="s">
        <v>233</v>
      </c>
      <c r="F30" s="19">
        <v>9405</v>
      </c>
      <c r="G30" s="27">
        <f t="shared" si="1"/>
        <v>2.7701687726429265</v>
      </c>
    </row>
    <row r="31" spans="1:7" ht="12.75">
      <c r="A31" s="50" t="s">
        <v>204</v>
      </c>
      <c r="B31" s="19">
        <v>151460</v>
      </c>
      <c r="C31" s="27">
        <f>B31*100/B$29</f>
        <v>27.14823445061839</v>
      </c>
      <c r="E31" s="1" t="s">
        <v>234</v>
      </c>
      <c r="F31" s="19">
        <v>6130</v>
      </c>
      <c r="G31" s="27">
        <f t="shared" si="1"/>
        <v>1.8055432829666285</v>
      </c>
    </row>
    <row r="32" spans="1:7" ht="12.75">
      <c r="A32" s="50" t="s">
        <v>205</v>
      </c>
      <c r="B32" s="19">
        <v>107460</v>
      </c>
      <c r="C32" s="27">
        <f>B32*100/B$29</f>
        <v>19.261516400788672</v>
      </c>
      <c r="E32" s="1" t="s">
        <v>132</v>
      </c>
      <c r="F32" s="19">
        <v>45740</v>
      </c>
      <c r="G32" s="27" t="s">
        <v>195</v>
      </c>
    </row>
    <row r="33" spans="1:7" ht="12.75">
      <c r="A33" s="50" t="s">
        <v>206</v>
      </c>
      <c r="B33" s="19">
        <v>103060</v>
      </c>
      <c r="C33" s="27">
        <f>B33*100/B$29</f>
        <v>18.4728445958057</v>
      </c>
      <c r="F33" s="19"/>
      <c r="G33" s="27"/>
    </row>
    <row r="34" spans="1:7" ht="12.75">
      <c r="A34" s="50" t="s">
        <v>36</v>
      </c>
      <c r="B34" s="19">
        <v>2935</v>
      </c>
      <c r="C34" s="27">
        <f>B34*100/B$29</f>
        <v>0.5260799426420506</v>
      </c>
      <c r="E34" s="1" t="s">
        <v>59</v>
      </c>
      <c r="F34" s="19">
        <v>312740</v>
      </c>
      <c r="G34" s="27">
        <f>F34*100/F$21</f>
        <v>92.1151070660658</v>
      </c>
    </row>
    <row r="35" spans="1:7" ht="12.75">
      <c r="A35" s="50" t="s">
        <v>207</v>
      </c>
      <c r="B35" s="19"/>
      <c r="C35" s="27"/>
      <c r="E35" s="1" t="s">
        <v>296</v>
      </c>
      <c r="F35" s="19">
        <v>57422</v>
      </c>
      <c r="G35" s="27" t="s">
        <v>195</v>
      </c>
    </row>
    <row r="36" spans="1:7" ht="12.75">
      <c r="A36" s="50" t="s">
        <v>208</v>
      </c>
      <c r="B36" s="19">
        <v>32760</v>
      </c>
      <c r="C36" s="27">
        <f>B36*100/B$29</f>
        <v>5.872020075282308</v>
      </c>
      <c r="E36" s="1" t="s">
        <v>130</v>
      </c>
      <c r="F36" s="19">
        <v>23735</v>
      </c>
      <c r="G36" s="27">
        <f>F36*100/F$21</f>
        <v>6.990957556478454</v>
      </c>
    </row>
    <row r="37" spans="1:7" ht="12.75">
      <c r="A37" s="50" t="s">
        <v>209</v>
      </c>
      <c r="B37" s="19"/>
      <c r="C37" s="27"/>
      <c r="E37" s="1" t="s">
        <v>297</v>
      </c>
      <c r="F37" s="19">
        <v>7387</v>
      </c>
      <c r="G37" s="27" t="s">
        <v>195</v>
      </c>
    </row>
    <row r="38" spans="1:7" ht="12.75">
      <c r="A38" s="50" t="s">
        <v>37</v>
      </c>
      <c r="B38" s="19">
        <v>160220</v>
      </c>
      <c r="C38" s="27">
        <f>B38*100/B$29</f>
        <v>28.71840831690267</v>
      </c>
      <c r="E38" s="1" t="s">
        <v>131</v>
      </c>
      <c r="F38" s="19">
        <v>38555</v>
      </c>
      <c r="G38" s="27">
        <f>F38*100/F$21</f>
        <v>11.35607198609761</v>
      </c>
    </row>
    <row r="39" spans="1:7" ht="12.75">
      <c r="A39" s="50"/>
      <c r="B39" s="19"/>
      <c r="C39" s="27"/>
      <c r="E39" s="1" t="s">
        <v>298</v>
      </c>
      <c r="F39" s="19">
        <v>7660</v>
      </c>
      <c r="G39" s="27" t="s">
        <v>195</v>
      </c>
    </row>
    <row r="40" spans="1:7" ht="12.75">
      <c r="A40" s="49" t="s">
        <v>210</v>
      </c>
      <c r="B40" s="19"/>
      <c r="C40" s="27"/>
      <c r="E40" s="1" t="s">
        <v>235</v>
      </c>
      <c r="F40" s="19">
        <v>36360</v>
      </c>
      <c r="G40" s="27">
        <f>F40*100/F$21</f>
        <v>10.709552001413803</v>
      </c>
    </row>
    <row r="41" spans="1:7" ht="12.75">
      <c r="A41" s="50" t="s">
        <v>211</v>
      </c>
      <c r="B41" s="19">
        <v>4200</v>
      </c>
      <c r="C41" s="27">
        <f aca="true" t="shared" si="2" ref="C41:C47">B41*100/B$29</f>
        <v>0.7528230865746549</v>
      </c>
      <c r="E41" s="1" t="s">
        <v>299</v>
      </c>
      <c r="F41" s="19">
        <v>4871</v>
      </c>
      <c r="G41" s="27" t="s">
        <v>195</v>
      </c>
    </row>
    <row r="42" spans="1:7" ht="12.75">
      <c r="A42" s="50" t="s">
        <v>38</v>
      </c>
      <c r="B42" s="19">
        <v>12025</v>
      </c>
      <c r="C42" s="27">
        <f t="shared" si="2"/>
        <v>2.1554041943000537</v>
      </c>
      <c r="E42" s="1" t="s">
        <v>236</v>
      </c>
      <c r="F42" s="19">
        <v>13350</v>
      </c>
      <c r="G42" s="27">
        <f>F42*100/F$21</f>
        <v>3.932137492268269</v>
      </c>
    </row>
    <row r="43" spans="1:7" ht="12.75">
      <c r="A43" s="50" t="s">
        <v>39</v>
      </c>
      <c r="B43" s="19">
        <v>183800</v>
      </c>
      <c r="C43" s="27">
        <f t="shared" si="2"/>
        <v>32.94497221724323</v>
      </c>
      <c r="E43" s="1" t="s">
        <v>300</v>
      </c>
      <c r="F43" s="19">
        <v>9818</v>
      </c>
      <c r="G43" s="27" t="s">
        <v>195</v>
      </c>
    </row>
    <row r="44" spans="1:7" ht="12.75">
      <c r="A44" s="50" t="s">
        <v>40</v>
      </c>
      <c r="B44" s="19">
        <v>17425</v>
      </c>
      <c r="C44" s="27">
        <f t="shared" si="2"/>
        <v>3.12331959132461</v>
      </c>
      <c r="F44" s="19"/>
      <c r="G44" s="27"/>
    </row>
    <row r="45" spans="1:7" ht="14.25">
      <c r="A45" s="50" t="s">
        <v>41</v>
      </c>
      <c r="B45" s="19">
        <v>53800</v>
      </c>
      <c r="C45" s="27">
        <f t="shared" si="2"/>
        <v>9.643305251837246</v>
      </c>
      <c r="E45" s="21" t="s">
        <v>315</v>
      </c>
      <c r="F45" s="24">
        <v>288815</v>
      </c>
      <c r="G45" s="20">
        <f>F45*100/F$45</f>
        <v>100</v>
      </c>
    </row>
    <row r="46" spans="1:7" ht="12.75">
      <c r="A46" s="50" t="s">
        <v>212</v>
      </c>
      <c r="B46" s="19">
        <v>16150</v>
      </c>
      <c r="C46" s="27">
        <f t="shared" si="2"/>
        <v>2.89478401147159</v>
      </c>
      <c r="E46" s="1" t="s">
        <v>225</v>
      </c>
      <c r="F46" s="19">
        <v>20200</v>
      </c>
      <c r="G46" s="27">
        <f aca="true" t="shared" si="3" ref="G46:G55">F46*100/F$45</f>
        <v>6.994096567006562</v>
      </c>
    </row>
    <row r="47" spans="1:7" ht="12.75">
      <c r="A47" s="50" t="s">
        <v>42</v>
      </c>
      <c r="B47" s="19">
        <v>14115</v>
      </c>
      <c r="C47" s="27">
        <f t="shared" si="2"/>
        <v>2.5300233016669655</v>
      </c>
      <c r="E47" s="1" t="s">
        <v>226</v>
      </c>
      <c r="F47" s="19">
        <v>16505</v>
      </c>
      <c r="G47" s="27">
        <f t="shared" si="3"/>
        <v>5.714730883091252</v>
      </c>
    </row>
    <row r="48" spans="1:7" ht="12.75">
      <c r="A48" s="50" t="s">
        <v>213</v>
      </c>
      <c r="B48" s="19"/>
      <c r="C48" s="27"/>
      <c r="E48" s="1" t="s">
        <v>227</v>
      </c>
      <c r="F48" s="19">
        <v>34640</v>
      </c>
      <c r="G48" s="27">
        <f t="shared" si="3"/>
        <v>11.993836885203331</v>
      </c>
    </row>
    <row r="49" spans="1:7" ht="12.75">
      <c r="A49" s="50" t="s">
        <v>43</v>
      </c>
      <c r="B49" s="19">
        <v>25585</v>
      </c>
      <c r="C49" s="27">
        <f>B49*100/B$29</f>
        <v>4.58594730238394</v>
      </c>
      <c r="E49" s="1" t="s">
        <v>228</v>
      </c>
      <c r="F49" s="19">
        <v>33430</v>
      </c>
      <c r="G49" s="27">
        <f t="shared" si="3"/>
        <v>11.574883575991551</v>
      </c>
    </row>
    <row r="50" spans="1:7" ht="12.75">
      <c r="A50" s="50" t="s">
        <v>214</v>
      </c>
      <c r="B50" s="19"/>
      <c r="C50" s="27"/>
      <c r="E50" s="1" t="s">
        <v>229</v>
      </c>
      <c r="F50" s="19">
        <v>46700</v>
      </c>
      <c r="G50" s="27">
        <f t="shared" si="3"/>
        <v>16.16952028114883</v>
      </c>
    </row>
    <row r="51" spans="1:7" ht="12.75">
      <c r="A51" s="50" t="s">
        <v>285</v>
      </c>
      <c r="B51" s="19">
        <v>41440</v>
      </c>
      <c r="C51" s="27">
        <f>B51*100/B$29</f>
        <v>7.4278544542032625</v>
      </c>
      <c r="E51" s="1" t="s">
        <v>230</v>
      </c>
      <c r="F51" s="19">
        <v>61235</v>
      </c>
      <c r="G51" s="27">
        <f t="shared" si="3"/>
        <v>21.20215362775479</v>
      </c>
    </row>
    <row r="52" spans="1:7" ht="12.75">
      <c r="A52" s="50" t="s">
        <v>286</v>
      </c>
      <c r="B52" s="19">
        <v>56500</v>
      </c>
      <c r="C52" s="27">
        <f>B52*100/B$29</f>
        <v>10.127262950349525</v>
      </c>
      <c r="E52" s="1" t="s">
        <v>231</v>
      </c>
      <c r="F52" s="19">
        <v>33920</v>
      </c>
      <c r="G52" s="27">
        <f t="shared" si="3"/>
        <v>11.744542354102107</v>
      </c>
    </row>
    <row r="53" spans="1:7" ht="12.75">
      <c r="A53" s="50" t="s">
        <v>215</v>
      </c>
      <c r="B53" s="19"/>
      <c r="C53" s="27"/>
      <c r="E53" s="1" t="s">
        <v>232</v>
      </c>
      <c r="F53" s="19">
        <v>28785</v>
      </c>
      <c r="G53" s="27">
        <f t="shared" si="3"/>
        <v>9.96658760798435</v>
      </c>
    </row>
    <row r="54" spans="1:7" ht="12.75">
      <c r="A54" s="50" t="s">
        <v>44</v>
      </c>
      <c r="B54" s="19">
        <v>52475</v>
      </c>
      <c r="C54" s="27">
        <f>B54*100/B$29</f>
        <v>9.405807492382147</v>
      </c>
      <c r="E54" s="1" t="s">
        <v>233</v>
      </c>
      <c r="F54" s="19">
        <v>8150</v>
      </c>
      <c r="G54" s="27">
        <f t="shared" si="3"/>
        <v>2.8218755951041326</v>
      </c>
    </row>
    <row r="55" spans="1:7" ht="12.75">
      <c r="A55" s="50" t="s">
        <v>216</v>
      </c>
      <c r="B55" s="19">
        <v>66985</v>
      </c>
      <c r="C55" s="27">
        <f>B55*100/B$29</f>
        <v>12.00663201290554</v>
      </c>
      <c r="E55" s="1" t="s">
        <v>234</v>
      </c>
      <c r="F55" s="19">
        <v>5255</v>
      </c>
      <c r="G55" s="27">
        <f t="shared" si="3"/>
        <v>1.8195038346346277</v>
      </c>
    </row>
    <row r="56" spans="1:7" ht="12.75">
      <c r="A56" s="50" t="s">
        <v>45</v>
      </c>
      <c r="B56" s="19">
        <v>13390</v>
      </c>
      <c r="C56" s="27">
        <f>B56*100/B$29</f>
        <v>2.400071697436817</v>
      </c>
      <c r="E56" s="1" t="s">
        <v>237</v>
      </c>
      <c r="F56" s="19">
        <v>47380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1" t="s">
        <v>301</v>
      </c>
      <c r="F58" s="19">
        <v>20203</v>
      </c>
      <c r="G58" s="27" t="s">
        <v>195</v>
      </c>
    </row>
    <row r="59" spans="1:7" ht="12.75">
      <c r="A59" s="50" t="s">
        <v>46</v>
      </c>
      <c r="B59" s="19">
        <v>469300</v>
      </c>
      <c r="C59" s="27">
        <f>B59*100/B$29</f>
        <v>84.11901774511561</v>
      </c>
      <c r="E59" s="53" t="s">
        <v>238</v>
      </c>
      <c r="F59" s="19"/>
      <c r="G59" s="27"/>
    </row>
    <row r="60" spans="1:7" ht="12.75">
      <c r="A60" s="50" t="s">
        <v>218</v>
      </c>
      <c r="B60" s="19">
        <v>46740</v>
      </c>
      <c r="C60" s="27">
        <f>B60*100/B$29</f>
        <v>8.37784549202366</v>
      </c>
      <c r="E60" s="1" t="s">
        <v>294</v>
      </c>
      <c r="F60" s="19">
        <v>31428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24495</v>
      </c>
      <c r="G61" s="41" t="s">
        <v>195</v>
      </c>
    </row>
    <row r="62" spans="1:7" ht="13.5" thickTop="1">
      <c r="A62" s="50" t="s">
        <v>47</v>
      </c>
      <c r="B62" s="19">
        <v>39165</v>
      </c>
      <c r="C62" s="27">
        <f>B62*100/B$29</f>
        <v>7.020075282308658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2690</v>
      </c>
      <c r="C63" s="27">
        <f>B63*100/B$29</f>
        <v>0.4821652625918623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106745</v>
      </c>
      <c r="C67" s="20">
        <f>B67*100/B$67</f>
        <v>100</v>
      </c>
      <c r="E67" s="21" t="s">
        <v>316</v>
      </c>
      <c r="F67" s="24">
        <v>41060</v>
      </c>
      <c r="G67" s="20">
        <v>14.21671312085591</v>
      </c>
    </row>
    <row r="68" spans="1:7" ht="12.75">
      <c r="A68" s="50" t="s">
        <v>49</v>
      </c>
      <c r="B68" s="19">
        <v>11930</v>
      </c>
      <c r="C68" s="52">
        <f>B68*100/B$67</f>
        <v>11.176167501990726</v>
      </c>
      <c r="E68" s="1" t="s">
        <v>288</v>
      </c>
      <c r="F68" s="19">
        <v>33045</v>
      </c>
      <c r="G68" s="27">
        <v>17.21811171321384</v>
      </c>
    </row>
    <row r="69" spans="1:7" ht="12.75">
      <c r="A69" s="49" t="s">
        <v>246</v>
      </c>
      <c r="B69" s="24">
        <v>808820</v>
      </c>
      <c r="C69" s="20">
        <f>B69*100/B$69</f>
        <v>100</v>
      </c>
      <c r="E69" s="1" t="s">
        <v>289</v>
      </c>
      <c r="F69" s="19">
        <v>12995</v>
      </c>
      <c r="G69" s="27">
        <v>16.106841844323252</v>
      </c>
    </row>
    <row r="70" spans="1:7" ht="12.75">
      <c r="A70" s="50" t="s">
        <v>49</v>
      </c>
      <c r="B70" s="19">
        <v>198205</v>
      </c>
      <c r="C70" s="27">
        <f>B70*100/B$69</f>
        <v>24.5054523874286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57</v>
      </c>
      <c r="E71" s="21" t="s">
        <v>317</v>
      </c>
      <c r="F71" s="24">
        <v>11270</v>
      </c>
      <c r="G71" s="20">
        <v>27.727887809078606</v>
      </c>
    </row>
    <row r="72" spans="1:7" ht="12.75">
      <c r="A72" s="50" t="s">
        <v>51</v>
      </c>
      <c r="B72" s="19">
        <v>610615</v>
      </c>
      <c r="C72" s="27">
        <f>B72*100/B$69</f>
        <v>75.4945476125714</v>
      </c>
      <c r="E72" s="1" t="s">
        <v>290</v>
      </c>
      <c r="F72" s="19">
        <v>9470</v>
      </c>
      <c r="G72" s="27">
        <v>38.00923138671483</v>
      </c>
    </row>
    <row r="73" spans="1:7" ht="12.75">
      <c r="A73" s="50" t="s">
        <v>52</v>
      </c>
      <c r="B73" s="30" t="s">
        <v>195</v>
      </c>
      <c r="C73" s="27">
        <v>69.4</v>
      </c>
      <c r="E73" s="1" t="s">
        <v>291</v>
      </c>
      <c r="F73" s="19">
        <v>3585</v>
      </c>
      <c r="G73" s="27">
        <v>41.01830663615561</v>
      </c>
    </row>
    <row r="74" spans="1:7" ht="12.75">
      <c r="A74" s="49" t="s">
        <v>247</v>
      </c>
      <c r="B74" s="24">
        <v>62130</v>
      </c>
      <c r="C74" s="20">
        <f>B74*100/B$74</f>
        <v>100</v>
      </c>
      <c r="E74" s="21" t="s">
        <v>60</v>
      </c>
      <c r="F74" s="24">
        <v>147750</v>
      </c>
      <c r="G74" s="20">
        <v>15.052262678538682</v>
      </c>
    </row>
    <row r="75" spans="1:7" ht="12.75">
      <c r="A75" s="60" t="s">
        <v>53</v>
      </c>
      <c r="B75" s="51">
        <v>33035</v>
      </c>
      <c r="C75" s="52">
        <f>B75*100/B$74</f>
        <v>53.17077096410752</v>
      </c>
      <c r="E75" s="1" t="s">
        <v>61</v>
      </c>
      <c r="F75" s="19">
        <v>125645</v>
      </c>
      <c r="G75" s="27">
        <v>13.948854016908038</v>
      </c>
    </row>
    <row r="76" spans="1:7" ht="12.75">
      <c r="A76" s="49"/>
      <c r="B76" s="61"/>
      <c r="C76" s="20"/>
      <c r="E76" s="1" t="s">
        <v>240</v>
      </c>
      <c r="F76" s="19">
        <v>9740</v>
      </c>
      <c r="G76" s="27">
        <v>15.676806695638177</v>
      </c>
    </row>
    <row r="77" spans="1:7" ht="12.75">
      <c r="A77" s="50"/>
      <c r="B77" s="35"/>
      <c r="C77" s="27"/>
      <c r="E77" s="1" t="s">
        <v>292</v>
      </c>
      <c r="F77" s="19">
        <v>21335</v>
      </c>
      <c r="G77" s="27">
        <v>26.677086589559238</v>
      </c>
    </row>
    <row r="78" spans="1:7" ht="12.75">
      <c r="A78" s="50"/>
      <c r="B78" s="35"/>
      <c r="C78" s="27"/>
      <c r="E78" s="1" t="s">
        <v>293</v>
      </c>
      <c r="F78" s="19">
        <v>20070</v>
      </c>
      <c r="G78" s="27">
        <v>27.423652387784383</v>
      </c>
    </row>
    <row r="79" spans="1:7" ht="13.5" thickBot="1">
      <c r="A79" s="62"/>
      <c r="B79" s="63"/>
      <c r="C79" s="41"/>
      <c r="D79" s="54"/>
      <c r="E79" s="64" t="s">
        <v>62</v>
      </c>
      <c r="F79" s="40">
        <v>35855</v>
      </c>
      <c r="G79" s="41">
        <v>32.938312433971795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1" t="s">
        <v>197</v>
      </c>
    </row>
    <row r="83" ht="12.75">
      <c r="A83" s="1" t="s">
        <v>295</v>
      </c>
    </row>
    <row r="84" ht="14.25">
      <c r="A84" s="45" t="s">
        <v>358</v>
      </c>
    </row>
    <row r="85" ht="14.25">
      <c r="A85" s="45" t="s">
        <v>128</v>
      </c>
    </row>
    <row r="86" ht="12.75">
      <c r="A86" s="1" t="s">
        <v>198</v>
      </c>
    </row>
  </sheetData>
  <printOptions/>
  <pageMargins left="0.52" right="0.45" top="0.53" bottom="0.38" header="0.5" footer="0.35"/>
  <pageSetup horizontalDpi="600" verticalDpi="600" orientation="portrait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3"/>
  <sheetViews>
    <sheetView zoomScaleSheetLayoutView="75" workbookViewId="0" topLeftCell="A51">
      <selection activeCell="E74" sqref="E74"/>
    </sheetView>
  </sheetViews>
  <sheetFormatPr defaultColWidth="9.140625" defaultRowHeight="12.75"/>
  <cols>
    <col min="1" max="1" width="45.7109375" style="1" customWidth="1"/>
    <col min="2" max="2" width="12.8515625" style="1" customWidth="1"/>
    <col min="3" max="3" width="8.57421875" style="1" customWidth="1"/>
    <col min="4" max="4" width="0.71875" style="1" customWidth="1"/>
    <col min="5" max="5" width="45.7109375" style="1" customWidth="1"/>
    <col min="6" max="6" width="12.8515625" style="1" customWidth="1"/>
    <col min="7" max="7" width="8.421875" style="1" customWidth="1"/>
    <col min="8" max="16384" width="9.140625" style="1" customWidth="1"/>
  </cols>
  <sheetData>
    <row r="1" ht="2.25" customHeight="1">
      <c r="A1" s="1" t="s">
        <v>361</v>
      </c>
    </row>
    <row r="2" ht="15.75">
      <c r="A2" s="2" t="s">
        <v>323</v>
      </c>
    </row>
    <row r="3" ht="14.25">
      <c r="A3" s="3" t="s">
        <v>359</v>
      </c>
    </row>
    <row r="4" ht="12.75">
      <c r="A4" s="1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336490</v>
      </c>
      <c r="C10" s="20">
        <f>B10*100/B$10</f>
        <v>100</v>
      </c>
      <c r="E10" s="37" t="s">
        <v>319</v>
      </c>
      <c r="F10" s="24">
        <v>160420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183175</v>
      </c>
      <c r="C12" s="27">
        <f>B12*100/B$10</f>
        <v>54.43698178251954</v>
      </c>
      <c r="E12" s="38" t="s">
        <v>271</v>
      </c>
      <c r="F12" s="19">
        <v>10740</v>
      </c>
      <c r="G12" s="68">
        <f aca="true" t="shared" si="0" ref="G12:G19">F12*100/F$10</f>
        <v>6.694925819723227</v>
      </c>
    </row>
    <row r="13" spans="1:7" ht="12.75">
      <c r="A13" s="26" t="s">
        <v>65</v>
      </c>
      <c r="B13" s="19">
        <v>153310</v>
      </c>
      <c r="C13" s="27">
        <f>B13*100/B$10</f>
        <v>45.56153228922108</v>
      </c>
      <c r="E13" s="69" t="s">
        <v>272</v>
      </c>
      <c r="F13" s="19">
        <v>34300</v>
      </c>
      <c r="G13" s="27">
        <f t="shared" si="0"/>
        <v>21.381373893529485</v>
      </c>
    </row>
    <row r="14" spans="1:7" ht="12.75">
      <c r="A14" s="26"/>
      <c r="B14" s="19"/>
      <c r="C14" s="27"/>
      <c r="E14" s="69" t="s">
        <v>232</v>
      </c>
      <c r="F14" s="19">
        <v>32365</v>
      </c>
      <c r="G14" s="27">
        <f t="shared" si="0"/>
        <v>20.175165191372646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29285</v>
      </c>
      <c r="G15" s="27">
        <f t="shared" si="0"/>
        <v>18.25520508664755</v>
      </c>
    </row>
    <row r="16" spans="1:7" ht="12.75">
      <c r="A16" s="70" t="s">
        <v>66</v>
      </c>
      <c r="B16" s="51">
        <v>180525</v>
      </c>
      <c r="C16" s="27">
        <f aca="true" t="shared" si="1" ref="C16:C24">B16*100/B$10</f>
        <v>53.649439805046214</v>
      </c>
      <c r="E16" s="69" t="s">
        <v>274</v>
      </c>
      <c r="F16" s="19">
        <v>30050</v>
      </c>
      <c r="G16" s="27">
        <f t="shared" si="0"/>
        <v>18.732078294477</v>
      </c>
    </row>
    <row r="17" spans="1:7" ht="12.75">
      <c r="A17" s="70" t="s">
        <v>67</v>
      </c>
      <c r="B17" s="51">
        <v>33385</v>
      </c>
      <c r="C17" s="27">
        <f t="shared" si="1"/>
        <v>9.921542987904544</v>
      </c>
      <c r="E17" s="69" t="s">
        <v>275</v>
      </c>
      <c r="F17" s="19">
        <v>18725</v>
      </c>
      <c r="G17" s="27">
        <f t="shared" si="0"/>
        <v>11.672484727590076</v>
      </c>
    </row>
    <row r="18" spans="1:7" ht="12.75">
      <c r="A18" s="26" t="s">
        <v>68</v>
      </c>
      <c r="B18" s="19">
        <v>13220</v>
      </c>
      <c r="C18" s="27">
        <f t="shared" si="1"/>
        <v>3.928794317810336</v>
      </c>
      <c r="E18" s="69" t="s">
        <v>276</v>
      </c>
      <c r="F18" s="19">
        <v>4225</v>
      </c>
      <c r="G18" s="27">
        <f t="shared" si="0"/>
        <v>2.633711507293355</v>
      </c>
    </row>
    <row r="19" spans="1:7" ht="12.75">
      <c r="A19" s="26" t="s">
        <v>69</v>
      </c>
      <c r="B19" s="19">
        <v>24815</v>
      </c>
      <c r="C19" s="27">
        <f t="shared" si="1"/>
        <v>7.374661951320991</v>
      </c>
      <c r="E19" s="69" t="s">
        <v>277</v>
      </c>
      <c r="F19" s="19">
        <v>730</v>
      </c>
      <c r="G19" s="27">
        <f t="shared" si="0"/>
        <v>0.4550554793666625</v>
      </c>
    </row>
    <row r="20" spans="1:7" ht="12.75">
      <c r="A20" s="26" t="s">
        <v>70</v>
      </c>
      <c r="B20" s="19">
        <v>21270</v>
      </c>
      <c r="C20" s="27">
        <f t="shared" si="1"/>
        <v>6.321138815417991</v>
      </c>
      <c r="E20" s="38" t="s">
        <v>109</v>
      </c>
      <c r="F20" s="19">
        <v>154500</v>
      </c>
      <c r="G20" s="68" t="s">
        <v>195</v>
      </c>
    </row>
    <row r="21" spans="1:7" ht="12.75">
      <c r="A21" s="26" t="s">
        <v>71</v>
      </c>
      <c r="B21" s="19">
        <v>18025</v>
      </c>
      <c r="C21" s="27">
        <f t="shared" si="1"/>
        <v>5.3567713750780115</v>
      </c>
      <c r="F21" s="35"/>
      <c r="G21" s="23" t="s">
        <v>318</v>
      </c>
    </row>
    <row r="22" spans="1:7" ht="12.75">
      <c r="A22" s="26" t="s">
        <v>72</v>
      </c>
      <c r="B22" s="19">
        <v>37080</v>
      </c>
      <c r="C22" s="27">
        <f t="shared" si="1"/>
        <v>11.019643971589051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7990</v>
      </c>
      <c r="C23" s="27">
        <f t="shared" si="1"/>
        <v>2.3745133584950517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185</v>
      </c>
      <c r="C24" s="27">
        <f t="shared" si="1"/>
        <v>0.05497934559719457</v>
      </c>
      <c r="E24" s="38" t="s">
        <v>110</v>
      </c>
      <c r="F24" s="19">
        <v>138010</v>
      </c>
      <c r="G24" s="68">
        <f aca="true" t="shared" si="2" ref="G24:G31">F24*100/F$10</f>
        <v>86.03042014711383</v>
      </c>
    </row>
    <row r="25" spans="1:7" ht="12.75">
      <c r="A25" s="26"/>
      <c r="B25" s="19"/>
      <c r="C25" s="27" t="s">
        <v>318</v>
      </c>
      <c r="E25" s="69" t="s">
        <v>111</v>
      </c>
      <c r="F25" s="19">
        <v>360</v>
      </c>
      <c r="G25" s="27">
        <f t="shared" si="2"/>
        <v>0.2244109213315048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3340</v>
      </c>
      <c r="G26" s="27">
        <f t="shared" si="2"/>
        <v>2.0820346590200725</v>
      </c>
    </row>
    <row r="27" spans="1:7" ht="12.75">
      <c r="A27" s="26" t="s">
        <v>75</v>
      </c>
      <c r="B27" s="19">
        <v>10105</v>
      </c>
      <c r="C27" s="27">
        <f aca="true" t="shared" si="3" ref="C27:C34">B27*100/B$10</f>
        <v>3.00306101221433</v>
      </c>
      <c r="E27" s="69" t="s">
        <v>113</v>
      </c>
      <c r="F27" s="19">
        <v>9475</v>
      </c>
      <c r="G27" s="27">
        <f t="shared" si="2"/>
        <v>5.9063707767111335</v>
      </c>
    </row>
    <row r="28" spans="1:7" ht="12.75">
      <c r="A28" s="26" t="s">
        <v>76</v>
      </c>
      <c r="B28" s="19">
        <v>27450</v>
      </c>
      <c r="C28" s="27">
        <f t="shared" si="3"/>
        <v>8.157746144016167</v>
      </c>
      <c r="E28" s="69" t="s">
        <v>114</v>
      </c>
      <c r="F28" s="19">
        <v>26635</v>
      </c>
      <c r="G28" s="27">
        <f t="shared" si="2"/>
        <v>16.60329136017953</v>
      </c>
    </row>
    <row r="29" spans="1:7" ht="12.75">
      <c r="A29" s="26" t="s">
        <v>77</v>
      </c>
      <c r="B29" s="19">
        <v>27710</v>
      </c>
      <c r="C29" s="27">
        <f t="shared" si="3"/>
        <v>8.235014413504116</v>
      </c>
      <c r="E29" s="69" t="s">
        <v>253</v>
      </c>
      <c r="F29" s="19">
        <v>45595</v>
      </c>
      <c r="G29" s="27">
        <f t="shared" si="2"/>
        <v>28.422266550305448</v>
      </c>
    </row>
    <row r="30" spans="1:7" ht="12.75">
      <c r="A30" s="70" t="s">
        <v>78</v>
      </c>
      <c r="B30" s="19">
        <v>59245</v>
      </c>
      <c r="C30" s="27">
        <f t="shared" si="3"/>
        <v>17.606763945436715</v>
      </c>
      <c r="E30" s="69" t="s">
        <v>254</v>
      </c>
      <c r="F30" s="19">
        <v>30185</v>
      </c>
      <c r="G30" s="27">
        <f t="shared" si="2"/>
        <v>18.816232389976314</v>
      </c>
    </row>
    <row r="31" spans="1:7" ht="12.75">
      <c r="A31" s="70" t="s">
        <v>79</v>
      </c>
      <c r="B31" s="19">
        <v>72520</v>
      </c>
      <c r="C31" s="27">
        <f t="shared" si="3"/>
        <v>21.55190347410027</v>
      </c>
      <c r="E31" s="69" t="s">
        <v>255</v>
      </c>
      <c r="F31" s="19">
        <v>22420</v>
      </c>
      <c r="G31" s="27">
        <f t="shared" si="2"/>
        <v>13.975813489589827</v>
      </c>
    </row>
    <row r="32" spans="1:7" ht="12.75">
      <c r="A32" s="70" t="s">
        <v>80</v>
      </c>
      <c r="B32" s="19">
        <v>51290</v>
      </c>
      <c r="C32" s="27">
        <f t="shared" si="3"/>
        <v>15.242652084757347</v>
      </c>
      <c r="E32" s="69" t="s">
        <v>354</v>
      </c>
      <c r="F32" s="19">
        <v>1310</v>
      </c>
      <c r="G32" s="27" t="s">
        <v>195</v>
      </c>
    </row>
    <row r="33" spans="1:7" ht="12.75">
      <c r="A33" s="26" t="s">
        <v>81</v>
      </c>
      <c r="B33" s="19">
        <v>55830</v>
      </c>
      <c r="C33" s="27">
        <f t="shared" si="3"/>
        <v>16.59187494427769</v>
      </c>
      <c r="E33" s="69" t="s">
        <v>115</v>
      </c>
      <c r="F33" s="19">
        <v>22410</v>
      </c>
      <c r="G33" s="27">
        <f>F33*100/F$10</f>
        <v>13.969579852886174</v>
      </c>
    </row>
    <row r="34" spans="1:7" ht="12.75">
      <c r="A34" s="26" t="s">
        <v>82</v>
      </c>
      <c r="B34" s="19">
        <v>32340</v>
      </c>
      <c r="C34" s="27">
        <f t="shared" si="3"/>
        <v>9.610983981693364</v>
      </c>
      <c r="E34" s="71" t="s">
        <v>354</v>
      </c>
      <c r="F34" s="19">
        <v>329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87960</v>
      </c>
      <c r="C37" s="27">
        <f aca="true" t="shared" si="4" ref="C37:C42">B37*100/B$10</f>
        <v>26.14044993907694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133555</v>
      </c>
      <c r="C38" s="27">
        <f t="shared" si="4"/>
        <v>39.690629736396325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65005</v>
      </c>
      <c r="C39" s="27">
        <f t="shared" si="4"/>
        <v>19.318553300246663</v>
      </c>
      <c r="E39" s="69" t="s">
        <v>259</v>
      </c>
      <c r="F39" s="19">
        <v>43795</v>
      </c>
      <c r="G39" s="27">
        <f aca="true" t="shared" si="5" ref="G39:G45">F39*100/F$10</f>
        <v>27.300211943647923</v>
      </c>
    </row>
    <row r="40" spans="1:7" ht="12.75">
      <c r="A40" s="26" t="s">
        <v>85</v>
      </c>
      <c r="B40" s="19">
        <v>41830</v>
      </c>
      <c r="C40" s="27">
        <f t="shared" si="4"/>
        <v>12.431275818003506</v>
      </c>
      <c r="E40" s="69" t="s">
        <v>260</v>
      </c>
      <c r="F40" s="19">
        <v>25800</v>
      </c>
      <c r="G40" s="27">
        <f t="shared" si="5"/>
        <v>16.08278269542451</v>
      </c>
    </row>
    <row r="41" spans="1:7" ht="12.75">
      <c r="A41" s="70" t="s">
        <v>86</v>
      </c>
      <c r="B41" s="51">
        <v>6480</v>
      </c>
      <c r="C41" s="27">
        <f t="shared" si="4"/>
        <v>1.9257630241611936</v>
      </c>
      <c r="E41" s="69" t="s">
        <v>261</v>
      </c>
      <c r="F41" s="19">
        <v>23495</v>
      </c>
      <c r="G41" s="27">
        <f t="shared" si="5"/>
        <v>14.645929435232514</v>
      </c>
    </row>
    <row r="42" spans="1:7" ht="12.75">
      <c r="A42" s="70" t="s">
        <v>87</v>
      </c>
      <c r="B42" s="51">
        <v>1655</v>
      </c>
      <c r="C42" s="27">
        <f t="shared" si="4"/>
        <v>0.49184225385598385</v>
      </c>
      <c r="E42" s="69" t="s">
        <v>262</v>
      </c>
      <c r="F42" s="19">
        <v>18280</v>
      </c>
      <c r="G42" s="27">
        <f t="shared" si="5"/>
        <v>11.395087894277522</v>
      </c>
    </row>
    <row r="43" spans="1:7" ht="12.75">
      <c r="A43" s="26"/>
      <c r="B43" s="19"/>
      <c r="C43" s="27" t="s">
        <v>318</v>
      </c>
      <c r="E43" s="69" t="s">
        <v>263</v>
      </c>
      <c r="F43" s="19">
        <v>12930</v>
      </c>
      <c r="G43" s="27">
        <f t="shared" si="5"/>
        <v>8.060092257823214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35030</v>
      </c>
      <c r="G44" s="27">
        <f t="shared" si="5"/>
        <v>21.83642937289615</v>
      </c>
    </row>
    <row r="45" spans="1:7" ht="12.75">
      <c r="A45" s="26" t="s">
        <v>88</v>
      </c>
      <c r="B45" s="19">
        <v>23000</v>
      </c>
      <c r="C45" s="27">
        <f aca="true" t="shared" si="6" ref="C45:C53">B45*100/B$10</f>
        <v>6.83526999316473</v>
      </c>
      <c r="E45" s="69" t="s">
        <v>116</v>
      </c>
      <c r="F45" s="19">
        <v>1090</v>
      </c>
      <c r="G45" s="27">
        <f t="shared" si="5"/>
        <v>0.6794664006981673</v>
      </c>
    </row>
    <row r="46" spans="1:7" ht="12.75">
      <c r="A46" s="26" t="s">
        <v>89</v>
      </c>
      <c r="B46" s="19">
        <v>47435</v>
      </c>
      <c r="C46" s="27">
        <f t="shared" si="6"/>
        <v>14.097001396772564</v>
      </c>
      <c r="E46" s="72"/>
      <c r="F46" s="19"/>
      <c r="G46" s="27" t="s">
        <v>318</v>
      </c>
    </row>
    <row r="47" spans="1:7" ht="12.75">
      <c r="A47" s="26" t="s">
        <v>90</v>
      </c>
      <c r="B47" s="19">
        <v>78105</v>
      </c>
      <c r="C47" s="27">
        <f t="shared" si="6"/>
        <v>23.211685339831792</v>
      </c>
      <c r="E47" s="72" t="s">
        <v>320</v>
      </c>
      <c r="F47" s="24">
        <v>152990</v>
      </c>
      <c r="G47" s="20">
        <f>F47*100/F$47</f>
        <v>100</v>
      </c>
    </row>
    <row r="48" spans="1:7" ht="12.75">
      <c r="A48" s="26" t="s">
        <v>91</v>
      </c>
      <c r="B48" s="19">
        <v>40390</v>
      </c>
      <c r="C48" s="27">
        <f t="shared" si="6"/>
        <v>12.00332847930102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48715</v>
      </c>
      <c r="C49" s="27">
        <f t="shared" si="6"/>
        <v>14.477399031174775</v>
      </c>
      <c r="E49" s="69" t="s">
        <v>117</v>
      </c>
      <c r="F49" s="19">
        <v>7020</v>
      </c>
      <c r="G49" s="27">
        <f aca="true" t="shared" si="7" ref="G49:G56">F49*100/F$47</f>
        <v>4.588535198378979</v>
      </c>
    </row>
    <row r="50" spans="1:7" ht="12.75">
      <c r="A50" s="26" t="s">
        <v>93</v>
      </c>
      <c r="B50" s="19">
        <v>41255</v>
      </c>
      <c r="C50" s="27">
        <f t="shared" si="6"/>
        <v>12.260394068174389</v>
      </c>
      <c r="E50" s="69" t="s">
        <v>118</v>
      </c>
      <c r="F50" s="19">
        <v>5985</v>
      </c>
      <c r="G50" s="27">
        <f t="shared" si="7"/>
        <v>3.9120203934897706</v>
      </c>
    </row>
    <row r="51" spans="1:7" ht="12.75">
      <c r="A51" s="26" t="s">
        <v>94</v>
      </c>
      <c r="B51" s="19">
        <v>27975</v>
      </c>
      <c r="C51" s="27">
        <f t="shared" si="6"/>
        <v>8.313768611251449</v>
      </c>
      <c r="E51" s="69" t="s">
        <v>119</v>
      </c>
      <c r="F51" s="19">
        <v>28095</v>
      </c>
      <c r="G51" s="27">
        <f t="shared" si="7"/>
        <v>18.363945355905614</v>
      </c>
    </row>
    <row r="52" spans="1:7" ht="12.75">
      <c r="A52" s="26" t="s">
        <v>95</v>
      </c>
      <c r="B52" s="19">
        <v>17265</v>
      </c>
      <c r="C52" s="27">
        <f t="shared" si="6"/>
        <v>5.130910279651698</v>
      </c>
      <c r="E52" s="69" t="s">
        <v>120</v>
      </c>
      <c r="F52" s="19">
        <v>52405</v>
      </c>
      <c r="G52" s="27">
        <f t="shared" si="7"/>
        <v>34.25387280214393</v>
      </c>
    </row>
    <row r="53" spans="1:7" ht="12.75">
      <c r="A53" s="70" t="s">
        <v>96</v>
      </c>
      <c r="B53" s="19">
        <v>12345</v>
      </c>
      <c r="C53" s="27">
        <f t="shared" si="6"/>
        <v>3.6687568724181996</v>
      </c>
      <c r="E53" s="69" t="s">
        <v>121</v>
      </c>
      <c r="F53" s="19">
        <v>33650</v>
      </c>
      <c r="G53" s="27">
        <f t="shared" si="7"/>
        <v>21.994901627557358</v>
      </c>
    </row>
    <row r="54" spans="1:7" ht="12.75">
      <c r="A54" s="70" t="s">
        <v>97</v>
      </c>
      <c r="B54" s="30">
        <v>4</v>
      </c>
      <c r="C54" s="27" t="s">
        <v>195</v>
      </c>
      <c r="E54" s="69" t="s">
        <v>122</v>
      </c>
      <c r="F54" s="19">
        <v>18635</v>
      </c>
      <c r="G54" s="27">
        <f t="shared" si="7"/>
        <v>12.180534675468985</v>
      </c>
    </row>
    <row r="55" spans="1:7" ht="12.75">
      <c r="A55" s="26"/>
      <c r="B55" s="19"/>
      <c r="C55" s="27" t="s">
        <v>318</v>
      </c>
      <c r="E55" s="69" t="s">
        <v>123</v>
      </c>
      <c r="F55" s="19">
        <v>4065</v>
      </c>
      <c r="G55" s="27">
        <f t="shared" si="7"/>
        <v>2.6570364076083406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3145</v>
      </c>
      <c r="G56" s="52">
        <f t="shared" si="7"/>
        <v>2.0556899143734886</v>
      </c>
    </row>
    <row r="57" spans="1:7" ht="12.75">
      <c r="A57" s="26" t="s">
        <v>98</v>
      </c>
      <c r="B57" s="19">
        <v>35725</v>
      </c>
      <c r="C57" s="27">
        <f>B57*100/B$10</f>
        <v>10.616957413296086</v>
      </c>
      <c r="E57" s="69" t="s">
        <v>125</v>
      </c>
      <c r="F57" s="19">
        <v>657</v>
      </c>
      <c r="G57" s="27" t="s">
        <v>195</v>
      </c>
    </row>
    <row r="58" spans="1:7" ht="12.75">
      <c r="A58" s="26" t="s">
        <v>99</v>
      </c>
      <c r="B58" s="19">
        <v>92750</v>
      </c>
      <c r="C58" s="27">
        <f>B58*100/B$10</f>
        <v>27.563969211566466</v>
      </c>
      <c r="E58" s="69"/>
      <c r="F58" s="19"/>
      <c r="G58" s="27" t="s">
        <v>318</v>
      </c>
    </row>
    <row r="59" spans="1:7" ht="12.75">
      <c r="A59" s="26" t="s">
        <v>100</v>
      </c>
      <c r="B59" s="19">
        <v>124955</v>
      </c>
      <c r="C59" s="27">
        <f>B59*100/B$10</f>
        <v>37.134833130256474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83065</v>
      </c>
      <c r="C60" s="27">
        <f>B60*100/B$10</f>
        <v>24.68572617314036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29350</v>
      </c>
      <c r="G61" s="27">
        <f aca="true" t="shared" si="8" ref="G61:G67">F61*100/F$47</f>
        <v>19.18426040917707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19830</v>
      </c>
      <c r="G62" s="27">
        <f t="shared" si="8"/>
        <v>12.961631479181646</v>
      </c>
    </row>
    <row r="63" spans="1:7" ht="12.75">
      <c r="A63" s="70" t="s">
        <v>102</v>
      </c>
      <c r="B63" s="51">
        <v>199780</v>
      </c>
      <c r="C63" s="27">
        <f aca="true" t="shared" si="9" ref="C63:C71">B63*100/B$10</f>
        <v>59.3717495319326</v>
      </c>
      <c r="E63" s="69" t="s">
        <v>261</v>
      </c>
      <c r="F63" s="19">
        <v>17150</v>
      </c>
      <c r="G63" s="27">
        <f t="shared" si="8"/>
        <v>11.209882998888816</v>
      </c>
    </row>
    <row r="64" spans="1:7" ht="12.75">
      <c r="A64" s="70" t="s">
        <v>282</v>
      </c>
      <c r="B64" s="51">
        <v>11470</v>
      </c>
      <c r="C64" s="27">
        <f t="shared" si="9"/>
        <v>3.408719427026063</v>
      </c>
      <c r="E64" s="69" t="s">
        <v>262</v>
      </c>
      <c r="F64" s="19">
        <v>15135</v>
      </c>
      <c r="G64" s="27">
        <f t="shared" si="8"/>
        <v>9.89280345120596</v>
      </c>
    </row>
    <row r="65" spans="1:7" ht="12.75">
      <c r="A65" s="26" t="s">
        <v>103</v>
      </c>
      <c r="B65" s="19">
        <v>111015</v>
      </c>
      <c r="C65" s="27">
        <f t="shared" si="9"/>
        <v>32.99206514309489</v>
      </c>
      <c r="E65" s="69" t="s">
        <v>263</v>
      </c>
      <c r="F65" s="19">
        <v>11485</v>
      </c>
      <c r="G65" s="27">
        <f t="shared" si="8"/>
        <v>7.507026603045951</v>
      </c>
    </row>
    <row r="66" spans="1:7" ht="12.75">
      <c r="A66" s="26" t="s">
        <v>283</v>
      </c>
      <c r="B66" s="19">
        <v>8825</v>
      </c>
      <c r="C66" s="27">
        <f t="shared" si="9"/>
        <v>2.622663377812119</v>
      </c>
      <c r="E66" s="69" t="s">
        <v>264</v>
      </c>
      <c r="F66" s="19">
        <v>52500</v>
      </c>
      <c r="G66" s="27">
        <f t="shared" si="8"/>
        <v>34.31596836394536</v>
      </c>
    </row>
    <row r="67" spans="1:7" ht="12.75">
      <c r="A67" s="26" t="s">
        <v>104</v>
      </c>
      <c r="B67" s="19">
        <v>20</v>
      </c>
      <c r="C67" s="27" t="s">
        <v>360</v>
      </c>
      <c r="E67" s="71" t="s">
        <v>126</v>
      </c>
      <c r="F67" s="19">
        <v>7545</v>
      </c>
      <c r="G67" s="27">
        <f t="shared" si="8"/>
        <v>4.931694882018433</v>
      </c>
    </row>
    <row r="68" spans="1:7" ht="12.75">
      <c r="A68" s="26" t="s">
        <v>105</v>
      </c>
      <c r="B68" s="19">
        <v>350</v>
      </c>
      <c r="C68" s="27">
        <f t="shared" si="9"/>
        <v>0.10401497815685459</v>
      </c>
      <c r="E68" s="69"/>
      <c r="F68" s="19"/>
      <c r="G68" s="27"/>
    </row>
    <row r="69" spans="1:7" ht="12.75">
      <c r="A69" s="26" t="s">
        <v>106</v>
      </c>
      <c r="B69" s="19">
        <v>180</v>
      </c>
      <c r="C69" s="27">
        <f t="shared" si="9"/>
        <v>0.05349341733781093</v>
      </c>
      <c r="E69" s="69"/>
      <c r="F69" s="19"/>
      <c r="G69" s="27"/>
    </row>
    <row r="70" spans="1:7" ht="12.75">
      <c r="A70" s="26" t="s">
        <v>107</v>
      </c>
      <c r="B70" s="19">
        <v>540</v>
      </c>
      <c r="C70" s="27">
        <f t="shared" si="9"/>
        <v>0.1604802520134328</v>
      </c>
      <c r="E70" s="69"/>
      <c r="F70" s="19"/>
      <c r="G70" s="27"/>
    </row>
    <row r="71" spans="1:7" ht="12.75">
      <c r="A71" s="26" t="s">
        <v>108</v>
      </c>
      <c r="B71" s="19">
        <v>4300</v>
      </c>
      <c r="C71" s="27">
        <f t="shared" si="9"/>
        <v>1.2778983030699278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5370</v>
      </c>
      <c r="C74" s="27">
        <f>B74*100/B$10</f>
        <v>1.595886950578026</v>
      </c>
      <c r="E74" s="69"/>
      <c r="F74" s="19"/>
      <c r="G74" s="27"/>
    </row>
    <row r="75" spans="1:7" ht="12.75">
      <c r="A75" s="26" t="s">
        <v>322</v>
      </c>
      <c r="B75" s="19">
        <v>5285</v>
      </c>
      <c r="C75" s="27">
        <f>B75*100/B$10</f>
        <v>1.5706261701685043</v>
      </c>
      <c r="E75" s="69"/>
      <c r="F75" s="19"/>
      <c r="G75" s="27"/>
    </row>
    <row r="76" spans="1:7" ht="13.5" thickBot="1">
      <c r="A76" s="39" t="s">
        <v>133</v>
      </c>
      <c r="B76" s="40">
        <v>4710</v>
      </c>
      <c r="C76" s="41">
        <f>B76*100/B$10</f>
        <v>1.399744420339386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1" t="s">
        <v>196</v>
      </c>
    </row>
    <row r="79" ht="12.75">
      <c r="A79" s="1" t="s">
        <v>197</v>
      </c>
    </row>
    <row r="80" ht="12.75">
      <c r="A80" s="1" t="s">
        <v>295</v>
      </c>
    </row>
    <row r="81" ht="14.25">
      <c r="A81" s="45" t="s">
        <v>358</v>
      </c>
    </row>
    <row r="82" ht="14.25">
      <c r="A82" s="45" t="s">
        <v>357</v>
      </c>
    </row>
    <row r="83" ht="12.75">
      <c r="A83" s="1" t="s">
        <v>198</v>
      </c>
    </row>
  </sheetData>
  <printOptions/>
  <pageMargins left="0.6" right="0.53" top="0.53" bottom="0.53" header="0.5" footer="0.5"/>
  <pageSetup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the Census</dc:creator>
  <cp:keywords/>
  <dc:description/>
  <cp:lastModifiedBy>Bureau of the Census</cp:lastModifiedBy>
  <cp:lastPrinted>2004-05-01T13:50:25Z</cp:lastPrinted>
  <dcterms:created xsi:type="dcterms:W3CDTF">2004-04-08T18:29:08Z</dcterms:created>
  <dcterms:modified xsi:type="dcterms:W3CDTF">2005-02-08T22:58:10Z</dcterms:modified>
  <cp:category/>
  <cp:version/>
  <cp:contentType/>
  <cp:contentStatus/>
</cp:coreProperties>
</file>