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Nigeria" sheetId="1" r:id="rId1"/>
    <sheet name="FBP2-Nigeria" sheetId="2" r:id="rId2"/>
    <sheet name="FBP3-Nigeria" sheetId="3" r:id="rId3"/>
  </sheets>
  <definedNames>
    <definedName name="_xlnm.Print_Area" localSheetId="0">'FBP1-Nigeria'!$A$2:$G$90</definedName>
    <definedName name="_xlnm.Print_Area" localSheetId="1">'FBP2-Nigeria'!$A$2:$G$86</definedName>
    <definedName name="_xlnm.Print_Area" localSheetId="2">'FBP3-Nigeria'!$A$2:$G$83</definedName>
  </definedNames>
  <calcPr fullCalcOnLoad="1"/>
</workbook>
</file>

<file path=xl/sharedStrings.xml><?xml version="1.0" encoding="utf-8"?>
<sst xmlns="http://schemas.openxmlformats.org/spreadsheetml/2006/main" count="477" uniqueCount="362">
  <si>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</si>
  <si>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</si>
  <si>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</si>
  <si>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</si>
  <si>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</si>
  <si>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</si>
  <si>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</si>
  <si>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</si>
  <si>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</si>
  <si>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</si>
  <si>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</si>
  <si>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</si>
  <si>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</si>
  <si>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</si>
  <si>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</si>
  <si>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</si>
  <si>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</si>
  <si>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</si>
  <si>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</si>
  <si>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</si>
  <si>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</si>
  <si>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</si>
  <si>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</si>
  <si>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</si>
  <si>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</si>
  <si>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</si>
  <si>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</si>
  <si>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</si>
  <si>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</si>
  <si>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</si>
  <si>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</si>
  <si>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</si>
  <si>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</si>
  <si>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</si>
  <si>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</si>
  <si>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</si>
  <si>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</si>
  <si>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</si>
  <si>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</si>
  <si>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</si>
  <si>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</si>
  <si>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</si>
  <si>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</si>
  <si>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</si>
  <si>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</si>
  <si>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</si>
  <si>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</si>
  <si>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</si>
  <si>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</si>
  <si>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</si>
  <si>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</si>
  <si>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</si>
  <si>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</si>
  <si>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</si>
  <si>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</si>
  <si>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</si>
  <si>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</si>
  <si>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</si>
  <si>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</si>
  <si>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</si>
  <si>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</si>
  <si>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</si>
  <si>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</si>
  <si>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</si>
  <si>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</si>
  <si>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</si>
  <si>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</si>
  <si>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</si>
  <si>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</si>
  <si>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</si>
  <si>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</si>
  <si>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</si>
  <si>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</si>
  <si>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</si>
  <si>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</si>
  <si>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</si>
  <si>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</si>
  <si>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</si>
  <si>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</si>
  <si>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</si>
  <si>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</si>
  <si>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</si>
  <si>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</si>
  <si>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</si>
  <si>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</si>
  <si>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</si>
  <si>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</si>
  <si>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</si>
  <si>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</si>
  <si>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</si>
  <si>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</si>
  <si>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</si>
  <si>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</si>
  <si>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</si>
  <si>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</si>
  <si>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</si>
  <si>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</si>
  <si>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</si>
  <si>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</si>
  <si>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</si>
  <si>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</si>
  <si>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</si>
  <si>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</si>
  <si>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</si>
  <si>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</si>
  <si>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</si>
  <si>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</si>
  <si>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</si>
  <si>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</si>
  <si>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</si>
  <si>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</si>
  <si>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</si>
  <si>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</si>
  <si>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</si>
  <si>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</si>
  <si>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</si>
  <si>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</si>
  <si>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</si>
  <si>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</si>
  <si>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</si>
  <si>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</si>
  <si>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</si>
  <si>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</si>
  <si>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</si>
  <si>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</si>
  <si>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</si>
  <si>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</si>
  <si>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</si>
  <si>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</si>
  <si>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</si>
  <si>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</si>
  <si>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</si>
  <si>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</si>
  <si>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</si>
  <si>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</si>
  <si>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</si>
  <si>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</si>
  <si>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</si>
  <si>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</si>
  <si>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</si>
  <si>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</si>
  <si>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</si>
  <si>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</si>
  <si>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</si>
  <si>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</si>
  <si>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</si>
  <si>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</si>
  <si>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</si>
  <si>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</si>
  <si>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</si>
  <si>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</si>
  <si>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</si>
  <si>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</si>
  <si>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</si>
  <si>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</si>
  <si>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</si>
  <si>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</si>
  <si>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</si>
  <si>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</si>
  <si>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</si>
  <si>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</si>
  <si>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</si>
  <si>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</si>
  <si>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</si>
  <si>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</si>
  <si>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</si>
  <si>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</si>
  <si>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</si>
  <si>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</si>
  <si>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</si>
  <si>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</si>
  <si>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</si>
  <si>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</si>
  <si>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</si>
  <si>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</si>
  <si>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</si>
  <si>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</si>
  <si>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</si>
  <si>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</si>
  <si>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</si>
  <si>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</si>
  <si>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</si>
  <si>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</si>
  <si>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</si>
  <si>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</si>
  <si>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</si>
  <si>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</si>
  <si>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</si>
  <si>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</si>
  <si>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</si>
  <si>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</si>
  <si>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</si>
  <si>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</si>
  <si>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</si>
  <si>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</si>
  <si>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</si>
  <si>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</si>
  <si>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</si>
  <si>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</si>
  <si>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</si>
  <si>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</si>
  <si>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</si>
  <si>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</si>
  <si>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</si>
  <si>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</si>
  <si>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</si>
  <si>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</si>
  <si>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</si>
  <si>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</si>
  <si>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</si>
  <si>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</si>
  <si>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</si>
  <si>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</si>
  <si>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</si>
  <si>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</si>
  <si>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</si>
  <si>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</si>
  <si>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</si>
  <si>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</si>
  <si>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</si>
  <si>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</si>
  <si>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</si>
  <si>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</si>
  <si>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</si>
  <si>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</si>
  <si>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</si>
  <si>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</si>
  <si>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</si>
  <si>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</si>
  <si>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</si>
  <si>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</si>
  <si>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</si>
  <si>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</si>
  <si>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</si>
  <si>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</si>
  <si>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</si>
  <si>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</si>
  <si>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</si>
  <si>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</si>
  <si>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</si>
  <si>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</si>
  <si>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</si>
  <si>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</si>
  <si>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</si>
  <si>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</si>
  <si>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</si>
  <si>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</si>
  <si>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</si>
  <si>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</si>
  <si>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</si>
  <si>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</si>
  <si>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</si>
  <si>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</si>
  <si>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</si>
  <si>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</si>
  <si>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</si>
  <si>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</si>
  <si>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</si>
  <si>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</si>
  <si>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</si>
  <si>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</si>
  <si>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</si>
  <si>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</si>
  <si>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</si>
  <si>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</si>
  <si>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</si>
  <si>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</si>
  <si>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</si>
  <si>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</si>
  <si>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</si>
  <si>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</si>
  <si>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</si>
  <si>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</si>
  <si>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</si>
  <si>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</si>
  <si>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</si>
  <si>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</si>
  <si>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</si>
  <si>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</si>
  <si>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</si>
  <si>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</si>
  <si>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</si>
  <si>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</si>
  <si>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</si>
  <si>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</si>
  <si>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</si>
  <si>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</si>
  <si>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</si>
  <si>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</si>
  <si>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</si>
  <si>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</si>
  <si>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</si>
  <si>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</si>
  <si>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</si>
  <si>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</si>
  <si>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</si>
  <si>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</si>
  <si>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</si>
  <si>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</si>
  <si>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</si>
  <si>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</si>
  <si>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</si>
  <si>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</si>
  <si>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</si>
  <si>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</si>
  <si>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</si>
  <si>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</si>
  <si>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</si>
  <si>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</si>
  <si>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</si>
  <si>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</si>
  <si>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</si>
  <si>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</si>
  <si>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</si>
  <si>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</si>
  <si>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</si>
  <si>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</si>
  <si>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</si>
  <si>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</si>
  <si>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</si>
  <si>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</si>
  <si>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</si>
  <si>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</si>
  <si>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</si>
  <si>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</si>
  <si>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</si>
  <si>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</si>
  <si>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</si>
  <si>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</si>
  <si>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</si>
  <si>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</si>
  <si>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</si>
  <si>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</si>
  <si>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</si>
  <si>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</si>
  <si>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</si>
  <si>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</si>
  <si>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</si>
  <si>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</si>
  <si>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</si>
  <si>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</si>
  <si>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</si>
  <si>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</si>
  <si>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</si>
  <si>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</si>
  <si>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</si>
  <si>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</si>
  <si>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</si>
  <si>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</si>
  <si>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</si>
  <si>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</si>
  <si>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</si>
  <si>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</si>
  <si>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</si>
  <si>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</si>
  <si>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</si>
  <si>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</si>
  <si>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</si>
  <si>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Nigeria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</si>
  <si>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Nigeria to a U.S. citizen parent are considered native and are not included in this table.</t>
    </r>
  </si>
  <si>
    <t>-</t>
  </si>
  <si>
    <t>File with 3 worksheets.  All worksheets are tables with row headers in column A and E and column headers in row 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</si>
</sst>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 horizontal="right"/>
      <protection locked="0"/>
    </xf>
    <xf numFmtId="164" fontId="0" fillId="0" borderId="20" xfId="0" applyNumberFormat="1" applyBorder="1" applyAlignment="1" applyProtection="1">
      <alignment horizontal="right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164" fontId="0" fillId="0" borderId="26" xfId="0" applyNumberFormat="1" applyBorder="1" applyAlignment="1" applyProtection="1">
      <alignment horizontal="right"/>
      <protection locked="0"/>
    </xf>
    <xf numFmtId="0" fontId="0" fillId="0" borderId="21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1">
      <selection activeCell="A1" sqref="A1:IV1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355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45"/>
      <c r="B9" s="18"/>
      <c r="C9" s="19"/>
      <c r="F9" s="18"/>
      <c r="G9" s="19"/>
    </row>
    <row r="10" spans="1:7" ht="12.75">
      <c r="A10" s="20" t="s">
        <v>327</v>
      </c>
      <c r="B10" s="26">
        <v>134940</v>
      </c>
      <c r="C10" s="22">
        <f>B10*100/B$10</f>
        <v>100</v>
      </c>
      <c r="E10" s="50" t="s">
        <v>138</v>
      </c>
      <c r="F10" s="49"/>
      <c r="G10" s="34"/>
    </row>
    <row r="11" spans="1:7" ht="12.75">
      <c r="A11" s="20" t="s">
        <v>141</v>
      </c>
      <c r="B11" s="21"/>
      <c r="C11" s="34"/>
      <c r="E11" s="50" t="s">
        <v>190</v>
      </c>
      <c r="F11" s="21">
        <v>134940</v>
      </c>
      <c r="G11" s="24">
        <f>F11*100/F$11</f>
        <v>100</v>
      </c>
    </row>
    <row r="12" spans="1:7" ht="12.75">
      <c r="A12" s="25" t="s">
        <v>142</v>
      </c>
      <c r="B12" s="26">
        <v>50040</v>
      </c>
      <c r="C12" s="27">
        <f aca="true" t="shared" si="0" ref="C12:C19">B12*100/B$10</f>
        <v>37.08314806580702</v>
      </c>
      <c r="E12" s="1" t="s">
        <v>348</v>
      </c>
      <c r="F12" s="26">
        <v>76995</v>
      </c>
      <c r="G12" s="27">
        <f>F12*100/F$11</f>
        <v>57.05869275233437</v>
      </c>
    </row>
    <row r="13" spans="1:7" ht="12.75">
      <c r="A13" s="25" t="s">
        <v>324</v>
      </c>
      <c r="B13" s="26">
        <v>9550</v>
      </c>
      <c r="C13" s="27">
        <f t="shared" si="0"/>
        <v>7.07721950496517</v>
      </c>
      <c r="E13" s="1" t="s">
        <v>349</v>
      </c>
      <c r="F13" s="26">
        <v>57945</v>
      </c>
      <c r="G13" s="27">
        <f>F13*100/F$11</f>
        <v>42.94130724766563</v>
      </c>
    </row>
    <row r="14" spans="1:7" ht="12.75">
      <c r="A14" s="25" t="s">
        <v>143</v>
      </c>
      <c r="B14" s="26">
        <v>26090</v>
      </c>
      <c r="C14" s="27">
        <f t="shared" si="0"/>
        <v>19.334519045501704</v>
      </c>
      <c r="F14" s="26"/>
      <c r="G14" s="27"/>
    </row>
    <row r="15" spans="1:7" ht="12.75">
      <c r="A15" s="25" t="s">
        <v>303</v>
      </c>
      <c r="B15" s="26">
        <v>14405</v>
      </c>
      <c r="C15" s="27">
        <f t="shared" si="0"/>
        <v>10.67511486586631</v>
      </c>
      <c r="E15" s="1" t="s">
        <v>350</v>
      </c>
      <c r="F15" s="26">
        <v>1625</v>
      </c>
      <c r="G15" s="27">
        <f aca="true" t="shared" si="1" ref="G15:G27">F15*100/F$11</f>
        <v>1.2042389210019269</v>
      </c>
    </row>
    <row r="16" spans="1:7" ht="12.75">
      <c r="A16" s="25" t="s">
        <v>144</v>
      </c>
      <c r="B16" s="26">
        <v>84900</v>
      </c>
      <c r="C16" s="27">
        <f t="shared" si="0"/>
        <v>62.91685193419298</v>
      </c>
      <c r="E16" s="1" t="s">
        <v>351</v>
      </c>
      <c r="F16" s="26">
        <v>3680</v>
      </c>
      <c r="G16" s="27">
        <f t="shared" si="1"/>
        <v>2.7271379872535944</v>
      </c>
    </row>
    <row r="17" spans="1:7" ht="12.75">
      <c r="A17" s="25" t="s">
        <v>325</v>
      </c>
      <c r="B17" s="26">
        <v>61735</v>
      </c>
      <c r="C17" s="27">
        <f t="shared" si="0"/>
        <v>45.74996294649474</v>
      </c>
      <c r="E17" s="1" t="s">
        <v>352</v>
      </c>
      <c r="F17" s="26">
        <v>5590</v>
      </c>
      <c r="G17" s="27">
        <f t="shared" si="1"/>
        <v>4.142581888246628</v>
      </c>
    </row>
    <row r="18" spans="1:7" ht="12.75">
      <c r="A18" s="25" t="s">
        <v>143</v>
      </c>
      <c r="B18" s="26">
        <v>17385</v>
      </c>
      <c r="C18" s="27">
        <f t="shared" si="0"/>
        <v>12.883503779457536</v>
      </c>
      <c r="E18" s="1" t="s">
        <v>353</v>
      </c>
      <c r="F18" s="26">
        <v>7340</v>
      </c>
      <c r="G18" s="27">
        <f t="shared" si="1"/>
        <v>5.439454572402549</v>
      </c>
    </row>
    <row r="19" spans="1:7" ht="12.75">
      <c r="A19" s="25" t="s">
        <v>304</v>
      </c>
      <c r="B19" s="26">
        <v>5780</v>
      </c>
      <c r="C19" s="27">
        <f t="shared" si="0"/>
        <v>4.283385208240699</v>
      </c>
      <c r="E19" s="1" t="s">
        <v>0</v>
      </c>
      <c r="F19" s="26">
        <v>7550</v>
      </c>
      <c r="G19" s="27">
        <f t="shared" si="1"/>
        <v>5.59507929450126</v>
      </c>
    </row>
    <row r="20" spans="1:7" ht="12.75">
      <c r="A20" s="25"/>
      <c r="B20" s="26"/>
      <c r="C20" s="27"/>
      <c r="E20" s="1" t="s">
        <v>1</v>
      </c>
      <c r="F20" s="26">
        <v>27085</v>
      </c>
      <c r="G20" s="27">
        <f t="shared" si="1"/>
        <v>20.071883800207498</v>
      </c>
    </row>
    <row r="21" spans="1:7" ht="12.75">
      <c r="A21" s="64" t="s">
        <v>145</v>
      </c>
      <c r="B21" s="26"/>
      <c r="C21" s="27"/>
      <c r="E21" s="1" t="s">
        <v>2</v>
      </c>
      <c r="F21" s="26">
        <v>51765</v>
      </c>
      <c r="G21" s="27">
        <f t="shared" si="1"/>
        <v>38.36149399733215</v>
      </c>
    </row>
    <row r="22" spans="1:7" ht="12.75">
      <c r="A22" s="65" t="s">
        <v>326</v>
      </c>
      <c r="B22" s="26">
        <v>128720</v>
      </c>
      <c r="C22" s="27">
        <f aca="true" t="shared" si="2" ref="C22:C29">B22*100/B$10</f>
        <v>95.39054394545724</v>
      </c>
      <c r="E22" s="1" t="s">
        <v>3</v>
      </c>
      <c r="F22" s="26">
        <v>22255</v>
      </c>
      <c r="G22" s="27">
        <f t="shared" si="1"/>
        <v>16.49251519193716</v>
      </c>
    </row>
    <row r="23" spans="1:7" ht="12.75">
      <c r="A23" s="65" t="s">
        <v>328</v>
      </c>
      <c r="B23" s="26">
        <v>1540</v>
      </c>
      <c r="C23" s="27">
        <f t="shared" si="2"/>
        <v>1.1412479620572107</v>
      </c>
      <c r="E23" s="1" t="s">
        <v>4</v>
      </c>
      <c r="F23" s="26">
        <v>3505</v>
      </c>
      <c r="G23" s="27">
        <f t="shared" si="1"/>
        <v>2.5974507188380023</v>
      </c>
    </row>
    <row r="24" spans="1:7" ht="12.75">
      <c r="A24" s="65" t="s">
        <v>146</v>
      </c>
      <c r="B24" s="26">
        <v>125830</v>
      </c>
      <c r="C24" s="27">
        <f t="shared" si="2"/>
        <v>93.24885134133689</v>
      </c>
      <c r="E24" s="1" t="s">
        <v>5</v>
      </c>
      <c r="F24" s="26">
        <v>1875</v>
      </c>
      <c r="G24" s="27">
        <f t="shared" si="1"/>
        <v>1.3895064473099155</v>
      </c>
    </row>
    <row r="25" spans="1:7" ht="12.75">
      <c r="A25" s="65" t="s">
        <v>147</v>
      </c>
      <c r="B25" s="26">
        <v>100</v>
      </c>
      <c r="C25" s="27">
        <f t="shared" si="2"/>
        <v>0.07410701052319549</v>
      </c>
      <c r="E25" s="1" t="s">
        <v>6</v>
      </c>
      <c r="F25" s="26">
        <v>2125</v>
      </c>
      <c r="G25" s="27">
        <f t="shared" si="1"/>
        <v>1.5747739736179043</v>
      </c>
    </row>
    <row r="26" spans="1:7" ht="12.75">
      <c r="A26" s="65" t="s">
        <v>329</v>
      </c>
      <c r="B26" s="26">
        <v>975</v>
      </c>
      <c r="C26" s="27">
        <f t="shared" si="2"/>
        <v>0.7225433526011561</v>
      </c>
      <c r="E26" s="1" t="s">
        <v>7</v>
      </c>
      <c r="F26" s="26">
        <v>420</v>
      </c>
      <c r="G26" s="27">
        <f t="shared" si="1"/>
        <v>0.31124944419742107</v>
      </c>
    </row>
    <row r="27" spans="1:7" ht="12.75">
      <c r="A27" s="65" t="s">
        <v>148</v>
      </c>
      <c r="B27" s="26">
        <v>45</v>
      </c>
      <c r="C27" s="27" t="s">
        <v>360</v>
      </c>
      <c r="E27" s="1" t="s">
        <v>139</v>
      </c>
      <c r="F27" s="26">
        <v>125</v>
      </c>
      <c r="G27" s="27">
        <f t="shared" si="1"/>
        <v>0.09263376315399437</v>
      </c>
    </row>
    <row r="28" spans="1:7" ht="12.75">
      <c r="A28" s="65" t="s">
        <v>330</v>
      </c>
      <c r="B28" s="26">
        <v>230</v>
      </c>
      <c r="C28" s="27">
        <f t="shared" si="2"/>
        <v>0.17044612420334965</v>
      </c>
      <c r="F28" s="26"/>
      <c r="G28" s="27"/>
    </row>
    <row r="29" spans="1:7" ht="12.75">
      <c r="A29" s="65" t="s">
        <v>331</v>
      </c>
      <c r="B29" s="26">
        <v>6220</v>
      </c>
      <c r="C29" s="27">
        <f t="shared" si="2"/>
        <v>4.609456054542759</v>
      </c>
      <c r="E29" s="1" t="s">
        <v>140</v>
      </c>
      <c r="F29" s="37">
        <v>38.1</v>
      </c>
      <c r="G29" s="27" t="s">
        <v>195</v>
      </c>
    </row>
    <row r="30" spans="1:7" ht="12.75">
      <c r="A30" s="25"/>
      <c r="B30" s="26"/>
      <c r="C30" s="27"/>
      <c r="F30" s="26"/>
      <c r="G30" s="27"/>
    </row>
    <row r="31" spans="1:7" ht="12.75">
      <c r="A31" s="64" t="s">
        <v>150</v>
      </c>
      <c r="B31" s="26"/>
      <c r="C31" s="27"/>
      <c r="E31" s="1" t="s">
        <v>8</v>
      </c>
      <c r="F31" s="26">
        <v>120175</v>
      </c>
      <c r="G31" s="27">
        <f aca="true" t="shared" si="3" ref="G31:G38">F31*100/F$11</f>
        <v>89.05809989625018</v>
      </c>
    </row>
    <row r="32" spans="1:7" ht="12.75">
      <c r="A32" s="65" t="s">
        <v>149</v>
      </c>
      <c r="B32" s="26">
        <v>885</v>
      </c>
      <c r="C32" s="27">
        <f>B32*100/B$10</f>
        <v>0.6558470431302801</v>
      </c>
      <c r="E32" s="1" t="s">
        <v>9</v>
      </c>
      <c r="F32" s="26">
        <v>69675</v>
      </c>
      <c r="G32" s="27">
        <f t="shared" si="3"/>
        <v>51.634059582036464</v>
      </c>
    </row>
    <row r="33" spans="1:7" ht="12.75">
      <c r="A33" s="65" t="s">
        <v>151</v>
      </c>
      <c r="B33" s="26">
        <v>134055</v>
      </c>
      <c r="C33" s="27">
        <f>B33*100/B$10</f>
        <v>99.34415295686972</v>
      </c>
      <c r="E33" s="1" t="s">
        <v>10</v>
      </c>
      <c r="F33" s="26">
        <v>50500</v>
      </c>
      <c r="G33" s="27">
        <f t="shared" si="3"/>
        <v>37.42404031421373</v>
      </c>
    </row>
    <row r="34" spans="1:7" ht="12.75">
      <c r="A34" s="65" t="s">
        <v>332</v>
      </c>
      <c r="B34" s="26">
        <v>1325</v>
      </c>
      <c r="C34" s="27">
        <f>B34*100/B$10</f>
        <v>0.9819178894323403</v>
      </c>
      <c r="E34" s="1" t="s">
        <v>11</v>
      </c>
      <c r="F34" s="26">
        <v>115135</v>
      </c>
      <c r="G34" s="27">
        <f t="shared" si="3"/>
        <v>85.32310656588113</v>
      </c>
    </row>
    <row r="35" spans="1:7" ht="12.75">
      <c r="A35" s="25"/>
      <c r="B35" s="26"/>
      <c r="C35" s="27"/>
      <c r="E35" s="1" t="s">
        <v>13</v>
      </c>
      <c r="F35" s="26">
        <v>3690</v>
      </c>
      <c r="G35" s="27">
        <f t="shared" si="3"/>
        <v>2.734548688305914</v>
      </c>
    </row>
    <row r="36" spans="1:7" ht="12.75">
      <c r="A36" s="66" t="s">
        <v>152</v>
      </c>
      <c r="B36" s="26"/>
      <c r="C36" s="27"/>
      <c r="E36" s="1" t="s">
        <v>14</v>
      </c>
      <c r="F36" s="26">
        <v>2670</v>
      </c>
      <c r="G36" s="27">
        <f t="shared" si="3"/>
        <v>1.9786571809693196</v>
      </c>
    </row>
    <row r="37" spans="1:7" ht="12.75">
      <c r="A37" s="66" t="s">
        <v>175</v>
      </c>
      <c r="B37" s="21">
        <v>133315</v>
      </c>
      <c r="C37" s="22">
        <f aca="true" t="shared" si="4" ref="C37:C46">B37*100/B$37</f>
        <v>100</v>
      </c>
      <c r="E37" s="1" t="s">
        <v>12</v>
      </c>
      <c r="F37" s="26">
        <v>880</v>
      </c>
      <c r="G37" s="27">
        <f t="shared" si="3"/>
        <v>0.6521416926041204</v>
      </c>
    </row>
    <row r="38" spans="1:7" ht="12.75">
      <c r="A38" s="67" t="s">
        <v>333</v>
      </c>
      <c r="B38" s="26">
        <v>29305</v>
      </c>
      <c r="C38" s="27">
        <f t="shared" si="4"/>
        <v>21.981772493717887</v>
      </c>
      <c r="E38" s="1" t="s">
        <v>10</v>
      </c>
      <c r="F38" s="26">
        <v>1795</v>
      </c>
      <c r="G38" s="27">
        <f t="shared" si="3"/>
        <v>1.3302208388913592</v>
      </c>
    </row>
    <row r="39" spans="1:7" ht="12.75">
      <c r="A39" s="67" t="s">
        <v>153</v>
      </c>
      <c r="B39" s="26">
        <v>104010</v>
      </c>
      <c r="C39" s="27">
        <f t="shared" si="4"/>
        <v>78.01822750628212</v>
      </c>
      <c r="F39" s="26"/>
      <c r="G39" s="27"/>
    </row>
    <row r="40" spans="1:7" ht="12.75">
      <c r="A40" s="67" t="s">
        <v>176</v>
      </c>
      <c r="B40" s="26">
        <v>15740</v>
      </c>
      <c r="C40" s="27">
        <f t="shared" si="4"/>
        <v>11.806623410718974</v>
      </c>
      <c r="E40" s="50" t="s">
        <v>171</v>
      </c>
      <c r="F40" s="26"/>
      <c r="G40" s="27"/>
    </row>
    <row r="41" spans="1:7" ht="12.75">
      <c r="A41" s="67" t="s">
        <v>154</v>
      </c>
      <c r="B41" s="26">
        <v>1075</v>
      </c>
      <c r="C41" s="27">
        <f t="shared" si="4"/>
        <v>0.8063608746202603</v>
      </c>
      <c r="E41" s="50" t="s">
        <v>191</v>
      </c>
      <c r="F41" s="21">
        <v>124045</v>
      </c>
      <c r="G41" s="22">
        <f>F41*100/F$41</f>
        <v>100</v>
      </c>
    </row>
    <row r="42" spans="1:7" ht="12.75">
      <c r="A42" s="67" t="s">
        <v>176</v>
      </c>
      <c r="B42" s="68">
        <v>425</v>
      </c>
      <c r="C42" s="27">
        <f t="shared" si="4"/>
        <v>0.3187938341521959</v>
      </c>
      <c r="E42" s="1" t="s">
        <v>15</v>
      </c>
      <c r="F42" s="26">
        <v>27755</v>
      </c>
      <c r="G42" s="27">
        <f aca="true" t="shared" si="5" ref="G42:G48">F42*100/F$41</f>
        <v>22.374944576564957</v>
      </c>
    </row>
    <row r="43" spans="1:7" ht="12.75">
      <c r="A43" s="67" t="s">
        <v>155</v>
      </c>
      <c r="B43" s="26">
        <v>3550</v>
      </c>
      <c r="C43" s="27">
        <f t="shared" si="4"/>
        <v>2.662866144094813</v>
      </c>
      <c r="E43" s="1" t="s">
        <v>127</v>
      </c>
      <c r="F43" s="26">
        <v>76780</v>
      </c>
      <c r="G43" s="27">
        <f t="shared" si="5"/>
        <v>61.89689225684228</v>
      </c>
    </row>
    <row r="44" spans="1:7" ht="12.75">
      <c r="A44" s="67" t="s">
        <v>176</v>
      </c>
      <c r="B44" s="26">
        <v>685</v>
      </c>
      <c r="C44" s="27">
        <f t="shared" si="4"/>
        <v>0.5138206503394217</v>
      </c>
      <c r="E44" s="1" t="s">
        <v>16</v>
      </c>
      <c r="F44" s="26">
        <v>6380</v>
      </c>
      <c r="G44" s="27">
        <f t="shared" si="5"/>
        <v>5.143294772058527</v>
      </c>
    </row>
    <row r="45" spans="1:7" ht="12.75">
      <c r="A45" s="67" t="s">
        <v>156</v>
      </c>
      <c r="B45" s="26">
        <v>560</v>
      </c>
      <c r="C45" s="27">
        <f t="shared" si="4"/>
        <v>0.420057757941717</v>
      </c>
      <c r="E45" s="1" t="s">
        <v>17</v>
      </c>
      <c r="F45" s="26">
        <v>3395</v>
      </c>
      <c r="G45" s="27">
        <f t="shared" si="5"/>
        <v>2.736909992341489</v>
      </c>
    </row>
    <row r="46" spans="1:7" ht="12.75">
      <c r="A46" s="67" t="s">
        <v>176</v>
      </c>
      <c r="B46" s="26">
        <v>115</v>
      </c>
      <c r="C46" s="27">
        <f t="shared" si="4"/>
        <v>0.08626186100588831</v>
      </c>
      <c r="E46" s="1" t="s">
        <v>18</v>
      </c>
      <c r="F46" s="26">
        <v>2810</v>
      </c>
      <c r="G46" s="27">
        <f t="shared" si="5"/>
        <v>2.2653069450602605</v>
      </c>
    </row>
    <row r="47" spans="1:7" ht="12.75">
      <c r="A47" s="25"/>
      <c r="B47" s="26"/>
      <c r="C47" s="27"/>
      <c r="E47" s="1" t="s">
        <v>19</v>
      </c>
      <c r="F47" s="26">
        <v>9730</v>
      </c>
      <c r="G47" s="27">
        <f t="shared" si="5"/>
        <v>7.843927606916845</v>
      </c>
    </row>
    <row r="48" spans="1:7" ht="12.75">
      <c r="A48" s="69" t="s">
        <v>157</v>
      </c>
      <c r="B48" s="26"/>
      <c r="C48" s="27"/>
      <c r="E48" s="1" t="s">
        <v>18</v>
      </c>
      <c r="F48" s="26">
        <v>3220</v>
      </c>
      <c r="G48" s="27">
        <f t="shared" si="5"/>
        <v>2.595832157684711</v>
      </c>
    </row>
    <row r="49" spans="1:7" ht="12.75">
      <c r="A49" s="69" t="s">
        <v>335</v>
      </c>
      <c r="B49" s="21">
        <v>134940</v>
      </c>
      <c r="C49" s="22">
        <f aca="true" t="shared" si="6" ref="C49:C60">B49*100/B$10</f>
        <v>100</v>
      </c>
      <c r="F49" s="26"/>
      <c r="G49" s="27"/>
    </row>
    <row r="50" spans="1:7" ht="12.75">
      <c r="A50" s="65" t="s">
        <v>334</v>
      </c>
      <c r="B50" s="26">
        <v>132100</v>
      </c>
      <c r="C50" s="27">
        <f t="shared" si="6"/>
        <v>97.89536090114125</v>
      </c>
      <c r="E50" s="50" t="s">
        <v>172</v>
      </c>
      <c r="F50" s="26"/>
      <c r="G50" s="27"/>
    </row>
    <row r="51" spans="1:7" ht="12.75">
      <c r="A51" s="65" t="s">
        <v>336</v>
      </c>
      <c r="B51" s="26">
        <v>66030</v>
      </c>
      <c r="C51" s="27">
        <f t="shared" si="6"/>
        <v>48.932859048465986</v>
      </c>
      <c r="E51" s="50" t="s">
        <v>173</v>
      </c>
      <c r="F51" s="26"/>
      <c r="G51" s="27"/>
    </row>
    <row r="52" spans="1:7" ht="12.75">
      <c r="A52" s="65" t="s">
        <v>337</v>
      </c>
      <c r="B52" s="26">
        <v>29170</v>
      </c>
      <c r="C52" s="27">
        <f t="shared" si="6"/>
        <v>21.617014969616125</v>
      </c>
      <c r="E52" s="50" t="s">
        <v>192</v>
      </c>
      <c r="F52" s="21">
        <v>3575</v>
      </c>
      <c r="G52" s="22">
        <f>F52*100/F52</f>
        <v>100</v>
      </c>
    </row>
    <row r="53" spans="1:7" ht="12.75">
      <c r="A53" s="65" t="s">
        <v>338</v>
      </c>
      <c r="B53" s="26">
        <v>18150</v>
      </c>
      <c r="C53" s="27">
        <f t="shared" si="6"/>
        <v>13.450422409959982</v>
      </c>
      <c r="E53" s="1" t="s">
        <v>174</v>
      </c>
      <c r="F53" s="26">
        <v>695</v>
      </c>
      <c r="G53" s="27">
        <f>F53*100/F52</f>
        <v>19.44055944055944</v>
      </c>
    </row>
    <row r="54" spans="1:7" ht="12.75">
      <c r="A54" s="65" t="s">
        <v>158</v>
      </c>
      <c r="B54" s="26">
        <v>13320</v>
      </c>
      <c r="C54" s="27">
        <f t="shared" si="6"/>
        <v>9.871053801689639</v>
      </c>
      <c r="F54" s="26"/>
      <c r="G54" s="27"/>
    </row>
    <row r="55" spans="1:7" ht="12.75">
      <c r="A55" s="65" t="s">
        <v>339</v>
      </c>
      <c r="B55" s="26">
        <v>12200</v>
      </c>
      <c r="C55" s="27">
        <f t="shared" si="6"/>
        <v>9.04105528382985</v>
      </c>
      <c r="E55" s="50" t="s">
        <v>177</v>
      </c>
      <c r="F55" s="26"/>
      <c r="G55" s="27"/>
    </row>
    <row r="56" spans="1:7" ht="12.75">
      <c r="A56" s="65" t="s">
        <v>159</v>
      </c>
      <c r="B56" s="26">
        <v>1110</v>
      </c>
      <c r="C56" s="27">
        <f t="shared" si="6"/>
        <v>0.82258781680747</v>
      </c>
      <c r="E56" s="50" t="s">
        <v>178</v>
      </c>
      <c r="F56" s="26"/>
      <c r="G56" s="27"/>
    </row>
    <row r="57" spans="1:7" ht="12.75">
      <c r="A57" s="65" t="s">
        <v>340</v>
      </c>
      <c r="B57" s="26">
        <v>6560</v>
      </c>
      <c r="C57" s="27">
        <f t="shared" si="6"/>
        <v>4.861419890321624</v>
      </c>
      <c r="E57" s="50" t="s">
        <v>179</v>
      </c>
      <c r="F57" s="21">
        <v>42750</v>
      </c>
      <c r="G57" s="22">
        <f aca="true" t="shared" si="7" ref="G57:G62">F57*100/F$57</f>
        <v>100</v>
      </c>
    </row>
    <row r="58" spans="1:7" ht="12.75">
      <c r="A58" s="65" t="s">
        <v>160</v>
      </c>
      <c r="B58" s="26">
        <v>1880</v>
      </c>
      <c r="C58" s="27">
        <f t="shared" si="6"/>
        <v>1.3932117978360752</v>
      </c>
      <c r="E58" s="1" t="s">
        <v>20</v>
      </c>
      <c r="F58" s="26">
        <v>780</v>
      </c>
      <c r="G58" s="27">
        <f t="shared" si="7"/>
        <v>1.8245614035087718</v>
      </c>
    </row>
    <row r="59" spans="1:7" ht="12.75">
      <c r="A59" s="65" t="s">
        <v>341</v>
      </c>
      <c r="B59" s="26">
        <v>2840</v>
      </c>
      <c r="C59" s="27">
        <f t="shared" si="6"/>
        <v>2.104639098858752</v>
      </c>
      <c r="E59" s="1" t="s">
        <v>21</v>
      </c>
      <c r="F59" s="26">
        <v>550</v>
      </c>
      <c r="G59" s="27">
        <f t="shared" si="7"/>
        <v>1.286549707602339</v>
      </c>
    </row>
    <row r="60" spans="1:7" ht="12.75">
      <c r="A60" s="65" t="s">
        <v>161</v>
      </c>
      <c r="B60" s="26">
        <v>660</v>
      </c>
      <c r="C60" s="27">
        <f t="shared" si="6"/>
        <v>0.48910626945309027</v>
      </c>
      <c r="E60" s="1" t="s">
        <v>180</v>
      </c>
      <c r="F60" s="26">
        <v>7515</v>
      </c>
      <c r="G60" s="27">
        <f t="shared" si="7"/>
        <v>17.57894736842105</v>
      </c>
    </row>
    <row r="61" spans="1:7" ht="12.75">
      <c r="A61" s="65" t="s">
        <v>162</v>
      </c>
      <c r="B61" s="26">
        <v>2180</v>
      </c>
      <c r="C61" s="27">
        <f>B61*100/B$10</f>
        <v>1.6155328294056617</v>
      </c>
      <c r="E61" s="1" t="s">
        <v>22</v>
      </c>
      <c r="F61" s="26">
        <v>5950</v>
      </c>
      <c r="G61" s="27">
        <f t="shared" si="7"/>
        <v>13.91812865497076</v>
      </c>
    </row>
    <row r="62" spans="1:7" ht="12.75">
      <c r="A62" s="65"/>
      <c r="B62" s="26"/>
      <c r="C62" s="27"/>
      <c r="E62" s="1" t="s">
        <v>181</v>
      </c>
      <c r="F62" s="26">
        <v>27955</v>
      </c>
      <c r="G62" s="27">
        <f t="shared" si="7"/>
        <v>65.39181286549707</v>
      </c>
    </row>
    <row r="63" spans="1:7" ht="12.75">
      <c r="A63" s="69" t="s">
        <v>163</v>
      </c>
      <c r="B63" s="26"/>
      <c r="C63" s="27"/>
      <c r="F63" s="26"/>
      <c r="G63" s="27"/>
    </row>
    <row r="64" spans="1:7" ht="14.25">
      <c r="A64" s="64" t="s">
        <v>306</v>
      </c>
      <c r="B64" s="21">
        <v>66025</v>
      </c>
      <c r="C64" s="22">
        <f aca="true" t="shared" si="8" ref="C64:C73">B64*100/B$64</f>
        <v>100</v>
      </c>
      <c r="E64" s="50" t="s">
        <v>182</v>
      </c>
      <c r="F64" s="26"/>
      <c r="G64" s="27"/>
    </row>
    <row r="65" spans="1:7" ht="12.75">
      <c r="A65" s="65" t="s">
        <v>164</v>
      </c>
      <c r="B65" s="26">
        <v>47135</v>
      </c>
      <c r="C65" s="27">
        <f t="shared" si="8"/>
        <v>71.38962514199167</v>
      </c>
      <c r="E65" s="50" t="s">
        <v>193</v>
      </c>
      <c r="F65" s="21">
        <v>109155</v>
      </c>
      <c r="G65" s="22">
        <f>F65*100/F$65</f>
        <v>100</v>
      </c>
    </row>
    <row r="66" spans="1:7" ht="12.75">
      <c r="A66" s="65" t="s">
        <v>165</v>
      </c>
      <c r="B66" s="26">
        <v>36380</v>
      </c>
      <c r="C66" s="27">
        <f t="shared" si="8"/>
        <v>55.10034078000757</v>
      </c>
      <c r="E66" s="1" t="s">
        <v>23</v>
      </c>
      <c r="F66" s="26">
        <v>2630</v>
      </c>
      <c r="G66" s="27">
        <f aca="true" t="shared" si="9" ref="G66:G72">F66*100/F$65</f>
        <v>2.409417800375613</v>
      </c>
    </row>
    <row r="67" spans="1:7" ht="12.75">
      <c r="A67" s="65" t="s">
        <v>166</v>
      </c>
      <c r="B67" s="26">
        <v>34800</v>
      </c>
      <c r="C67" s="27">
        <f t="shared" si="8"/>
        <v>52.70730783794017</v>
      </c>
      <c r="E67" s="1" t="s">
        <v>183</v>
      </c>
      <c r="F67" s="26">
        <v>4045</v>
      </c>
      <c r="G67" s="27">
        <f t="shared" si="9"/>
        <v>3.7057395446841648</v>
      </c>
    </row>
    <row r="68" spans="1:7" ht="12.75">
      <c r="A68" s="65" t="s">
        <v>165</v>
      </c>
      <c r="B68" s="26">
        <v>28010</v>
      </c>
      <c r="C68" s="27">
        <f t="shared" si="8"/>
        <v>42.4233244982961</v>
      </c>
      <c r="E68" s="1" t="s">
        <v>184</v>
      </c>
      <c r="F68" s="26">
        <v>11865</v>
      </c>
      <c r="G68" s="27">
        <f t="shared" si="9"/>
        <v>10.869863954926481</v>
      </c>
    </row>
    <row r="69" spans="1:7" ht="12.75">
      <c r="A69" s="65" t="s">
        <v>167</v>
      </c>
      <c r="B69" s="26">
        <v>7050</v>
      </c>
      <c r="C69" s="27">
        <f t="shared" si="8"/>
        <v>10.677773570617191</v>
      </c>
      <c r="E69" s="1" t="s">
        <v>24</v>
      </c>
      <c r="F69" s="26">
        <v>15335</v>
      </c>
      <c r="G69" s="27">
        <f t="shared" si="9"/>
        <v>14.048829645916358</v>
      </c>
    </row>
    <row r="70" spans="1:7" ht="12.75">
      <c r="A70" s="65" t="s">
        <v>165</v>
      </c>
      <c r="B70" s="26">
        <v>5485</v>
      </c>
      <c r="C70" s="27">
        <f t="shared" si="8"/>
        <v>8.307459295721317</v>
      </c>
      <c r="E70" s="1" t="s">
        <v>25</v>
      </c>
      <c r="F70" s="26">
        <v>11270</v>
      </c>
      <c r="G70" s="27">
        <f t="shared" si="9"/>
        <v>10.324767532408044</v>
      </c>
    </row>
    <row r="71" spans="1:7" ht="12.75">
      <c r="A71" s="65" t="s">
        <v>168</v>
      </c>
      <c r="B71" s="26">
        <v>18895</v>
      </c>
      <c r="C71" s="27">
        <f t="shared" si="8"/>
        <v>28.617947747065507</v>
      </c>
      <c r="E71" s="1" t="s">
        <v>26</v>
      </c>
      <c r="F71" s="26">
        <v>33095</v>
      </c>
      <c r="G71" s="27">
        <f t="shared" si="9"/>
        <v>30.319270761760798</v>
      </c>
    </row>
    <row r="72" spans="1:7" ht="12.75">
      <c r="A72" s="65" t="s">
        <v>169</v>
      </c>
      <c r="B72" s="26">
        <v>16015</v>
      </c>
      <c r="C72" s="27">
        <f t="shared" si="8"/>
        <v>24.255963650132525</v>
      </c>
      <c r="E72" s="1" t="s">
        <v>185</v>
      </c>
      <c r="F72" s="26">
        <v>30920</v>
      </c>
      <c r="G72" s="27">
        <f t="shared" si="9"/>
        <v>28.32669140213458</v>
      </c>
    </row>
    <row r="73" spans="1:7" ht="12.75">
      <c r="A73" s="65" t="s">
        <v>170</v>
      </c>
      <c r="B73" s="26">
        <v>250</v>
      </c>
      <c r="C73" s="27">
        <f t="shared" si="8"/>
        <v>0.37864445285876563</v>
      </c>
      <c r="F73" s="26"/>
      <c r="G73" s="27"/>
    </row>
    <row r="74" spans="1:7" ht="12.75">
      <c r="A74" s="25"/>
      <c r="B74" s="33"/>
      <c r="C74" s="34"/>
      <c r="E74" s="1" t="s">
        <v>186</v>
      </c>
      <c r="F74" s="33" t="s">
        <v>195</v>
      </c>
      <c r="G74" s="70">
        <f>SUM(F68:F72)*100/F65</f>
        <v>93.88942329714627</v>
      </c>
    </row>
    <row r="75" spans="1:7" ht="12.75">
      <c r="A75" s="20" t="s">
        <v>188</v>
      </c>
      <c r="B75" s="26"/>
      <c r="C75" s="27"/>
      <c r="E75" s="1" t="s">
        <v>187</v>
      </c>
      <c r="F75" s="33" t="s">
        <v>195</v>
      </c>
      <c r="G75" s="70">
        <f>(F71+F72)*100/F65</f>
        <v>58.645962163895376</v>
      </c>
    </row>
    <row r="76" spans="1:7" ht="12.75">
      <c r="A76" s="20" t="s">
        <v>194</v>
      </c>
      <c r="B76" s="21">
        <v>133315</v>
      </c>
      <c r="C76" s="22">
        <f>B76*100/B$37</f>
        <v>100</v>
      </c>
      <c r="F76" s="26"/>
      <c r="G76" s="27"/>
    </row>
    <row r="77" spans="1:7" ht="12.75">
      <c r="A77" s="25" t="s">
        <v>342</v>
      </c>
      <c r="B77" s="26">
        <v>42195</v>
      </c>
      <c r="C77" s="27">
        <f aca="true" t="shared" si="10" ref="C77:C83">B77*100/B$37</f>
        <v>31.650601957769194</v>
      </c>
      <c r="E77" s="23" t="s">
        <v>221</v>
      </c>
      <c r="F77" s="26"/>
      <c r="G77" s="27"/>
    </row>
    <row r="78" spans="1:7" ht="12.75">
      <c r="A78" s="25" t="s">
        <v>189</v>
      </c>
      <c r="B78" s="26">
        <v>53000</v>
      </c>
      <c r="C78" s="27">
        <f t="shared" si="10"/>
        <v>39.755466376626785</v>
      </c>
      <c r="E78" s="23" t="s">
        <v>249</v>
      </c>
      <c r="F78" s="21">
        <v>119750</v>
      </c>
      <c r="G78" s="22">
        <f>F78*100/F$78</f>
        <v>100</v>
      </c>
    </row>
    <row r="79" spans="1:7" ht="12.75">
      <c r="A79" s="25" t="s">
        <v>343</v>
      </c>
      <c r="B79" s="26">
        <v>30495</v>
      </c>
      <c r="C79" s="27">
        <f t="shared" si="10"/>
        <v>22.874395229344035</v>
      </c>
      <c r="E79" s="28" t="s">
        <v>27</v>
      </c>
      <c r="F79" s="26">
        <v>2375</v>
      </c>
      <c r="G79" s="27">
        <f>F79*100/F$78</f>
        <v>1.9832985386221293</v>
      </c>
    </row>
    <row r="80" spans="1:7" ht="12.75">
      <c r="A80" s="25" t="s">
        <v>344</v>
      </c>
      <c r="B80" s="26">
        <v>22505</v>
      </c>
      <c r="C80" s="27">
        <f t="shared" si="10"/>
        <v>16.88107114728275</v>
      </c>
      <c r="E80" s="28"/>
      <c r="F80" s="26"/>
      <c r="G80" s="27"/>
    </row>
    <row r="81" spans="1:7" ht="12.75">
      <c r="A81" s="25" t="s">
        <v>345</v>
      </c>
      <c r="B81" s="26">
        <v>10820</v>
      </c>
      <c r="C81" s="27">
        <f t="shared" si="10"/>
        <v>8.116115965945317</v>
      </c>
      <c r="E81" s="28"/>
      <c r="F81" s="26"/>
      <c r="G81" s="27"/>
    </row>
    <row r="82" spans="1:7" ht="12.75">
      <c r="A82" s="25" t="s">
        <v>346</v>
      </c>
      <c r="B82" s="26">
        <v>11690</v>
      </c>
      <c r="C82" s="27">
        <f t="shared" si="10"/>
        <v>8.768705697033342</v>
      </c>
      <c r="E82" s="28"/>
      <c r="F82" s="26"/>
      <c r="G82" s="27"/>
    </row>
    <row r="83" spans="1:7" ht="13.5" thickBot="1">
      <c r="A83" s="39" t="s">
        <v>347</v>
      </c>
      <c r="B83" s="40">
        <v>38120</v>
      </c>
      <c r="C83" s="41">
        <f t="shared" si="10"/>
        <v>28.59393166560402</v>
      </c>
      <c r="D83" s="71"/>
      <c r="E83" s="53"/>
      <c r="F83" s="40"/>
      <c r="G83" s="41"/>
    </row>
    <row r="84" ht="13.5" thickTop="1"/>
    <row r="85" ht="12.75">
      <c r="A85" s="63" t="s">
        <v>196</v>
      </c>
    </row>
    <row r="86" ht="12.75">
      <c r="A86" s="1" t="s">
        <v>197</v>
      </c>
    </row>
    <row r="87" ht="12.75">
      <c r="A87" s="1" t="s">
        <v>295</v>
      </c>
    </row>
    <row r="88" ht="14.25">
      <c r="A88" s="44" t="s">
        <v>359</v>
      </c>
    </row>
    <row r="89" ht="14.25">
      <c r="A89" s="44" t="s">
        <v>128</v>
      </c>
    </row>
    <row r="90" ht="12.75">
      <c r="A90" s="1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313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45"/>
      <c r="B9" s="18"/>
      <c r="C9" s="46"/>
      <c r="F9" s="47"/>
      <c r="G9" s="46"/>
    </row>
    <row r="10" spans="1:7" ht="12.75">
      <c r="A10" s="48" t="s">
        <v>199</v>
      </c>
      <c r="B10" s="49"/>
      <c r="C10" s="27"/>
      <c r="E10" s="50" t="s">
        <v>220</v>
      </c>
      <c r="F10" s="26"/>
      <c r="G10" s="27"/>
    </row>
    <row r="11" spans="1:7" ht="12.75">
      <c r="A11" s="48" t="s">
        <v>241</v>
      </c>
      <c r="B11" s="21">
        <v>122985</v>
      </c>
      <c r="C11" s="22">
        <f>B11*100/B$11</f>
        <v>100</v>
      </c>
      <c r="E11" s="50" t="s">
        <v>248</v>
      </c>
      <c r="F11" s="21">
        <v>87585</v>
      </c>
      <c r="G11" s="22">
        <f>F11*100/F$11</f>
        <v>100</v>
      </c>
    </row>
    <row r="12" spans="1:7" ht="12.75">
      <c r="A12" s="51" t="s">
        <v>28</v>
      </c>
      <c r="B12" s="26">
        <v>95955</v>
      </c>
      <c r="C12" s="27">
        <f>B12*100/B$11</f>
        <v>78.02170996462984</v>
      </c>
      <c r="E12" s="3" t="s">
        <v>54</v>
      </c>
      <c r="F12" s="32">
        <v>61985</v>
      </c>
      <c r="G12" s="38">
        <f aca="true" t="shared" si="0" ref="G12:G17">F12*100/F$11</f>
        <v>70.77125078495176</v>
      </c>
    </row>
    <row r="13" spans="1:7" ht="12.75">
      <c r="A13" s="51" t="s">
        <v>200</v>
      </c>
      <c r="B13" s="26">
        <v>95530</v>
      </c>
      <c r="C13" s="27">
        <f>B13*100/B$11</f>
        <v>77.67613936658942</v>
      </c>
      <c r="E13" s="1" t="s">
        <v>55</v>
      </c>
      <c r="F13" s="26">
        <v>9490</v>
      </c>
      <c r="G13" s="27">
        <f t="shared" si="0"/>
        <v>10.83518867385968</v>
      </c>
    </row>
    <row r="14" spans="1:7" ht="12.75">
      <c r="A14" s="51" t="s">
        <v>29</v>
      </c>
      <c r="B14" s="26">
        <v>89715</v>
      </c>
      <c r="C14" s="27">
        <f>B14*100/B$11</f>
        <v>72.94792047810708</v>
      </c>
      <c r="E14" s="3" t="s">
        <v>287</v>
      </c>
      <c r="F14" s="32">
        <v>11870</v>
      </c>
      <c r="G14" s="38">
        <f t="shared" si="0"/>
        <v>13.552548952446195</v>
      </c>
    </row>
    <row r="15" spans="1:7" ht="12.75">
      <c r="A15" s="51" t="s">
        <v>30</v>
      </c>
      <c r="B15" s="26">
        <v>5815</v>
      </c>
      <c r="C15" s="27">
        <f>B15*100/B$11</f>
        <v>4.728218888482335</v>
      </c>
      <c r="E15" s="1" t="s">
        <v>56</v>
      </c>
      <c r="F15" s="26">
        <v>2370</v>
      </c>
      <c r="G15" s="27">
        <f t="shared" si="0"/>
        <v>2.705942798424388</v>
      </c>
    </row>
    <row r="16" spans="1:7" ht="12.75">
      <c r="A16" s="51" t="s">
        <v>201</v>
      </c>
      <c r="B16" s="26" t="s">
        <v>195</v>
      </c>
      <c r="C16" s="27">
        <f>B15*100/B13</f>
        <v>6.087093059771799</v>
      </c>
      <c r="E16" s="1" t="s">
        <v>57</v>
      </c>
      <c r="F16" s="26">
        <v>400</v>
      </c>
      <c r="G16" s="27">
        <f t="shared" si="0"/>
        <v>0.45669920648512874</v>
      </c>
    </row>
    <row r="17" spans="1:7" ht="12.75">
      <c r="A17" s="51" t="s">
        <v>31</v>
      </c>
      <c r="B17" s="26">
        <v>425</v>
      </c>
      <c r="C17" s="27">
        <f>B17*100/B$11</f>
        <v>0.34557059804041146</v>
      </c>
      <c r="E17" s="1" t="s">
        <v>58</v>
      </c>
      <c r="F17" s="26">
        <v>1470</v>
      </c>
      <c r="G17" s="27">
        <f t="shared" si="0"/>
        <v>1.678369583832848</v>
      </c>
    </row>
    <row r="18" spans="1:7" ht="12.75">
      <c r="A18" s="51" t="s">
        <v>32</v>
      </c>
      <c r="B18" s="26">
        <v>27030</v>
      </c>
      <c r="C18" s="27">
        <f>B18*100/B$11</f>
        <v>21.97829003537017</v>
      </c>
      <c r="E18" s="1" t="s">
        <v>302</v>
      </c>
      <c r="F18" s="37">
        <v>32.5</v>
      </c>
      <c r="G18" s="27" t="s">
        <v>195</v>
      </c>
    </row>
    <row r="19" spans="1:7" ht="12.75">
      <c r="A19" s="51"/>
      <c r="B19" s="26"/>
      <c r="C19" s="27"/>
      <c r="F19" s="26"/>
      <c r="G19" s="27"/>
    </row>
    <row r="20" spans="1:7" ht="12.75">
      <c r="A20" s="48" t="s">
        <v>242</v>
      </c>
      <c r="B20" s="21">
        <v>52065</v>
      </c>
      <c r="C20" s="22">
        <f>B20*100/B$20</f>
        <v>100</v>
      </c>
      <c r="E20" s="50" t="s">
        <v>224</v>
      </c>
      <c r="F20" s="21"/>
      <c r="G20" s="22"/>
    </row>
    <row r="21" spans="1:7" ht="14.25">
      <c r="A21" s="51" t="s">
        <v>33</v>
      </c>
      <c r="B21" s="26">
        <v>36500</v>
      </c>
      <c r="C21" s="27">
        <f>B21*100/B$20</f>
        <v>70.10467684624987</v>
      </c>
      <c r="E21" s="50" t="s">
        <v>314</v>
      </c>
      <c r="F21" s="21">
        <v>66025</v>
      </c>
      <c r="G21" s="22">
        <f>F21*100/F$21</f>
        <v>100</v>
      </c>
    </row>
    <row r="22" spans="1:7" ht="12.75">
      <c r="A22" s="51" t="s">
        <v>200</v>
      </c>
      <c r="B22" s="26">
        <v>36455</v>
      </c>
      <c r="C22" s="27">
        <f>B22*100/B$20</f>
        <v>70.0182464227408</v>
      </c>
      <c r="E22" s="1" t="s">
        <v>225</v>
      </c>
      <c r="F22" s="26">
        <v>5635</v>
      </c>
      <c r="G22" s="27">
        <f aca="true" t="shared" si="1" ref="G22:G31">F22*100/F$21</f>
        <v>8.534645967436576</v>
      </c>
    </row>
    <row r="23" spans="1:7" ht="12.75">
      <c r="A23" s="51" t="s">
        <v>34</v>
      </c>
      <c r="B23" s="26">
        <v>33660</v>
      </c>
      <c r="C23" s="27">
        <f>B23*100/B$20</f>
        <v>64.64995678478824</v>
      </c>
      <c r="E23" s="1" t="s">
        <v>226</v>
      </c>
      <c r="F23" s="26">
        <v>2980</v>
      </c>
      <c r="G23" s="27">
        <f t="shared" si="1"/>
        <v>4.5134418780764864</v>
      </c>
    </row>
    <row r="24" spans="1:7" ht="12.75">
      <c r="A24" s="51"/>
      <c r="B24" s="26"/>
      <c r="C24" s="27"/>
      <c r="E24" s="1" t="s">
        <v>227</v>
      </c>
      <c r="F24" s="26">
        <v>7725</v>
      </c>
      <c r="G24" s="27">
        <f t="shared" si="1"/>
        <v>11.700113593335857</v>
      </c>
    </row>
    <row r="25" spans="1:7" ht="12.75">
      <c r="A25" s="48" t="s">
        <v>243</v>
      </c>
      <c r="B25" s="21">
        <v>2120</v>
      </c>
      <c r="C25" s="22">
        <f>B25*100/B$25</f>
        <v>100</v>
      </c>
      <c r="E25" s="1" t="s">
        <v>228</v>
      </c>
      <c r="F25" s="26">
        <v>8445</v>
      </c>
      <c r="G25" s="27">
        <f t="shared" si="1"/>
        <v>12.790609617569103</v>
      </c>
    </row>
    <row r="26" spans="1:7" ht="12.75">
      <c r="A26" s="51" t="s">
        <v>35</v>
      </c>
      <c r="B26" s="26">
        <v>1260</v>
      </c>
      <c r="C26" s="27">
        <f>B26*100/B$25</f>
        <v>59.43396226415094</v>
      </c>
      <c r="E26" s="1" t="s">
        <v>229</v>
      </c>
      <c r="F26" s="26">
        <v>11440</v>
      </c>
      <c r="G26" s="27">
        <f t="shared" si="1"/>
        <v>17.326770162817116</v>
      </c>
    </row>
    <row r="27" spans="1:7" ht="12.75">
      <c r="A27" s="51"/>
      <c r="B27" s="26"/>
      <c r="C27" s="27"/>
      <c r="E27" s="1" t="s">
        <v>230</v>
      </c>
      <c r="F27" s="26">
        <v>13275</v>
      </c>
      <c r="G27" s="27">
        <f t="shared" si="1"/>
        <v>20.106020446800454</v>
      </c>
    </row>
    <row r="28" spans="1:7" ht="12.75">
      <c r="A28" s="48" t="s">
        <v>202</v>
      </c>
      <c r="B28" s="26"/>
      <c r="C28" s="27"/>
      <c r="E28" s="1" t="s">
        <v>231</v>
      </c>
      <c r="F28" s="26">
        <v>7755</v>
      </c>
      <c r="G28" s="27">
        <f t="shared" si="1"/>
        <v>11.74555092767891</v>
      </c>
    </row>
    <row r="29" spans="1:7" ht="12.75">
      <c r="A29" s="48" t="s">
        <v>244</v>
      </c>
      <c r="B29" s="21">
        <v>89715</v>
      </c>
      <c r="C29" s="22">
        <f>B29*100/B$29</f>
        <v>100</v>
      </c>
      <c r="E29" s="1" t="s">
        <v>232</v>
      </c>
      <c r="F29" s="26">
        <v>5790</v>
      </c>
      <c r="G29" s="27">
        <f t="shared" si="1"/>
        <v>8.769405528209012</v>
      </c>
    </row>
    <row r="30" spans="1:7" ht="12.75">
      <c r="A30" s="48" t="s">
        <v>203</v>
      </c>
      <c r="B30" s="26"/>
      <c r="C30" s="27"/>
      <c r="E30" s="1" t="s">
        <v>233</v>
      </c>
      <c r="F30" s="26">
        <v>1670</v>
      </c>
      <c r="G30" s="27">
        <f t="shared" si="1"/>
        <v>2.5293449450965544</v>
      </c>
    </row>
    <row r="31" spans="1:7" ht="12.75">
      <c r="A31" s="51" t="s">
        <v>204</v>
      </c>
      <c r="B31" s="26">
        <v>45740</v>
      </c>
      <c r="C31" s="27">
        <f>B31*100/B$29</f>
        <v>50.983670512177454</v>
      </c>
      <c r="E31" s="1" t="s">
        <v>234</v>
      </c>
      <c r="F31" s="26">
        <v>1305</v>
      </c>
      <c r="G31" s="27">
        <f t="shared" si="1"/>
        <v>1.9765240439227565</v>
      </c>
    </row>
    <row r="32" spans="1:7" ht="12.75">
      <c r="A32" s="51" t="s">
        <v>205</v>
      </c>
      <c r="B32" s="26">
        <v>15260</v>
      </c>
      <c r="C32" s="27">
        <f>B32*100/B$29</f>
        <v>17.009418714819148</v>
      </c>
      <c r="E32" s="1" t="s">
        <v>132</v>
      </c>
      <c r="F32" s="26">
        <v>45072</v>
      </c>
      <c r="G32" s="27" t="s">
        <v>195</v>
      </c>
    </row>
    <row r="33" spans="1:7" ht="12.75">
      <c r="A33" s="51" t="s">
        <v>206</v>
      </c>
      <c r="B33" s="26">
        <v>16830</v>
      </c>
      <c r="C33" s="27">
        <f>B33*100/B$29</f>
        <v>18.759404781809064</v>
      </c>
      <c r="F33" s="26"/>
      <c r="G33" s="27"/>
    </row>
    <row r="34" spans="1:7" ht="12.75">
      <c r="A34" s="51" t="s">
        <v>36</v>
      </c>
      <c r="B34" s="26">
        <v>80</v>
      </c>
      <c r="C34" s="27">
        <f>B34*100/B$29</f>
        <v>0.08917126455999554</v>
      </c>
      <c r="E34" s="1" t="s">
        <v>59</v>
      </c>
      <c r="F34" s="26">
        <v>62950</v>
      </c>
      <c r="G34" s="27">
        <f>F34*100/F$21</f>
        <v>95.34267322983719</v>
      </c>
    </row>
    <row r="35" spans="1:7" ht="12.75">
      <c r="A35" s="51" t="s">
        <v>207</v>
      </c>
      <c r="B35" s="26"/>
      <c r="C35" s="27"/>
      <c r="E35" s="1" t="s">
        <v>296</v>
      </c>
      <c r="F35" s="26">
        <v>57998</v>
      </c>
      <c r="G35" s="27" t="s">
        <v>195</v>
      </c>
    </row>
    <row r="36" spans="1:7" ht="12.75">
      <c r="A36" s="51" t="s">
        <v>208</v>
      </c>
      <c r="B36" s="26">
        <v>2200</v>
      </c>
      <c r="C36" s="27">
        <f>B36*100/B$29</f>
        <v>2.4522097753998775</v>
      </c>
      <c r="E36" s="1" t="s">
        <v>130</v>
      </c>
      <c r="F36" s="26">
        <v>2280</v>
      </c>
      <c r="G36" s="27">
        <f>F36*100/F$21</f>
        <v>3.4532374100719423</v>
      </c>
    </row>
    <row r="37" spans="1:7" ht="12.75">
      <c r="A37" s="51" t="s">
        <v>209</v>
      </c>
      <c r="B37" s="26"/>
      <c r="C37" s="27"/>
      <c r="E37" s="1" t="s">
        <v>297</v>
      </c>
      <c r="F37" s="26">
        <v>7806</v>
      </c>
      <c r="G37" s="27" t="s">
        <v>195</v>
      </c>
    </row>
    <row r="38" spans="1:7" ht="12.75">
      <c r="A38" s="51" t="s">
        <v>37</v>
      </c>
      <c r="B38" s="26">
        <v>9605</v>
      </c>
      <c r="C38" s="27">
        <f>B38*100/B$29</f>
        <v>10.706124951234465</v>
      </c>
      <c r="E38" s="1" t="s">
        <v>131</v>
      </c>
      <c r="F38" s="26">
        <v>985</v>
      </c>
      <c r="G38" s="27">
        <f>F38*100/F$21</f>
        <v>1.4918591442635365</v>
      </c>
    </row>
    <row r="39" spans="1:7" ht="12.75">
      <c r="A39" s="51"/>
      <c r="B39" s="26"/>
      <c r="C39" s="27"/>
      <c r="E39" s="1" t="s">
        <v>298</v>
      </c>
      <c r="F39" s="26">
        <v>5779</v>
      </c>
      <c r="G39" s="27" t="s">
        <v>195</v>
      </c>
    </row>
    <row r="40" spans="1:7" ht="12.75">
      <c r="A40" s="48" t="s">
        <v>210</v>
      </c>
      <c r="B40" s="26"/>
      <c r="C40" s="27"/>
      <c r="E40" s="1" t="s">
        <v>235</v>
      </c>
      <c r="F40" s="26">
        <v>1755</v>
      </c>
      <c r="G40" s="27">
        <f>F40*100/F$21</f>
        <v>2.6580840590685346</v>
      </c>
    </row>
    <row r="41" spans="1:7" ht="12.75">
      <c r="A41" s="51" t="s">
        <v>211</v>
      </c>
      <c r="B41" s="26">
        <v>260</v>
      </c>
      <c r="C41" s="27">
        <f aca="true" t="shared" si="2" ref="C41:C47">B41*100/B$29</f>
        <v>0.2898066098199855</v>
      </c>
      <c r="E41" s="1" t="s">
        <v>299</v>
      </c>
      <c r="F41" s="26">
        <v>2882</v>
      </c>
      <c r="G41" s="27" t="s">
        <v>195</v>
      </c>
    </row>
    <row r="42" spans="1:7" ht="12.75">
      <c r="A42" s="51" t="s">
        <v>38</v>
      </c>
      <c r="B42" s="26">
        <v>1320</v>
      </c>
      <c r="C42" s="27">
        <f t="shared" si="2"/>
        <v>1.4713258652399264</v>
      </c>
      <c r="E42" s="1" t="s">
        <v>236</v>
      </c>
      <c r="F42" s="26">
        <v>1735</v>
      </c>
      <c r="G42" s="27">
        <f>F42*100/F$21</f>
        <v>2.6277925028398332</v>
      </c>
    </row>
    <row r="43" spans="1:7" ht="12.75">
      <c r="A43" s="51" t="s">
        <v>39</v>
      </c>
      <c r="B43" s="26">
        <v>5590</v>
      </c>
      <c r="C43" s="27">
        <f t="shared" si="2"/>
        <v>6.2308421111296886</v>
      </c>
      <c r="E43" s="1" t="s">
        <v>300</v>
      </c>
      <c r="F43" s="26">
        <v>14697</v>
      </c>
      <c r="G43" s="27" t="s">
        <v>195</v>
      </c>
    </row>
    <row r="44" spans="1:7" ht="12.75">
      <c r="A44" s="51" t="s">
        <v>40</v>
      </c>
      <c r="B44" s="26">
        <v>1430</v>
      </c>
      <c r="C44" s="27">
        <f t="shared" si="2"/>
        <v>1.5939363540099203</v>
      </c>
      <c r="F44" s="26"/>
      <c r="G44" s="27"/>
    </row>
    <row r="45" spans="1:7" ht="14.25">
      <c r="A45" s="51" t="s">
        <v>41</v>
      </c>
      <c r="B45" s="26">
        <v>8970</v>
      </c>
      <c r="C45" s="27">
        <f t="shared" si="2"/>
        <v>9.9983280387895</v>
      </c>
      <c r="E45" s="50" t="s">
        <v>315</v>
      </c>
      <c r="F45" s="21">
        <v>47135</v>
      </c>
      <c r="G45" s="22">
        <f>F45*100/F$45</f>
        <v>100</v>
      </c>
    </row>
    <row r="46" spans="1:7" ht="12.75">
      <c r="A46" s="51" t="s">
        <v>212</v>
      </c>
      <c r="B46" s="26">
        <v>6840</v>
      </c>
      <c r="C46" s="27">
        <f t="shared" si="2"/>
        <v>7.624143119879619</v>
      </c>
      <c r="E46" s="1" t="s">
        <v>225</v>
      </c>
      <c r="F46" s="26">
        <v>2765</v>
      </c>
      <c r="G46" s="27">
        <f aca="true" t="shared" si="3" ref="G46:G55">F46*100/F$45</f>
        <v>5.866129203352074</v>
      </c>
    </row>
    <row r="47" spans="1:7" ht="12.75">
      <c r="A47" s="51" t="s">
        <v>42</v>
      </c>
      <c r="B47" s="26">
        <v>2570</v>
      </c>
      <c r="C47" s="27">
        <f t="shared" si="2"/>
        <v>2.864626873989857</v>
      </c>
      <c r="E47" s="1" t="s">
        <v>226</v>
      </c>
      <c r="F47" s="26">
        <v>1585</v>
      </c>
      <c r="G47" s="27">
        <f t="shared" si="3"/>
        <v>3.3626816590643895</v>
      </c>
    </row>
    <row r="48" spans="1:7" ht="12.75">
      <c r="A48" s="51" t="s">
        <v>213</v>
      </c>
      <c r="B48" s="26"/>
      <c r="C48" s="27"/>
      <c r="E48" s="1" t="s">
        <v>227</v>
      </c>
      <c r="F48" s="26">
        <v>4415</v>
      </c>
      <c r="G48" s="27">
        <f t="shared" si="3"/>
        <v>9.366712633923836</v>
      </c>
    </row>
    <row r="49" spans="1:7" ht="12.75">
      <c r="A49" s="51" t="s">
        <v>43</v>
      </c>
      <c r="B49" s="26">
        <v>5530</v>
      </c>
      <c r="C49" s="27">
        <f>B49*100/B$29</f>
        <v>6.163963662709691</v>
      </c>
      <c r="E49" s="1" t="s">
        <v>228</v>
      </c>
      <c r="F49" s="26">
        <v>4920</v>
      </c>
      <c r="G49" s="27">
        <f t="shared" si="3"/>
        <v>10.438103320250345</v>
      </c>
    </row>
    <row r="50" spans="1:7" ht="12.75">
      <c r="A50" s="51" t="s">
        <v>214</v>
      </c>
      <c r="B50" s="26"/>
      <c r="C50" s="27"/>
      <c r="E50" s="1" t="s">
        <v>229</v>
      </c>
      <c r="F50" s="26">
        <v>8270</v>
      </c>
      <c r="G50" s="27">
        <f t="shared" si="3"/>
        <v>17.545348467168772</v>
      </c>
    </row>
    <row r="51" spans="1:7" ht="12.75">
      <c r="A51" s="51" t="s">
        <v>285</v>
      </c>
      <c r="B51" s="26">
        <v>10260</v>
      </c>
      <c r="C51" s="27">
        <f>B51*100/B$29</f>
        <v>11.436214679819429</v>
      </c>
      <c r="E51" s="1" t="s">
        <v>230</v>
      </c>
      <c r="F51" s="26">
        <v>10825</v>
      </c>
      <c r="G51" s="27">
        <f t="shared" si="3"/>
        <v>22.965948870266256</v>
      </c>
    </row>
    <row r="52" spans="1:7" ht="12.75">
      <c r="A52" s="51" t="s">
        <v>286</v>
      </c>
      <c r="B52" s="26">
        <v>33530</v>
      </c>
      <c r="C52" s="27">
        <f>B52*100/B$29</f>
        <v>37.37390625870813</v>
      </c>
      <c r="E52" s="1" t="s">
        <v>231</v>
      </c>
      <c r="F52" s="26">
        <v>6750</v>
      </c>
      <c r="G52" s="27">
        <f t="shared" si="3"/>
        <v>14.320568579611754</v>
      </c>
    </row>
    <row r="53" spans="1:7" ht="12.75">
      <c r="A53" s="51" t="s">
        <v>215</v>
      </c>
      <c r="B53" s="26"/>
      <c r="C53" s="27"/>
      <c r="E53" s="1" t="s">
        <v>232</v>
      </c>
      <c r="F53" s="26">
        <v>5070</v>
      </c>
      <c r="G53" s="27">
        <f t="shared" si="3"/>
        <v>10.756338177575051</v>
      </c>
    </row>
    <row r="54" spans="1:7" ht="12.75">
      <c r="A54" s="51" t="s">
        <v>44</v>
      </c>
      <c r="B54" s="26">
        <v>4265</v>
      </c>
      <c r="C54" s="27">
        <f>B54*100/B$29</f>
        <v>4.753943041854762</v>
      </c>
      <c r="E54" s="1" t="s">
        <v>233</v>
      </c>
      <c r="F54" s="26">
        <v>1400</v>
      </c>
      <c r="G54" s="27">
        <f t="shared" si="3"/>
        <v>2.9701920016972525</v>
      </c>
    </row>
    <row r="55" spans="1:7" ht="12.75">
      <c r="A55" s="51" t="s">
        <v>216</v>
      </c>
      <c r="B55" s="26">
        <v>3220</v>
      </c>
      <c r="C55" s="27">
        <f>B55*100/B$29</f>
        <v>3.5891433985398207</v>
      </c>
      <c r="E55" s="1" t="s">
        <v>234</v>
      </c>
      <c r="F55" s="26">
        <v>1135</v>
      </c>
      <c r="G55" s="27">
        <f t="shared" si="3"/>
        <v>2.4079770870902726</v>
      </c>
    </row>
    <row r="56" spans="1:7" ht="12.75">
      <c r="A56" s="51" t="s">
        <v>45</v>
      </c>
      <c r="B56" s="26">
        <v>5940</v>
      </c>
      <c r="C56" s="27">
        <f>B56*100/B$29</f>
        <v>6.6209663935796685</v>
      </c>
      <c r="E56" s="1" t="s">
        <v>237</v>
      </c>
      <c r="F56" s="26">
        <v>52586</v>
      </c>
      <c r="G56" s="27" t="s">
        <v>195</v>
      </c>
    </row>
    <row r="57" spans="1:7" ht="12.75">
      <c r="A57" s="51"/>
      <c r="B57" s="26"/>
      <c r="C57" s="27"/>
      <c r="F57" s="26"/>
      <c r="G57" s="27"/>
    </row>
    <row r="58" spans="1:7" ht="12.75">
      <c r="A58" s="48" t="s">
        <v>217</v>
      </c>
      <c r="B58" s="26"/>
      <c r="C58" s="27"/>
      <c r="E58" s="1" t="s">
        <v>301</v>
      </c>
      <c r="F58" s="26">
        <v>26956</v>
      </c>
      <c r="G58" s="27" t="s">
        <v>195</v>
      </c>
    </row>
    <row r="59" spans="1:7" ht="12.75">
      <c r="A59" s="51" t="s">
        <v>46</v>
      </c>
      <c r="B59" s="26">
        <v>65700</v>
      </c>
      <c r="C59" s="27">
        <f>B59*100/B$29</f>
        <v>73.23190101989634</v>
      </c>
      <c r="E59" s="52" t="s">
        <v>238</v>
      </c>
      <c r="F59" s="26"/>
      <c r="G59" s="27"/>
    </row>
    <row r="60" spans="1:7" ht="12.75">
      <c r="A60" s="51" t="s">
        <v>218</v>
      </c>
      <c r="B60" s="26">
        <v>18675</v>
      </c>
      <c r="C60" s="27">
        <f>B60*100/B$29</f>
        <v>20.81591707072396</v>
      </c>
      <c r="E60" s="1" t="s">
        <v>294</v>
      </c>
      <c r="F60" s="26">
        <v>37347</v>
      </c>
      <c r="G60" s="27" t="s">
        <v>195</v>
      </c>
    </row>
    <row r="61" spans="1:7" ht="13.5" thickBot="1">
      <c r="A61" s="51" t="s">
        <v>219</v>
      </c>
      <c r="B61" s="26"/>
      <c r="C61" s="27"/>
      <c r="D61" s="42"/>
      <c r="E61" s="53" t="s">
        <v>129</v>
      </c>
      <c r="F61" s="40">
        <v>31162</v>
      </c>
      <c r="G61" s="41" t="s">
        <v>195</v>
      </c>
    </row>
    <row r="62" spans="1:7" ht="13.5" thickTop="1">
      <c r="A62" s="51" t="s">
        <v>47</v>
      </c>
      <c r="B62" s="26">
        <v>5085</v>
      </c>
      <c r="C62" s="27">
        <f>B62*100/B$29</f>
        <v>5.667948503594717</v>
      </c>
      <c r="F62" s="21" t="s">
        <v>307</v>
      </c>
      <c r="G62" s="22" t="s">
        <v>137</v>
      </c>
    </row>
    <row r="63" spans="1:7" ht="12.75">
      <c r="A63" s="51" t="s">
        <v>48</v>
      </c>
      <c r="B63" s="26">
        <v>255</v>
      </c>
      <c r="C63" s="27">
        <f>B63*100/B$29</f>
        <v>0.2842334057849858</v>
      </c>
      <c r="D63" s="54"/>
      <c r="E63" s="28"/>
      <c r="F63" s="21" t="s">
        <v>308</v>
      </c>
      <c r="G63" s="22" t="s">
        <v>308</v>
      </c>
    </row>
    <row r="64" spans="1:7" ht="12.75">
      <c r="A64" s="51"/>
      <c r="B64" s="26"/>
      <c r="C64" s="27"/>
      <c r="D64" s="54"/>
      <c r="E64" s="28"/>
      <c r="F64" s="21" t="s">
        <v>309</v>
      </c>
      <c r="G64" s="22" t="s">
        <v>311</v>
      </c>
    </row>
    <row r="65" spans="1:7" ht="12.75">
      <c r="A65" s="48" t="s">
        <v>222</v>
      </c>
      <c r="B65" s="26"/>
      <c r="C65" s="27"/>
      <c r="D65" s="55"/>
      <c r="E65" s="56" t="s">
        <v>135</v>
      </c>
      <c r="F65" s="57" t="s">
        <v>310</v>
      </c>
      <c r="G65" s="58" t="s">
        <v>310</v>
      </c>
    </row>
    <row r="66" spans="1:7" ht="12.75">
      <c r="A66" s="48" t="s">
        <v>223</v>
      </c>
      <c r="B66" s="21"/>
      <c r="C66" s="22"/>
      <c r="E66" s="50" t="s">
        <v>312</v>
      </c>
      <c r="F66" s="26"/>
      <c r="G66" s="27"/>
    </row>
    <row r="67" spans="1:7" ht="14.25">
      <c r="A67" s="48" t="s">
        <v>245</v>
      </c>
      <c r="B67" s="21">
        <v>18110</v>
      </c>
      <c r="C67" s="22">
        <f>B67*100/B$67</f>
        <v>100</v>
      </c>
      <c r="E67" s="50" t="s">
        <v>316</v>
      </c>
      <c r="F67" s="21">
        <v>4625</v>
      </c>
      <c r="G67" s="22">
        <v>9.812241434178423</v>
      </c>
    </row>
    <row r="68" spans="1:7" ht="12.75">
      <c r="A68" s="51" t="s">
        <v>49</v>
      </c>
      <c r="B68" s="26">
        <v>1390</v>
      </c>
      <c r="C68" s="38">
        <f>B68*100/B$67</f>
        <v>7.675317504141359</v>
      </c>
      <c r="E68" s="1" t="s">
        <v>288</v>
      </c>
      <c r="F68" s="26">
        <v>3865</v>
      </c>
      <c r="G68" s="27">
        <v>10.353603000267881</v>
      </c>
    </row>
    <row r="69" spans="1:7" ht="12.75">
      <c r="A69" s="48" t="s">
        <v>246</v>
      </c>
      <c r="B69" s="21">
        <v>111455</v>
      </c>
      <c r="C69" s="22">
        <f>B69*100/B$69</f>
        <v>100</v>
      </c>
      <c r="E69" s="1" t="s">
        <v>289</v>
      </c>
      <c r="F69" s="26">
        <v>2365</v>
      </c>
      <c r="G69" s="27">
        <v>11.713719663199603</v>
      </c>
    </row>
    <row r="70" spans="1:7" ht="12.75">
      <c r="A70" s="51" t="s">
        <v>49</v>
      </c>
      <c r="B70" s="26">
        <v>23320</v>
      </c>
      <c r="C70" s="27">
        <f>B70*100/B$69</f>
        <v>20.923242564263603</v>
      </c>
      <c r="E70" s="50" t="s">
        <v>239</v>
      </c>
      <c r="F70" s="26"/>
      <c r="G70" s="27"/>
    </row>
    <row r="71" spans="1:7" ht="14.25">
      <c r="A71" s="51" t="s">
        <v>50</v>
      </c>
      <c r="B71" s="37" t="s">
        <v>195</v>
      </c>
      <c r="C71" s="27">
        <v>75.8</v>
      </c>
      <c r="E71" s="50" t="s">
        <v>317</v>
      </c>
      <c r="F71" s="21">
        <v>1785</v>
      </c>
      <c r="G71" s="22">
        <v>25.319148936170212</v>
      </c>
    </row>
    <row r="72" spans="1:7" ht="12.75">
      <c r="A72" s="51" t="s">
        <v>51</v>
      </c>
      <c r="B72" s="26">
        <v>88135</v>
      </c>
      <c r="C72" s="27">
        <f>B72*100/B$69</f>
        <v>79.0767574357364</v>
      </c>
      <c r="E72" s="1" t="s">
        <v>290</v>
      </c>
      <c r="F72" s="26">
        <v>1680</v>
      </c>
      <c r="G72" s="27">
        <v>28.71794871794872</v>
      </c>
    </row>
    <row r="73" spans="1:7" ht="12.75">
      <c r="A73" s="51" t="s">
        <v>52</v>
      </c>
      <c r="B73" s="37" t="s">
        <v>195</v>
      </c>
      <c r="C73" s="27">
        <v>78.1</v>
      </c>
      <c r="E73" s="1" t="s">
        <v>291</v>
      </c>
      <c r="F73" s="26">
        <v>935</v>
      </c>
      <c r="G73" s="27">
        <v>39.61864406779661</v>
      </c>
    </row>
    <row r="74" spans="1:7" ht="12.75">
      <c r="A74" s="48" t="s">
        <v>247</v>
      </c>
      <c r="B74" s="21">
        <v>2665</v>
      </c>
      <c r="C74" s="22">
        <f>B74*100/B$74</f>
        <v>100</v>
      </c>
      <c r="E74" s="50" t="s">
        <v>60</v>
      </c>
      <c r="F74" s="21">
        <v>16620</v>
      </c>
      <c r="G74" s="22">
        <v>12.545289855072463</v>
      </c>
    </row>
    <row r="75" spans="1:7" ht="12.75">
      <c r="A75" s="59" t="s">
        <v>53</v>
      </c>
      <c r="B75" s="32">
        <v>1030</v>
      </c>
      <c r="C75" s="38">
        <f>B75*100/B$74</f>
        <v>38.649155722326455</v>
      </c>
      <c r="E75" s="1" t="s">
        <v>61</v>
      </c>
      <c r="F75" s="26">
        <v>13745</v>
      </c>
      <c r="G75" s="27">
        <v>11.654725060414636</v>
      </c>
    </row>
    <row r="76" spans="1:7" ht="12.75">
      <c r="A76" s="48"/>
      <c r="B76" s="60"/>
      <c r="C76" s="22"/>
      <c r="E76" s="1" t="s">
        <v>240</v>
      </c>
      <c r="F76" s="26">
        <v>245</v>
      </c>
      <c r="G76" s="27">
        <v>9.193245778611633</v>
      </c>
    </row>
    <row r="77" spans="1:7" ht="12.75">
      <c r="A77" s="51"/>
      <c r="B77" s="33"/>
      <c r="C77" s="27"/>
      <c r="E77" s="1" t="s">
        <v>292</v>
      </c>
      <c r="F77" s="26">
        <v>2800</v>
      </c>
      <c r="G77" s="27">
        <v>19.410745233968804</v>
      </c>
    </row>
    <row r="78" spans="1:7" ht="12.75">
      <c r="A78" s="51"/>
      <c r="B78" s="33"/>
      <c r="C78" s="27"/>
      <c r="E78" s="1" t="s">
        <v>293</v>
      </c>
      <c r="F78" s="26">
        <v>2300</v>
      </c>
      <c r="G78" s="27">
        <v>17.919750681729646</v>
      </c>
    </row>
    <row r="79" spans="1:7" ht="13.5" thickBot="1">
      <c r="A79" s="61"/>
      <c r="B79" s="62"/>
      <c r="C79" s="41"/>
      <c r="D79" s="42"/>
      <c r="E79" s="43" t="s">
        <v>62</v>
      </c>
      <c r="F79" s="40">
        <v>5765</v>
      </c>
      <c r="G79" s="41">
        <v>22.31900890437476</v>
      </c>
    </row>
    <row r="80" ht="13.5" thickTop="1"/>
    <row r="81" ht="12.75">
      <c r="A81" s="63" t="s">
        <v>196</v>
      </c>
    </row>
    <row r="82" ht="12.75">
      <c r="A82" s="1" t="s">
        <v>197</v>
      </c>
    </row>
    <row r="83" ht="12.75">
      <c r="A83" s="1" t="s">
        <v>295</v>
      </c>
    </row>
    <row r="84" ht="14.25">
      <c r="A84" s="44" t="s">
        <v>359</v>
      </c>
    </row>
    <row r="85" ht="14.25">
      <c r="A85" s="44" t="s">
        <v>128</v>
      </c>
    </row>
    <row r="86" ht="12.75">
      <c r="A86" s="1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323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8"/>
      <c r="G9" s="19"/>
    </row>
    <row r="10" spans="1:7" ht="14.25">
      <c r="A10" s="20" t="s">
        <v>63</v>
      </c>
      <c r="B10" s="21">
        <v>64705</v>
      </c>
      <c r="C10" s="22">
        <f>B10*100/B$10</f>
        <v>100</v>
      </c>
      <c r="E10" s="23" t="s">
        <v>319</v>
      </c>
      <c r="F10" s="21">
        <v>20965</v>
      </c>
      <c r="G10" s="22">
        <f>F10*100/F$10</f>
        <v>100</v>
      </c>
    </row>
    <row r="11" spans="1:7" ht="12.75">
      <c r="A11" s="20" t="s">
        <v>250</v>
      </c>
      <c r="B11" s="21"/>
      <c r="C11" s="22"/>
      <c r="E11" s="23" t="s">
        <v>270</v>
      </c>
      <c r="F11" s="21"/>
      <c r="G11" s="24" t="s">
        <v>318</v>
      </c>
    </row>
    <row r="12" spans="1:7" ht="12.75">
      <c r="A12" s="25" t="s">
        <v>64</v>
      </c>
      <c r="B12" s="26">
        <v>25305</v>
      </c>
      <c r="C12" s="27">
        <f>B12*100/B$10</f>
        <v>39.108260567189554</v>
      </c>
      <c r="E12" s="28" t="s">
        <v>271</v>
      </c>
      <c r="F12" s="26">
        <v>640</v>
      </c>
      <c r="G12" s="29">
        <f aca="true" t="shared" si="0" ref="G12:G19">F12*100/F$10</f>
        <v>3.0527068924397804</v>
      </c>
    </row>
    <row r="13" spans="1:7" ht="12.75">
      <c r="A13" s="25" t="s">
        <v>65</v>
      </c>
      <c r="B13" s="26">
        <v>39400</v>
      </c>
      <c r="C13" s="27">
        <f>B13*100/B$10</f>
        <v>60.891739432810446</v>
      </c>
      <c r="E13" s="30" t="s">
        <v>272</v>
      </c>
      <c r="F13" s="26">
        <v>5495</v>
      </c>
      <c r="G13" s="27">
        <f t="shared" si="0"/>
        <v>26.21035058430718</v>
      </c>
    </row>
    <row r="14" spans="1:7" ht="12.75">
      <c r="A14" s="25"/>
      <c r="B14" s="26"/>
      <c r="C14" s="27"/>
      <c r="E14" s="30" t="s">
        <v>232</v>
      </c>
      <c r="F14" s="26">
        <v>6165</v>
      </c>
      <c r="G14" s="27">
        <f t="shared" si="0"/>
        <v>29.406153112330074</v>
      </c>
    </row>
    <row r="15" spans="1:7" ht="12.75">
      <c r="A15" s="20" t="s">
        <v>278</v>
      </c>
      <c r="B15" s="21"/>
      <c r="C15" s="22" t="s">
        <v>318</v>
      </c>
      <c r="E15" s="30" t="s">
        <v>273</v>
      </c>
      <c r="F15" s="26">
        <v>4255</v>
      </c>
      <c r="G15" s="27">
        <f t="shared" si="0"/>
        <v>20.295730980205104</v>
      </c>
    </row>
    <row r="16" spans="1:7" ht="12.75">
      <c r="A16" s="31" t="s">
        <v>66</v>
      </c>
      <c r="B16" s="32">
        <v>21460</v>
      </c>
      <c r="C16" s="27">
        <f aca="true" t="shared" si="1" ref="C16:C23">B16*100/B$10</f>
        <v>33.16590680782011</v>
      </c>
      <c r="E16" s="30" t="s">
        <v>274</v>
      </c>
      <c r="F16" s="26">
        <v>2925</v>
      </c>
      <c r="G16" s="27">
        <f t="shared" si="0"/>
        <v>13.951824469353685</v>
      </c>
    </row>
    <row r="17" spans="1:7" ht="12.75">
      <c r="A17" s="31" t="s">
        <v>67</v>
      </c>
      <c r="B17" s="32">
        <v>5060</v>
      </c>
      <c r="C17" s="27">
        <f t="shared" si="1"/>
        <v>7.820106637817789</v>
      </c>
      <c r="E17" s="30" t="s">
        <v>275</v>
      </c>
      <c r="F17" s="26">
        <v>1135</v>
      </c>
      <c r="G17" s="27">
        <f t="shared" si="0"/>
        <v>5.413784879561174</v>
      </c>
    </row>
    <row r="18" spans="1:7" ht="12.75">
      <c r="A18" s="25" t="s">
        <v>68</v>
      </c>
      <c r="B18" s="26">
        <v>3325</v>
      </c>
      <c r="C18" s="27">
        <f t="shared" si="1"/>
        <v>5.138706436905958</v>
      </c>
      <c r="E18" s="30" t="s">
        <v>276</v>
      </c>
      <c r="F18" s="26">
        <v>285</v>
      </c>
      <c r="G18" s="27">
        <f t="shared" si="0"/>
        <v>1.3594085380395897</v>
      </c>
    </row>
    <row r="19" spans="1:7" ht="12.75">
      <c r="A19" s="25" t="s">
        <v>69</v>
      </c>
      <c r="B19" s="26">
        <v>5485</v>
      </c>
      <c r="C19" s="27">
        <f t="shared" si="1"/>
        <v>8.476933776369679</v>
      </c>
      <c r="E19" s="30" t="s">
        <v>277</v>
      </c>
      <c r="F19" s="26">
        <v>60</v>
      </c>
      <c r="G19" s="27">
        <f t="shared" si="0"/>
        <v>0.28619127116622944</v>
      </c>
    </row>
    <row r="20" spans="1:7" ht="12.75">
      <c r="A20" s="25" t="s">
        <v>70</v>
      </c>
      <c r="B20" s="26">
        <v>5885</v>
      </c>
      <c r="C20" s="27">
        <f t="shared" si="1"/>
        <v>9.095124024418515</v>
      </c>
      <c r="E20" s="28" t="s">
        <v>109</v>
      </c>
      <c r="F20" s="26">
        <v>135900</v>
      </c>
      <c r="G20" s="29" t="s">
        <v>195</v>
      </c>
    </row>
    <row r="21" spans="1:7" ht="12.75">
      <c r="A21" s="25" t="s">
        <v>71</v>
      </c>
      <c r="B21" s="26">
        <v>7260</v>
      </c>
      <c r="C21" s="27">
        <f t="shared" si="1"/>
        <v>11.220153002086391</v>
      </c>
      <c r="F21" s="33"/>
      <c r="G21" s="34" t="s">
        <v>318</v>
      </c>
    </row>
    <row r="22" spans="1:7" ht="12.75">
      <c r="A22" s="25" t="s">
        <v>72</v>
      </c>
      <c r="B22" s="26">
        <v>15945</v>
      </c>
      <c r="C22" s="27">
        <f t="shared" si="1"/>
        <v>24.642608762846766</v>
      </c>
      <c r="E22" s="23" t="s">
        <v>251</v>
      </c>
      <c r="F22" s="21"/>
      <c r="G22" s="24" t="s">
        <v>318</v>
      </c>
    </row>
    <row r="23" spans="1:7" ht="12.75">
      <c r="A23" s="25" t="s">
        <v>73</v>
      </c>
      <c r="B23" s="26">
        <v>255</v>
      </c>
      <c r="C23" s="27">
        <f t="shared" si="1"/>
        <v>0.3940962831311336</v>
      </c>
      <c r="E23" s="23" t="s">
        <v>252</v>
      </c>
      <c r="F23" s="21"/>
      <c r="G23" s="24" t="s">
        <v>318</v>
      </c>
    </row>
    <row r="24" spans="1:7" ht="12.75">
      <c r="A24" s="25" t="s">
        <v>74</v>
      </c>
      <c r="B24" s="26">
        <v>25</v>
      </c>
      <c r="C24" s="27" t="s">
        <v>360</v>
      </c>
      <c r="E24" s="28" t="s">
        <v>110</v>
      </c>
      <c r="F24" s="26">
        <v>20180</v>
      </c>
      <c r="G24" s="29">
        <f aca="true" t="shared" si="2" ref="G24:G31">F24*100/F$10</f>
        <v>96.25566420224183</v>
      </c>
    </row>
    <row r="25" spans="1:7" ht="12.75">
      <c r="A25" s="25"/>
      <c r="B25" s="26"/>
      <c r="C25" s="27" t="s">
        <v>318</v>
      </c>
      <c r="E25" s="30" t="s">
        <v>111</v>
      </c>
      <c r="F25" s="26">
        <v>25</v>
      </c>
      <c r="G25" s="27">
        <f t="shared" si="2"/>
        <v>0.11924636298592893</v>
      </c>
    </row>
    <row r="26" spans="1:7" ht="12.75">
      <c r="A26" s="20" t="s">
        <v>280</v>
      </c>
      <c r="B26" s="26"/>
      <c r="C26" s="27" t="s">
        <v>318</v>
      </c>
      <c r="E26" s="30" t="s">
        <v>112</v>
      </c>
      <c r="F26" s="26">
        <v>125</v>
      </c>
      <c r="G26" s="27">
        <f t="shared" si="2"/>
        <v>0.5962318149296446</v>
      </c>
    </row>
    <row r="27" spans="1:7" ht="12.75">
      <c r="A27" s="25" t="s">
        <v>75</v>
      </c>
      <c r="B27" s="26">
        <v>1430</v>
      </c>
      <c r="C27" s="27">
        <f aca="true" t="shared" si="3" ref="C27:C34">B27*100/B$10</f>
        <v>2.2100301367745923</v>
      </c>
      <c r="E27" s="30" t="s">
        <v>113</v>
      </c>
      <c r="F27" s="26">
        <v>945</v>
      </c>
      <c r="G27" s="27">
        <f t="shared" si="2"/>
        <v>4.507512520868113</v>
      </c>
    </row>
    <row r="28" spans="1:7" ht="12.75">
      <c r="A28" s="25" t="s">
        <v>76</v>
      </c>
      <c r="B28" s="26">
        <v>4530</v>
      </c>
      <c r="C28" s="27">
        <f t="shared" si="3"/>
        <v>7.001004559153079</v>
      </c>
      <c r="E28" s="30" t="s">
        <v>114</v>
      </c>
      <c r="F28" s="26">
        <v>3150</v>
      </c>
      <c r="G28" s="27">
        <f t="shared" si="2"/>
        <v>15.025041736227045</v>
      </c>
    </row>
    <row r="29" spans="1:7" ht="12.75">
      <c r="A29" s="25" t="s">
        <v>77</v>
      </c>
      <c r="B29" s="26">
        <v>4960</v>
      </c>
      <c r="C29" s="27">
        <f t="shared" si="3"/>
        <v>7.66555907580558</v>
      </c>
      <c r="E29" s="30" t="s">
        <v>253</v>
      </c>
      <c r="F29" s="26">
        <v>7725</v>
      </c>
      <c r="G29" s="27">
        <f t="shared" si="2"/>
        <v>36.84712616265204</v>
      </c>
    </row>
    <row r="30" spans="1:7" ht="12.75">
      <c r="A30" s="31" t="s">
        <v>78</v>
      </c>
      <c r="B30" s="26">
        <v>11865</v>
      </c>
      <c r="C30" s="27">
        <f t="shared" si="3"/>
        <v>18.337068232748628</v>
      </c>
      <c r="E30" s="30" t="s">
        <v>254</v>
      </c>
      <c r="F30" s="26">
        <v>4290</v>
      </c>
      <c r="G30" s="27">
        <f t="shared" si="2"/>
        <v>20.462675888385405</v>
      </c>
    </row>
    <row r="31" spans="1:7" ht="12.75">
      <c r="A31" s="31" t="s">
        <v>79</v>
      </c>
      <c r="B31" s="26">
        <v>14085</v>
      </c>
      <c r="C31" s="27">
        <f t="shared" si="3"/>
        <v>21.768024109419674</v>
      </c>
      <c r="E31" s="30" t="s">
        <v>255</v>
      </c>
      <c r="F31" s="26">
        <v>3920</v>
      </c>
      <c r="G31" s="27">
        <f t="shared" si="2"/>
        <v>18.697829716193656</v>
      </c>
    </row>
    <row r="32" spans="1:7" ht="12.75">
      <c r="A32" s="31" t="s">
        <v>80</v>
      </c>
      <c r="B32" s="26">
        <v>10430</v>
      </c>
      <c r="C32" s="27">
        <f t="shared" si="3"/>
        <v>16.119310717873425</v>
      </c>
      <c r="E32" s="30" t="s">
        <v>354</v>
      </c>
      <c r="F32" s="26">
        <v>1366</v>
      </c>
      <c r="G32" s="27" t="s">
        <v>195</v>
      </c>
    </row>
    <row r="33" spans="1:7" ht="12.75">
      <c r="A33" s="25" t="s">
        <v>81</v>
      </c>
      <c r="B33" s="26">
        <v>10550</v>
      </c>
      <c r="C33" s="27">
        <f t="shared" si="3"/>
        <v>16.304767792288075</v>
      </c>
      <c r="E33" s="30" t="s">
        <v>115</v>
      </c>
      <c r="F33" s="26">
        <v>785</v>
      </c>
      <c r="G33" s="27">
        <f>F33*100/F$10</f>
        <v>3.7443357977581684</v>
      </c>
    </row>
    <row r="34" spans="1:7" ht="12.75">
      <c r="A34" s="25" t="s">
        <v>82</v>
      </c>
      <c r="B34" s="26">
        <v>6865</v>
      </c>
      <c r="C34" s="27">
        <f t="shared" si="3"/>
        <v>10.609690132138166</v>
      </c>
      <c r="E34" s="35" t="s">
        <v>354</v>
      </c>
      <c r="F34" s="26">
        <v>384</v>
      </c>
      <c r="G34" s="27" t="s">
        <v>195</v>
      </c>
    </row>
    <row r="35" spans="1:7" ht="12.75">
      <c r="A35" s="25"/>
      <c r="B35" s="26"/>
      <c r="C35" s="27" t="s">
        <v>318</v>
      </c>
      <c r="E35" s="30"/>
      <c r="F35" s="26"/>
      <c r="G35" s="27" t="s">
        <v>318</v>
      </c>
    </row>
    <row r="36" spans="1:7" ht="12.75">
      <c r="A36" s="20" t="s">
        <v>268</v>
      </c>
      <c r="B36" s="26"/>
      <c r="C36" s="27" t="s">
        <v>318</v>
      </c>
      <c r="E36" s="36" t="s">
        <v>256</v>
      </c>
      <c r="F36" s="26"/>
      <c r="G36" s="27" t="s">
        <v>318</v>
      </c>
    </row>
    <row r="37" spans="1:7" ht="12.75">
      <c r="A37" s="25" t="s">
        <v>269</v>
      </c>
      <c r="B37" s="26">
        <v>19715</v>
      </c>
      <c r="C37" s="27">
        <f aca="true" t="shared" si="4" ref="C37:C42">B37*100/B$10</f>
        <v>30.469051850707054</v>
      </c>
      <c r="E37" s="36" t="s">
        <v>257</v>
      </c>
      <c r="F37" s="26"/>
      <c r="G37" s="27" t="s">
        <v>318</v>
      </c>
    </row>
    <row r="38" spans="1:7" ht="12.75">
      <c r="A38" s="25" t="s">
        <v>83</v>
      </c>
      <c r="B38" s="26">
        <v>28400</v>
      </c>
      <c r="C38" s="27">
        <f t="shared" si="4"/>
        <v>43.89150761146743</v>
      </c>
      <c r="E38" s="36" t="s">
        <v>258</v>
      </c>
      <c r="F38" s="26"/>
      <c r="G38" s="27" t="s">
        <v>318</v>
      </c>
    </row>
    <row r="39" spans="1:7" ht="12.75">
      <c r="A39" s="25" t="s">
        <v>84</v>
      </c>
      <c r="B39" s="26">
        <v>10770</v>
      </c>
      <c r="C39" s="27">
        <f t="shared" si="4"/>
        <v>16.644772428714937</v>
      </c>
      <c r="E39" s="30" t="s">
        <v>259</v>
      </c>
      <c r="F39" s="26">
        <v>4060</v>
      </c>
      <c r="G39" s="27">
        <f aca="true" t="shared" si="5" ref="G39:G45">F39*100/F$10</f>
        <v>19.36560934891486</v>
      </c>
    </row>
    <row r="40" spans="1:7" ht="12.75">
      <c r="A40" s="25" t="s">
        <v>85</v>
      </c>
      <c r="B40" s="26">
        <v>4540</v>
      </c>
      <c r="C40" s="27">
        <f t="shared" si="4"/>
        <v>7.0164593153543</v>
      </c>
      <c r="E40" s="30" t="s">
        <v>260</v>
      </c>
      <c r="F40" s="26">
        <v>3630</v>
      </c>
      <c r="G40" s="27">
        <f t="shared" si="5"/>
        <v>17.314571905556882</v>
      </c>
    </row>
    <row r="41" spans="1:7" ht="12.75">
      <c r="A41" s="31" t="s">
        <v>86</v>
      </c>
      <c r="B41" s="32">
        <v>845</v>
      </c>
      <c r="C41" s="27">
        <f t="shared" si="4"/>
        <v>1.3059268990031683</v>
      </c>
      <c r="E41" s="30" t="s">
        <v>261</v>
      </c>
      <c r="F41" s="26">
        <v>3515</v>
      </c>
      <c r="G41" s="27">
        <f t="shared" si="5"/>
        <v>16.76603863582161</v>
      </c>
    </row>
    <row r="42" spans="1:7" ht="12.75">
      <c r="A42" s="31" t="s">
        <v>87</v>
      </c>
      <c r="B42" s="32">
        <v>430</v>
      </c>
      <c r="C42" s="27">
        <f t="shared" si="4"/>
        <v>0.6645545166524998</v>
      </c>
      <c r="E42" s="30" t="s">
        <v>262</v>
      </c>
      <c r="F42" s="26">
        <v>2860</v>
      </c>
      <c r="G42" s="27">
        <f t="shared" si="5"/>
        <v>13.64178392559027</v>
      </c>
    </row>
    <row r="43" spans="1:7" ht="12.75">
      <c r="A43" s="25"/>
      <c r="B43" s="26"/>
      <c r="C43" s="27" t="s">
        <v>318</v>
      </c>
      <c r="E43" s="30" t="s">
        <v>263</v>
      </c>
      <c r="F43" s="26">
        <v>1800</v>
      </c>
      <c r="G43" s="27">
        <f t="shared" si="5"/>
        <v>8.585738134986883</v>
      </c>
    </row>
    <row r="44" spans="1:7" ht="12.75">
      <c r="A44" s="20" t="s">
        <v>279</v>
      </c>
      <c r="B44" s="26"/>
      <c r="C44" s="27" t="s">
        <v>318</v>
      </c>
      <c r="E44" s="30" t="s">
        <v>264</v>
      </c>
      <c r="F44" s="26">
        <v>4975</v>
      </c>
      <c r="G44" s="27">
        <f t="shared" si="5"/>
        <v>23.73002623419986</v>
      </c>
    </row>
    <row r="45" spans="1:7" ht="12.75">
      <c r="A45" s="25" t="s">
        <v>88</v>
      </c>
      <c r="B45" s="26">
        <v>6810</v>
      </c>
      <c r="C45" s="27">
        <f aca="true" t="shared" si="6" ref="C45:C53">B45*100/B$10</f>
        <v>10.52468897303145</v>
      </c>
      <c r="E45" s="30" t="s">
        <v>116</v>
      </c>
      <c r="F45" s="26">
        <v>120</v>
      </c>
      <c r="G45" s="27">
        <f t="shared" si="5"/>
        <v>0.5723825423324589</v>
      </c>
    </row>
    <row r="46" spans="1:7" ht="12.75">
      <c r="A46" s="25" t="s">
        <v>89</v>
      </c>
      <c r="B46" s="26">
        <v>10755</v>
      </c>
      <c r="C46" s="27">
        <f t="shared" si="6"/>
        <v>16.621590294413107</v>
      </c>
      <c r="E46" s="36"/>
      <c r="F46" s="26"/>
      <c r="G46" s="27" t="s">
        <v>318</v>
      </c>
    </row>
    <row r="47" spans="1:7" ht="12.75">
      <c r="A47" s="25" t="s">
        <v>90</v>
      </c>
      <c r="B47" s="26">
        <v>13170</v>
      </c>
      <c r="C47" s="27">
        <f t="shared" si="6"/>
        <v>20.353913917007958</v>
      </c>
      <c r="E47" s="36" t="s">
        <v>320</v>
      </c>
      <c r="F47" s="21">
        <v>39350</v>
      </c>
      <c r="G47" s="22">
        <f>F47*100/F$47</f>
        <v>100</v>
      </c>
    </row>
    <row r="48" spans="1:7" ht="12.75">
      <c r="A48" s="25" t="s">
        <v>91</v>
      </c>
      <c r="B48" s="26">
        <v>8555</v>
      </c>
      <c r="C48" s="27">
        <f t="shared" si="6"/>
        <v>13.221543930144502</v>
      </c>
      <c r="E48" s="36" t="s">
        <v>265</v>
      </c>
      <c r="F48" s="21"/>
      <c r="G48" s="22" t="s">
        <v>318</v>
      </c>
    </row>
    <row r="49" spans="1:7" ht="12.75">
      <c r="A49" s="25" t="s">
        <v>92</v>
      </c>
      <c r="B49" s="26">
        <v>7660</v>
      </c>
      <c r="C49" s="27">
        <f t="shared" si="6"/>
        <v>11.83834325013523</v>
      </c>
      <c r="E49" s="30" t="s">
        <v>117</v>
      </c>
      <c r="F49" s="26">
        <v>650</v>
      </c>
      <c r="G49" s="27">
        <f aca="true" t="shared" si="7" ref="G49:G56">F49*100/F$47</f>
        <v>1.6518424396442186</v>
      </c>
    </row>
    <row r="50" spans="1:7" ht="12.75">
      <c r="A50" s="25" t="s">
        <v>93</v>
      </c>
      <c r="B50" s="26">
        <v>6000</v>
      </c>
      <c r="C50" s="27">
        <f t="shared" si="6"/>
        <v>9.272853720732556</v>
      </c>
      <c r="E50" s="30" t="s">
        <v>118</v>
      </c>
      <c r="F50" s="26">
        <v>765</v>
      </c>
      <c r="G50" s="27">
        <f t="shared" si="7"/>
        <v>1.9440914866581958</v>
      </c>
    </row>
    <row r="51" spans="1:7" ht="12.75">
      <c r="A51" s="25" t="s">
        <v>94</v>
      </c>
      <c r="B51" s="26">
        <v>4505</v>
      </c>
      <c r="C51" s="27">
        <f t="shared" si="6"/>
        <v>6.962367668650027</v>
      </c>
      <c r="E51" s="30" t="s">
        <v>119</v>
      </c>
      <c r="F51" s="26">
        <v>7095</v>
      </c>
      <c r="G51" s="27">
        <f t="shared" si="7"/>
        <v>18.030495552731892</v>
      </c>
    </row>
    <row r="52" spans="1:7" ht="12.75">
      <c r="A52" s="25" t="s">
        <v>95</v>
      </c>
      <c r="B52" s="26">
        <v>3405</v>
      </c>
      <c r="C52" s="27">
        <f t="shared" si="6"/>
        <v>5.262344486515725</v>
      </c>
      <c r="E52" s="30" t="s">
        <v>120</v>
      </c>
      <c r="F52" s="26">
        <v>18020</v>
      </c>
      <c r="G52" s="27">
        <f t="shared" si="7"/>
        <v>45.79415501905972</v>
      </c>
    </row>
    <row r="53" spans="1:7" ht="12.75">
      <c r="A53" s="31" t="s">
        <v>96</v>
      </c>
      <c r="B53" s="26">
        <v>3840</v>
      </c>
      <c r="C53" s="27">
        <f t="shared" si="6"/>
        <v>5.934626381268836</v>
      </c>
      <c r="E53" s="30" t="s">
        <v>121</v>
      </c>
      <c r="F53" s="26">
        <v>8840</v>
      </c>
      <c r="G53" s="27">
        <f t="shared" si="7"/>
        <v>22.465057179161374</v>
      </c>
    </row>
    <row r="54" spans="1:7" ht="12.75">
      <c r="A54" s="31" t="s">
        <v>97</v>
      </c>
      <c r="B54" s="37">
        <v>3.7</v>
      </c>
      <c r="C54" s="27" t="s">
        <v>195</v>
      </c>
      <c r="E54" s="30" t="s">
        <v>122</v>
      </c>
      <c r="F54" s="26">
        <v>2855</v>
      </c>
      <c r="G54" s="27">
        <f t="shared" si="7"/>
        <v>7.255400254129606</v>
      </c>
    </row>
    <row r="55" spans="1:7" ht="12.75">
      <c r="A55" s="25"/>
      <c r="B55" s="26"/>
      <c r="C55" s="27" t="s">
        <v>318</v>
      </c>
      <c r="E55" s="30" t="s">
        <v>123</v>
      </c>
      <c r="F55" s="26">
        <v>755</v>
      </c>
      <c r="G55" s="27">
        <f t="shared" si="7"/>
        <v>1.9186785260482846</v>
      </c>
    </row>
    <row r="56" spans="1:7" ht="12.75">
      <c r="A56" s="20" t="s">
        <v>134</v>
      </c>
      <c r="B56" s="26"/>
      <c r="C56" s="27" t="s">
        <v>318</v>
      </c>
      <c r="E56" s="35" t="s">
        <v>124</v>
      </c>
      <c r="F56" s="32">
        <v>365</v>
      </c>
      <c r="G56" s="38">
        <f t="shared" si="7"/>
        <v>0.9275730622617535</v>
      </c>
    </row>
    <row r="57" spans="1:7" ht="12.75">
      <c r="A57" s="25" t="s">
        <v>98</v>
      </c>
      <c r="B57" s="26">
        <v>8750</v>
      </c>
      <c r="C57" s="27">
        <f>B57*100/B$10</f>
        <v>13.52291167606831</v>
      </c>
      <c r="E57" s="30" t="s">
        <v>125</v>
      </c>
      <c r="F57" s="26">
        <v>655</v>
      </c>
      <c r="G57" s="27" t="s">
        <v>195</v>
      </c>
    </row>
    <row r="58" spans="1:7" ht="12.75">
      <c r="A58" s="25" t="s">
        <v>99</v>
      </c>
      <c r="B58" s="26">
        <v>25235</v>
      </c>
      <c r="C58" s="27">
        <f>B58*100/B$10</f>
        <v>39.00007727378101</v>
      </c>
      <c r="E58" s="30"/>
      <c r="F58" s="26"/>
      <c r="G58" s="27" t="s">
        <v>318</v>
      </c>
    </row>
    <row r="59" spans="1:7" ht="12.75">
      <c r="A59" s="25" t="s">
        <v>100</v>
      </c>
      <c r="B59" s="26">
        <v>23145</v>
      </c>
      <c r="C59" s="27">
        <f>B59*100/B$10</f>
        <v>35.77003322772583</v>
      </c>
      <c r="E59" s="36" t="s">
        <v>266</v>
      </c>
      <c r="F59" s="26"/>
      <c r="G59" s="27" t="s">
        <v>318</v>
      </c>
    </row>
    <row r="60" spans="1:7" ht="12.75">
      <c r="A60" s="25" t="s">
        <v>101</v>
      </c>
      <c r="B60" s="26">
        <v>7575</v>
      </c>
      <c r="C60" s="27">
        <f>B60*100/B$10</f>
        <v>11.706977822424852</v>
      </c>
      <c r="E60" s="36" t="s">
        <v>267</v>
      </c>
      <c r="F60" s="26"/>
      <c r="G60" s="27" t="s">
        <v>318</v>
      </c>
    </row>
    <row r="61" spans="1:7" ht="12.75">
      <c r="A61" s="25"/>
      <c r="B61" s="26"/>
      <c r="C61" s="27" t="s">
        <v>318</v>
      </c>
      <c r="E61" s="30" t="s">
        <v>259</v>
      </c>
      <c r="F61" s="26">
        <v>8480</v>
      </c>
      <c r="G61" s="27">
        <f aca="true" t="shared" si="8" ref="G61:G67">F61*100/F$47</f>
        <v>21.550190597204573</v>
      </c>
    </row>
    <row r="62" spans="1:7" ht="12.75">
      <c r="A62" s="20" t="s">
        <v>281</v>
      </c>
      <c r="B62" s="26"/>
      <c r="C62" s="27" t="s">
        <v>318</v>
      </c>
      <c r="E62" s="30" t="s">
        <v>260</v>
      </c>
      <c r="F62" s="26">
        <v>6410</v>
      </c>
      <c r="G62" s="27">
        <f t="shared" si="8"/>
        <v>16.289707750952985</v>
      </c>
    </row>
    <row r="63" spans="1:7" ht="12.75">
      <c r="A63" s="31" t="s">
        <v>102</v>
      </c>
      <c r="B63" s="32">
        <v>34760</v>
      </c>
      <c r="C63" s="27">
        <f aca="true" t="shared" si="9" ref="C63:C71">B63*100/B$10</f>
        <v>53.72073255544394</v>
      </c>
      <c r="E63" s="30" t="s">
        <v>261</v>
      </c>
      <c r="F63" s="26">
        <v>5180</v>
      </c>
      <c r="G63" s="27">
        <f t="shared" si="8"/>
        <v>13.163913595933927</v>
      </c>
    </row>
    <row r="64" spans="1:7" ht="12.75">
      <c r="A64" s="31" t="s">
        <v>282</v>
      </c>
      <c r="B64" s="32">
        <v>1110</v>
      </c>
      <c r="C64" s="27">
        <f t="shared" si="9"/>
        <v>1.7154779383355228</v>
      </c>
      <c r="E64" s="30" t="s">
        <v>262</v>
      </c>
      <c r="F64" s="26">
        <v>4165</v>
      </c>
      <c r="G64" s="27">
        <f t="shared" si="8"/>
        <v>10.584498094027953</v>
      </c>
    </row>
    <row r="65" spans="1:7" ht="12.75">
      <c r="A65" s="25" t="s">
        <v>103</v>
      </c>
      <c r="B65" s="26">
        <v>24110</v>
      </c>
      <c r="C65" s="27">
        <f t="shared" si="9"/>
        <v>37.26141720114365</v>
      </c>
      <c r="E65" s="30" t="s">
        <v>263</v>
      </c>
      <c r="F65" s="26">
        <v>2980</v>
      </c>
      <c r="G65" s="27">
        <f t="shared" si="8"/>
        <v>7.573062261753495</v>
      </c>
    </row>
    <row r="66" spans="1:7" ht="12.75">
      <c r="A66" s="25" t="s">
        <v>283</v>
      </c>
      <c r="B66" s="26">
        <v>3915</v>
      </c>
      <c r="C66" s="27">
        <f t="shared" si="9"/>
        <v>6.050537052777992</v>
      </c>
      <c r="E66" s="30" t="s">
        <v>264</v>
      </c>
      <c r="F66" s="26">
        <v>10230</v>
      </c>
      <c r="G66" s="27">
        <f t="shared" si="8"/>
        <v>25.99745870393901</v>
      </c>
    </row>
    <row r="67" spans="1:7" ht="12.75">
      <c r="A67" s="25" t="s">
        <v>104</v>
      </c>
      <c r="B67" s="26">
        <v>25</v>
      </c>
      <c r="C67" s="27" t="s">
        <v>360</v>
      </c>
      <c r="E67" s="35" t="s">
        <v>126</v>
      </c>
      <c r="F67" s="26">
        <v>1905</v>
      </c>
      <c r="G67" s="27">
        <f t="shared" si="8"/>
        <v>4.841168996188056</v>
      </c>
    </row>
    <row r="68" spans="1:7" ht="12.75">
      <c r="A68" s="25" t="s">
        <v>105</v>
      </c>
      <c r="B68" s="26">
        <v>30</v>
      </c>
      <c r="C68" s="27" t="s">
        <v>360</v>
      </c>
      <c r="E68" s="30"/>
      <c r="F68" s="26"/>
      <c r="G68" s="27"/>
    </row>
    <row r="69" spans="1:7" ht="12.75">
      <c r="A69" s="25" t="s">
        <v>106</v>
      </c>
      <c r="B69" s="26">
        <v>50</v>
      </c>
      <c r="C69" s="27">
        <f t="shared" si="9"/>
        <v>0.07727378100610463</v>
      </c>
      <c r="E69" s="30"/>
      <c r="F69" s="26"/>
      <c r="G69" s="27"/>
    </row>
    <row r="70" spans="1:7" ht="12.75">
      <c r="A70" s="25" t="s">
        <v>107</v>
      </c>
      <c r="B70" s="26">
        <v>270</v>
      </c>
      <c r="C70" s="27">
        <f t="shared" si="9"/>
        <v>0.417278417432965</v>
      </c>
      <c r="E70" s="30"/>
      <c r="F70" s="26"/>
      <c r="G70" s="27"/>
    </row>
    <row r="71" spans="1:7" ht="12.75">
      <c r="A71" s="25" t="s">
        <v>108</v>
      </c>
      <c r="B71" s="26">
        <v>445</v>
      </c>
      <c r="C71" s="27">
        <f t="shared" si="9"/>
        <v>0.6877366509543312</v>
      </c>
      <c r="E71" s="30"/>
      <c r="F71" s="26"/>
      <c r="G71" s="27"/>
    </row>
    <row r="72" spans="1:7" ht="12.75">
      <c r="A72" s="25"/>
      <c r="B72" s="26"/>
      <c r="C72" s="27" t="s">
        <v>318</v>
      </c>
      <c r="E72" s="36"/>
      <c r="F72" s="26"/>
      <c r="G72" s="27"/>
    </row>
    <row r="73" spans="1:7" ht="12.75">
      <c r="A73" s="20" t="s">
        <v>284</v>
      </c>
      <c r="B73" s="26"/>
      <c r="C73" s="27" t="s">
        <v>318</v>
      </c>
      <c r="E73" s="30"/>
      <c r="F73" s="26"/>
      <c r="G73" s="27"/>
    </row>
    <row r="74" spans="1:7" ht="12.75">
      <c r="A74" s="25" t="s">
        <v>321</v>
      </c>
      <c r="B74" s="26">
        <v>680</v>
      </c>
      <c r="C74" s="27">
        <f>B74*100/B$10</f>
        <v>1.050923421683023</v>
      </c>
      <c r="E74" s="30"/>
      <c r="F74" s="26"/>
      <c r="G74" s="27"/>
    </row>
    <row r="75" spans="1:7" ht="12.75">
      <c r="A75" s="25" t="s">
        <v>322</v>
      </c>
      <c r="B75" s="26">
        <v>600</v>
      </c>
      <c r="C75" s="27">
        <f>B75*100/B$10</f>
        <v>0.9272853720732556</v>
      </c>
      <c r="E75" s="30"/>
      <c r="F75" s="26"/>
      <c r="G75" s="27"/>
    </row>
    <row r="76" spans="1:7" ht="13.5" thickBot="1">
      <c r="A76" s="39" t="s">
        <v>133</v>
      </c>
      <c r="B76" s="40">
        <v>865</v>
      </c>
      <c r="C76" s="41">
        <f>B76*100/B$10</f>
        <v>1.3368364114056102</v>
      </c>
      <c r="D76" s="42"/>
      <c r="E76" s="43"/>
      <c r="F76" s="40"/>
      <c r="G76" s="41"/>
    </row>
    <row r="77" ht="13.5" thickTop="1"/>
    <row r="78" ht="12.75">
      <c r="A78" s="1" t="s">
        <v>196</v>
      </c>
    </row>
    <row r="79" ht="12.75">
      <c r="A79" s="1" t="s">
        <v>197</v>
      </c>
    </row>
    <row r="80" ht="12.75">
      <c r="A80" s="1" t="s">
        <v>295</v>
      </c>
    </row>
    <row r="81" ht="14.25">
      <c r="A81" s="44" t="s">
        <v>359</v>
      </c>
    </row>
    <row r="82" ht="14.25">
      <c r="A82" s="44" t="s">
        <v>357</v>
      </c>
    </row>
    <row r="83" ht="12.75">
      <c r="A83" s="1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Nigeria</dc:title>
  <dc:subject/>
  <dc:creator>Bureau of the Census</dc:creator>
  <cp:keywords/>
  <dc:description/>
  <cp:lastModifiedBy>Bureau of the Census</cp:lastModifiedBy>
  <cp:lastPrinted>2005-02-25T17:23:22Z</cp:lastPrinted>
  <dcterms:created xsi:type="dcterms:W3CDTF">2004-04-08T18:29:08Z</dcterms:created>
  <dcterms:modified xsi:type="dcterms:W3CDTF">2005-02-25T17:41:22Z</dcterms:modified>
  <cp:category/>
  <cp:version/>
  <cp:contentType/>
  <cp:contentStatus/>
</cp:coreProperties>
</file>