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Kenya" sheetId="1" r:id="rId1"/>
    <sheet name="FBP2-Kenya" sheetId="2" r:id="rId2"/>
    <sheet name="FBP3-Kenya" sheetId="3" r:id="rId3"/>
  </sheets>
  <definedNames>
    <definedName name="_xlnm.Print_Area" localSheetId="0">'FBP1-Kenya'!$A$2:$G$90</definedName>
    <definedName name="_xlnm.Print_Area" localSheetId="1">'FBP2-Kenya'!$A$2:$G$86</definedName>
    <definedName name="_xlnm.Print_Area" localSheetId="2">'FBP3-Kenya'!$A$2:$G$83</definedName>
  </definedNames>
  <calcPr fullCalcOnLoad="1"/>
</workbook>
</file>

<file path=xl/sharedStrings.xml><?xml version="1.0" encoding="utf-8"?>
<sst xmlns="http://schemas.openxmlformats.org/spreadsheetml/2006/main" count="476" uniqueCount="362">
  <si>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</si>
  <si>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</si>
  <si>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</si>
  <si>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</si>
  <si>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</si>
  <si>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</si>
  <si>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</si>
  <si>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</si>
  <si>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</si>
  <si>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</si>
  <si>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</si>
  <si>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</si>
  <si>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</si>
  <si>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</si>
  <si>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</si>
  <si>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</si>
  <si>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</si>
  <si>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</si>
  <si>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</si>
  <si>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</si>
  <si>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</si>
  <si>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</si>
  <si>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</si>
  <si>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</si>
  <si>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</si>
  <si>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</si>
  <si>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</si>
  <si>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</si>
  <si>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</si>
  <si>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</si>
  <si>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</si>
  <si>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</si>
  <si>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</si>
  <si>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</si>
  <si>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</si>
  <si>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</si>
  <si>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</si>
  <si>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</si>
  <si>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</si>
  <si>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</si>
  <si>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</si>
  <si>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</si>
  <si>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</si>
  <si>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</si>
  <si>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</si>
  <si>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</si>
  <si>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</si>
  <si>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</si>
  <si>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</si>
  <si>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</si>
  <si>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</si>
  <si>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</si>
  <si>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</si>
  <si>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</si>
  <si>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</si>
  <si>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</si>
  <si>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</si>
  <si>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</si>
  <si>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</si>
  <si>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</si>
  <si>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</si>
  <si>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</si>
  <si>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</si>
  <si>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</si>
  <si>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</si>
  <si>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</si>
  <si>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</si>
  <si>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</si>
  <si>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</si>
  <si>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</si>
  <si>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</si>
  <si>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</si>
  <si>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</si>
  <si>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</si>
  <si>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</si>
  <si>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</si>
  <si>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</si>
  <si>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</si>
  <si>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</si>
  <si>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</si>
  <si>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</si>
  <si>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</si>
  <si>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</si>
  <si>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</si>
  <si>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</si>
  <si>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</si>
  <si>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</si>
  <si>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</si>
  <si>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</si>
  <si>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</si>
  <si>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</si>
  <si>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</si>
  <si>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</si>
  <si>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</si>
  <si>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</si>
  <si>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</si>
  <si>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</si>
  <si>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</si>
  <si>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</si>
  <si>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</si>
  <si>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</si>
  <si>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</si>
  <si>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</si>
  <si>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</si>
  <si>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</si>
  <si>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</si>
  <si>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</si>
  <si>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</si>
  <si>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</si>
  <si>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</si>
  <si>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</si>
  <si>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</si>
  <si>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</si>
  <si>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</si>
  <si>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</si>
  <si>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</si>
  <si>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</si>
  <si>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</si>
  <si>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</si>
  <si>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</si>
  <si>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</si>
  <si>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</si>
  <si>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</si>
  <si>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</si>
  <si>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</si>
  <si>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</si>
  <si>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</si>
  <si>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</si>
  <si>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</si>
  <si>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</si>
  <si>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</si>
  <si>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</si>
  <si>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</si>
  <si>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</si>
  <si>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</si>
  <si>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</si>
  <si>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</si>
  <si>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</si>
  <si>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</si>
  <si>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</si>
  <si>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</si>
  <si>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</si>
  <si>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</si>
  <si>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</si>
  <si>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</si>
  <si>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</si>
  <si>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</si>
  <si>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</si>
  <si>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</si>
  <si>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</si>
  <si>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</si>
  <si>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</si>
  <si>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</si>
  <si>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</si>
  <si>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</si>
  <si>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</si>
  <si>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</si>
  <si>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</si>
  <si>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</si>
  <si>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</si>
  <si>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</si>
  <si>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</si>
  <si>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</si>
  <si>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</si>
  <si>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</si>
  <si>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</si>
  <si>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</si>
  <si>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</si>
  <si>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</si>
  <si>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</si>
  <si>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</si>
  <si>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</si>
  <si>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</si>
  <si>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</si>
  <si>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</si>
  <si>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</si>
  <si>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</si>
  <si>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</si>
  <si>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</si>
  <si>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</si>
  <si>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</si>
  <si>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</si>
  <si>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</si>
  <si>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</si>
  <si>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</si>
  <si>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</si>
  <si>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</si>
  <si>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</si>
  <si>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</si>
  <si>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</si>
  <si>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</si>
  <si>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</si>
  <si>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</si>
  <si>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</si>
  <si>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</si>
  <si>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</si>
  <si>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</si>
  <si>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</si>
  <si>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</si>
  <si>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</si>
  <si>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</si>
  <si>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</si>
  <si>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</si>
  <si>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</si>
  <si>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</si>
  <si>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</si>
  <si>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</si>
  <si>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</si>
  <si>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</si>
  <si>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</si>
  <si>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</si>
  <si>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</si>
  <si>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</si>
  <si>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</si>
  <si>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</si>
  <si>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</si>
  <si>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</si>
  <si>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</si>
  <si>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</si>
  <si>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</si>
  <si>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</si>
  <si>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</si>
  <si>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</si>
  <si>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</si>
  <si>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</si>
  <si>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</si>
  <si>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</si>
  <si>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</si>
  <si>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</si>
  <si>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</si>
  <si>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</si>
  <si>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</si>
  <si>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</si>
  <si>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</si>
  <si>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</si>
  <si>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</si>
  <si>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</si>
  <si>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</si>
  <si>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</si>
  <si>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</si>
  <si>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</si>
  <si>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</si>
  <si>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</si>
  <si>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</si>
  <si>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</si>
  <si>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</si>
  <si>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</si>
  <si>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</si>
  <si>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</si>
  <si>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</si>
  <si>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</si>
  <si>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</si>
  <si>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</si>
  <si>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</si>
  <si>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</si>
  <si>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</si>
  <si>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</si>
  <si>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</si>
  <si>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</si>
  <si>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</si>
  <si>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</si>
  <si>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</si>
  <si>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</si>
  <si>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</si>
  <si>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</si>
  <si>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</si>
  <si>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</si>
  <si>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</si>
  <si>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</si>
  <si>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</si>
  <si>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</si>
  <si>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</si>
  <si>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</si>
  <si>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</si>
  <si>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</si>
  <si>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</si>
  <si>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</si>
  <si>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</si>
  <si>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</si>
  <si>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</si>
  <si>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</si>
  <si>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</si>
  <si>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</si>
  <si>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</si>
  <si>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</si>
  <si>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</si>
  <si>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</si>
  <si>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</si>
  <si>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</si>
  <si>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</si>
  <si>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</si>
  <si>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</si>
  <si>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</si>
  <si>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</si>
  <si>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</si>
  <si>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</si>
  <si>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</si>
  <si>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</si>
  <si>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</si>
  <si>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</si>
  <si>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</si>
  <si>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</si>
  <si>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</si>
  <si>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</si>
  <si>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</si>
  <si>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</si>
  <si>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</si>
  <si>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</si>
  <si>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</si>
  <si>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</si>
  <si>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</si>
  <si>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</si>
  <si>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</si>
  <si>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</si>
  <si>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</si>
  <si>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</si>
  <si>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</si>
  <si>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</si>
  <si>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</si>
  <si>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</si>
  <si>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</si>
  <si>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</si>
  <si>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</si>
  <si>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</si>
  <si>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</si>
  <si>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</si>
  <si>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</si>
  <si>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</si>
  <si>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</si>
  <si>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</si>
  <si>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</si>
  <si>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</si>
  <si>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</si>
  <si>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</si>
  <si>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</si>
  <si>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</si>
  <si>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</si>
  <si>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</si>
  <si>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</si>
  <si>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</si>
  <si>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</si>
  <si>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</si>
  <si>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</si>
  <si>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</si>
  <si>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</si>
  <si>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</si>
  <si>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</si>
  <si>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</si>
  <si>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</si>
  <si>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</si>
  <si>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</si>
  <si>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</si>
  <si>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</si>
  <si>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</si>
  <si>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</si>
  <si>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</si>
  <si>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</si>
  <si>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</si>
  <si>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Kenya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</si>
  <si>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Kenya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</si>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</sst>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40680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40680</v>
      </c>
      <c r="G11" s="24">
        <f>F11*100/F$11</f>
        <v>100</v>
      </c>
    </row>
    <row r="12" spans="1:7" ht="12.75">
      <c r="A12" s="25" t="s">
        <v>142</v>
      </c>
      <c r="B12" s="26">
        <v>10965</v>
      </c>
      <c r="C12" s="27">
        <f aca="true" t="shared" si="0" ref="C12:C19">B12*100/B$10</f>
        <v>26.954277286135692</v>
      </c>
      <c r="E12" s="1" t="s">
        <v>348</v>
      </c>
      <c r="F12" s="26">
        <v>21835</v>
      </c>
      <c r="G12" s="27">
        <f>F12*100/F$11</f>
        <v>53.67502458210423</v>
      </c>
    </row>
    <row r="13" spans="1:7" ht="12.75">
      <c r="A13" s="25" t="s">
        <v>324</v>
      </c>
      <c r="B13" s="26">
        <v>2680</v>
      </c>
      <c r="C13" s="27">
        <f t="shared" si="0"/>
        <v>6.588003933136677</v>
      </c>
      <c r="E13" s="1" t="s">
        <v>349</v>
      </c>
      <c r="F13" s="26">
        <v>18850</v>
      </c>
      <c r="G13" s="27">
        <f>F13*100/F$11</f>
        <v>46.33726647000983</v>
      </c>
    </row>
    <row r="14" spans="1:7" ht="12.75">
      <c r="A14" s="25" t="s">
        <v>143</v>
      </c>
      <c r="B14" s="26">
        <v>4120</v>
      </c>
      <c r="C14" s="27">
        <f t="shared" si="0"/>
        <v>10.127826941986234</v>
      </c>
      <c r="F14" s="26"/>
      <c r="G14" s="27"/>
    </row>
    <row r="15" spans="1:7" ht="12.75">
      <c r="A15" s="25" t="s">
        <v>303</v>
      </c>
      <c r="B15" s="26">
        <v>4165</v>
      </c>
      <c r="C15" s="27">
        <f t="shared" si="0"/>
        <v>10.238446411012783</v>
      </c>
      <c r="E15" s="1" t="s">
        <v>350</v>
      </c>
      <c r="F15" s="26">
        <v>1015</v>
      </c>
      <c r="G15" s="27">
        <f aca="true" t="shared" si="1" ref="G15:G27">F15*100/F$11</f>
        <v>2.4950835791543757</v>
      </c>
    </row>
    <row r="16" spans="1:7" ht="12.75">
      <c r="A16" s="25" t="s">
        <v>144</v>
      </c>
      <c r="B16" s="26">
        <v>29715</v>
      </c>
      <c r="C16" s="27">
        <f t="shared" si="0"/>
        <v>73.04572271386431</v>
      </c>
      <c r="E16" s="1" t="s">
        <v>351</v>
      </c>
      <c r="F16" s="26">
        <v>1890</v>
      </c>
      <c r="G16" s="27">
        <f t="shared" si="1"/>
        <v>4.646017699115045</v>
      </c>
    </row>
    <row r="17" spans="1:7" ht="12.75">
      <c r="A17" s="25" t="s">
        <v>325</v>
      </c>
      <c r="B17" s="26">
        <v>23965</v>
      </c>
      <c r="C17" s="27">
        <f t="shared" si="0"/>
        <v>58.9110127826942</v>
      </c>
      <c r="E17" s="1" t="s">
        <v>352</v>
      </c>
      <c r="F17" s="26">
        <v>1760</v>
      </c>
      <c r="G17" s="27">
        <f t="shared" si="1"/>
        <v>4.3264503441494595</v>
      </c>
    </row>
    <row r="18" spans="1:7" ht="12.75">
      <c r="A18" s="25" t="s">
        <v>143</v>
      </c>
      <c r="B18" s="26">
        <v>4340</v>
      </c>
      <c r="C18" s="27">
        <f t="shared" si="0"/>
        <v>10.668633235004917</v>
      </c>
      <c r="E18" s="1" t="s">
        <v>353</v>
      </c>
      <c r="F18" s="26">
        <v>1720</v>
      </c>
      <c r="G18" s="27">
        <f t="shared" si="1"/>
        <v>4.2281219272369714</v>
      </c>
    </row>
    <row r="19" spans="1:7" ht="12.75">
      <c r="A19" s="25" t="s">
        <v>304</v>
      </c>
      <c r="B19" s="26">
        <v>1410</v>
      </c>
      <c r="C19" s="27">
        <f t="shared" si="0"/>
        <v>3.466076696165192</v>
      </c>
      <c r="E19" s="1" t="s">
        <v>0</v>
      </c>
      <c r="F19" s="26">
        <v>5690</v>
      </c>
      <c r="G19" s="27">
        <f t="shared" si="1"/>
        <v>13.987217305801376</v>
      </c>
    </row>
    <row r="20" spans="1:7" ht="12.75">
      <c r="A20" s="25"/>
      <c r="B20" s="26"/>
      <c r="C20" s="27"/>
      <c r="E20" s="1" t="s">
        <v>1</v>
      </c>
      <c r="F20" s="26">
        <v>11505</v>
      </c>
      <c r="G20" s="27">
        <f t="shared" si="1"/>
        <v>28.281710914454276</v>
      </c>
    </row>
    <row r="21" spans="1:7" ht="12.75">
      <c r="A21" s="64" t="s">
        <v>145</v>
      </c>
      <c r="B21" s="26"/>
      <c r="C21" s="27"/>
      <c r="E21" s="1" t="s">
        <v>2</v>
      </c>
      <c r="F21" s="26">
        <v>9110</v>
      </c>
      <c r="G21" s="27">
        <f t="shared" si="1"/>
        <v>22.394296951819076</v>
      </c>
    </row>
    <row r="22" spans="1:7" ht="12.75">
      <c r="A22" s="65" t="s">
        <v>326</v>
      </c>
      <c r="B22" s="26">
        <v>37755</v>
      </c>
      <c r="C22" s="27">
        <f aca="true" t="shared" si="2" ref="C22:C29">B22*100/B$10</f>
        <v>92.80973451327434</v>
      </c>
      <c r="E22" s="1" t="s">
        <v>3</v>
      </c>
      <c r="F22" s="26">
        <v>5510</v>
      </c>
      <c r="G22" s="27">
        <f t="shared" si="1"/>
        <v>13.544739429695182</v>
      </c>
    </row>
    <row r="23" spans="1:7" ht="12.75">
      <c r="A23" s="65" t="s">
        <v>328</v>
      </c>
      <c r="B23" s="26">
        <v>1340</v>
      </c>
      <c r="C23" s="27">
        <f t="shared" si="2"/>
        <v>3.2940019665683384</v>
      </c>
      <c r="E23" s="1" t="s">
        <v>4</v>
      </c>
      <c r="F23" s="26">
        <v>1100</v>
      </c>
      <c r="G23" s="27">
        <f t="shared" si="1"/>
        <v>2.704031465093412</v>
      </c>
    </row>
    <row r="24" spans="1:7" ht="12.75">
      <c r="A24" s="65" t="s">
        <v>146</v>
      </c>
      <c r="B24" s="26">
        <v>25860</v>
      </c>
      <c r="C24" s="27">
        <f t="shared" si="2"/>
        <v>63.5693215339233</v>
      </c>
      <c r="E24" s="1" t="s">
        <v>5</v>
      </c>
      <c r="F24" s="26">
        <v>710</v>
      </c>
      <c r="G24" s="27">
        <f t="shared" si="1"/>
        <v>1.7453294001966568</v>
      </c>
    </row>
    <row r="25" spans="1:7" ht="12.75">
      <c r="A25" s="65" t="s">
        <v>147</v>
      </c>
      <c r="B25" s="26">
        <v>25</v>
      </c>
      <c r="C25" s="27">
        <f t="shared" si="2"/>
        <v>0.061455260570304815</v>
      </c>
      <c r="E25" s="1" t="s">
        <v>6</v>
      </c>
      <c r="F25" s="26">
        <v>495</v>
      </c>
      <c r="G25" s="27">
        <f t="shared" si="1"/>
        <v>1.2168141592920354</v>
      </c>
    </row>
    <row r="26" spans="1:7" ht="12.75">
      <c r="A26" s="65" t="s">
        <v>329</v>
      </c>
      <c r="B26" s="26">
        <v>10360</v>
      </c>
      <c r="C26" s="27">
        <f t="shared" si="2"/>
        <v>25.467059980334316</v>
      </c>
      <c r="E26" s="1" t="s">
        <v>7</v>
      </c>
      <c r="F26" s="26">
        <v>145</v>
      </c>
      <c r="G26" s="27">
        <f t="shared" si="1"/>
        <v>0.35644051130776794</v>
      </c>
    </row>
    <row r="27" spans="1:7" ht="12.75">
      <c r="A27" s="65" t="s">
        <v>148</v>
      </c>
      <c r="B27" s="26">
        <v>40</v>
      </c>
      <c r="C27" s="27">
        <f t="shared" si="2"/>
        <v>0.09832841691248771</v>
      </c>
      <c r="E27" s="1" t="s">
        <v>139</v>
      </c>
      <c r="F27" s="26">
        <v>35</v>
      </c>
      <c r="G27" s="27">
        <f t="shared" si="1"/>
        <v>0.08603736479842675</v>
      </c>
    </row>
    <row r="28" spans="1:7" ht="12.75">
      <c r="A28" s="65" t="s">
        <v>330</v>
      </c>
      <c r="B28" s="26">
        <v>125</v>
      </c>
      <c r="C28" s="27">
        <f t="shared" si="2"/>
        <v>0.3072763028515241</v>
      </c>
      <c r="F28" s="26"/>
      <c r="G28" s="27"/>
    </row>
    <row r="29" spans="1:7" ht="12.75">
      <c r="A29" s="65" t="s">
        <v>331</v>
      </c>
      <c r="B29" s="26">
        <v>2930</v>
      </c>
      <c r="C29" s="27">
        <f t="shared" si="2"/>
        <v>7.202556538839724</v>
      </c>
      <c r="E29" s="1" t="s">
        <v>140</v>
      </c>
      <c r="F29" s="37">
        <v>32.1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1" t="s">
        <v>8</v>
      </c>
      <c r="F31" s="26">
        <v>35275</v>
      </c>
      <c r="G31" s="27">
        <f aca="true" t="shared" si="3" ref="G31:G38">F31*100/F$11</f>
        <v>86.7133726647001</v>
      </c>
    </row>
    <row r="32" spans="1:7" ht="12.75">
      <c r="A32" s="65" t="s">
        <v>149</v>
      </c>
      <c r="B32" s="26">
        <v>165</v>
      </c>
      <c r="C32" s="27">
        <f>B32*100/B$10</f>
        <v>0.4056047197640118</v>
      </c>
      <c r="E32" s="1" t="s">
        <v>9</v>
      </c>
      <c r="F32" s="26">
        <v>18955</v>
      </c>
      <c r="G32" s="27">
        <f t="shared" si="3"/>
        <v>46.59537856440512</v>
      </c>
    </row>
    <row r="33" spans="1:7" ht="12.75">
      <c r="A33" s="65" t="s">
        <v>151</v>
      </c>
      <c r="B33" s="26">
        <v>40515</v>
      </c>
      <c r="C33" s="27">
        <f>B33*100/B$10</f>
        <v>99.59439528023599</v>
      </c>
      <c r="E33" s="1" t="s">
        <v>10</v>
      </c>
      <c r="F33" s="26">
        <v>16320</v>
      </c>
      <c r="G33" s="27">
        <f t="shared" si="3"/>
        <v>40.117994100294986</v>
      </c>
    </row>
    <row r="34" spans="1:7" ht="12.75">
      <c r="A34" s="65" t="s">
        <v>332</v>
      </c>
      <c r="B34" s="26">
        <v>1305</v>
      </c>
      <c r="C34" s="27">
        <f>B34*100/B$10</f>
        <v>3.2079646017699117</v>
      </c>
      <c r="E34" s="1" t="s">
        <v>11</v>
      </c>
      <c r="F34" s="26">
        <v>33465</v>
      </c>
      <c r="G34" s="27">
        <f t="shared" si="3"/>
        <v>82.26401179941003</v>
      </c>
    </row>
    <row r="35" spans="1:7" ht="12.75">
      <c r="A35" s="25"/>
      <c r="B35" s="26"/>
      <c r="C35" s="27"/>
      <c r="E35" s="1" t="s">
        <v>13</v>
      </c>
      <c r="F35" s="26">
        <v>1030</v>
      </c>
      <c r="G35" s="27">
        <f t="shared" si="3"/>
        <v>2.5319567354965584</v>
      </c>
    </row>
    <row r="36" spans="1:7" ht="12.75">
      <c r="A36" s="66" t="s">
        <v>152</v>
      </c>
      <c r="B36" s="26"/>
      <c r="C36" s="27"/>
      <c r="E36" s="1" t="s">
        <v>14</v>
      </c>
      <c r="F36" s="26">
        <v>675</v>
      </c>
      <c r="G36" s="27">
        <f t="shared" si="3"/>
        <v>1.6592920353982301</v>
      </c>
    </row>
    <row r="37" spans="1:7" ht="12.75">
      <c r="A37" s="66" t="s">
        <v>175</v>
      </c>
      <c r="B37" s="21">
        <v>39665</v>
      </c>
      <c r="C37" s="22">
        <f aca="true" t="shared" si="4" ref="C37:C46">B37*100/B$37</f>
        <v>100</v>
      </c>
      <c r="E37" s="1" t="s">
        <v>12</v>
      </c>
      <c r="F37" s="26">
        <v>275</v>
      </c>
      <c r="G37" s="27">
        <f t="shared" si="3"/>
        <v>0.676007866273353</v>
      </c>
    </row>
    <row r="38" spans="1:7" ht="12.75">
      <c r="A38" s="67" t="s">
        <v>333</v>
      </c>
      <c r="B38" s="26">
        <v>7100</v>
      </c>
      <c r="C38" s="27">
        <f t="shared" si="4"/>
        <v>17.89991176099836</v>
      </c>
      <c r="E38" s="1" t="s">
        <v>10</v>
      </c>
      <c r="F38" s="26">
        <v>400</v>
      </c>
      <c r="G38" s="27">
        <f t="shared" si="3"/>
        <v>0.983284169124877</v>
      </c>
    </row>
    <row r="39" spans="1:7" ht="12.75">
      <c r="A39" s="67" t="s">
        <v>153</v>
      </c>
      <c r="B39" s="26">
        <v>32565</v>
      </c>
      <c r="C39" s="27">
        <f t="shared" si="4"/>
        <v>82.10008823900164</v>
      </c>
      <c r="F39" s="26"/>
      <c r="G39" s="27"/>
    </row>
    <row r="40" spans="1:7" ht="12.75">
      <c r="A40" s="67" t="s">
        <v>176</v>
      </c>
      <c r="B40" s="26">
        <v>5895</v>
      </c>
      <c r="C40" s="27">
        <f t="shared" si="4"/>
        <v>14.86196899029371</v>
      </c>
      <c r="E40" s="50" t="s">
        <v>171</v>
      </c>
      <c r="F40" s="26"/>
      <c r="G40" s="27"/>
    </row>
    <row r="41" spans="1:7" ht="12.75">
      <c r="A41" s="67" t="s">
        <v>154</v>
      </c>
      <c r="B41" s="26">
        <v>240</v>
      </c>
      <c r="C41" s="27">
        <f t="shared" si="4"/>
        <v>0.6050674398083953</v>
      </c>
      <c r="E41" s="50" t="s">
        <v>191</v>
      </c>
      <c r="F41" s="21">
        <v>36015</v>
      </c>
      <c r="G41" s="22">
        <f>F41*100/F$41</f>
        <v>100</v>
      </c>
    </row>
    <row r="42" spans="1:7" ht="12.75">
      <c r="A42" s="67" t="s">
        <v>176</v>
      </c>
      <c r="B42" s="68">
        <v>70</v>
      </c>
      <c r="C42" s="27">
        <f t="shared" si="4"/>
        <v>0.17647800327744864</v>
      </c>
      <c r="E42" s="1" t="s">
        <v>15</v>
      </c>
      <c r="F42" s="26">
        <v>14095</v>
      </c>
      <c r="G42" s="27">
        <f aca="true" t="shared" si="5" ref="G42:G48">F42*100/F$41</f>
        <v>39.13647091489657</v>
      </c>
    </row>
    <row r="43" spans="1:7" ht="12.75">
      <c r="A43" s="67" t="s">
        <v>155</v>
      </c>
      <c r="B43" s="26">
        <v>9650</v>
      </c>
      <c r="C43" s="27">
        <f t="shared" si="4"/>
        <v>24.32875330896256</v>
      </c>
      <c r="E43" s="1" t="s">
        <v>127</v>
      </c>
      <c r="F43" s="26">
        <v>19040</v>
      </c>
      <c r="G43" s="27">
        <f t="shared" si="5"/>
        <v>52.86686103012634</v>
      </c>
    </row>
    <row r="44" spans="1:7" ht="12.75">
      <c r="A44" s="67" t="s">
        <v>176</v>
      </c>
      <c r="B44" s="26">
        <v>1450</v>
      </c>
      <c r="C44" s="27">
        <f t="shared" si="4"/>
        <v>3.6556157821757216</v>
      </c>
      <c r="E44" s="1" t="s">
        <v>16</v>
      </c>
      <c r="F44" s="26">
        <v>915</v>
      </c>
      <c r="G44" s="27">
        <f t="shared" si="5"/>
        <v>2.5406080799666806</v>
      </c>
    </row>
    <row r="45" spans="1:7" ht="12.75">
      <c r="A45" s="67" t="s">
        <v>156</v>
      </c>
      <c r="B45" s="26">
        <v>330</v>
      </c>
      <c r="C45" s="27">
        <f t="shared" si="4"/>
        <v>0.8319677297365435</v>
      </c>
      <c r="E45" s="1" t="s">
        <v>17</v>
      </c>
      <c r="F45" s="26">
        <v>485</v>
      </c>
      <c r="G45" s="27">
        <f t="shared" si="5"/>
        <v>1.3466611134249618</v>
      </c>
    </row>
    <row r="46" spans="1:7" ht="12.75">
      <c r="A46" s="67" t="s">
        <v>176</v>
      </c>
      <c r="B46" s="26">
        <v>90</v>
      </c>
      <c r="C46" s="27">
        <f t="shared" si="4"/>
        <v>0.22690028992814823</v>
      </c>
      <c r="E46" s="1" t="s">
        <v>18</v>
      </c>
      <c r="F46" s="26">
        <v>415</v>
      </c>
      <c r="G46" s="27">
        <f t="shared" si="5"/>
        <v>1.1522976537553797</v>
      </c>
    </row>
    <row r="47" spans="1:7" ht="12.75">
      <c r="A47" s="25"/>
      <c r="B47" s="26"/>
      <c r="C47" s="27"/>
      <c r="E47" s="1" t="s">
        <v>19</v>
      </c>
      <c r="F47" s="26">
        <v>1480</v>
      </c>
      <c r="G47" s="27">
        <f t="shared" si="5"/>
        <v>4.109398861585451</v>
      </c>
    </row>
    <row r="48" spans="1:7" ht="12.75">
      <c r="A48" s="69" t="s">
        <v>157</v>
      </c>
      <c r="B48" s="26"/>
      <c r="C48" s="27"/>
      <c r="E48" s="1" t="s">
        <v>18</v>
      </c>
      <c r="F48" s="26">
        <v>710</v>
      </c>
      <c r="G48" s="27">
        <f t="shared" si="5"/>
        <v>1.9714008052200471</v>
      </c>
    </row>
    <row r="49" spans="1:7" ht="12.75">
      <c r="A49" s="69" t="s">
        <v>335</v>
      </c>
      <c r="B49" s="21">
        <v>40680</v>
      </c>
      <c r="C49" s="22">
        <f aca="true" t="shared" si="6" ref="C49:C60">B49*100/B$10</f>
        <v>100</v>
      </c>
      <c r="F49" s="26"/>
      <c r="G49" s="27"/>
    </row>
    <row r="50" spans="1:7" ht="12.75">
      <c r="A50" s="65" t="s">
        <v>334</v>
      </c>
      <c r="B50" s="26">
        <v>39240</v>
      </c>
      <c r="C50" s="27">
        <f t="shared" si="6"/>
        <v>96.46017699115045</v>
      </c>
      <c r="E50" s="50" t="s">
        <v>172</v>
      </c>
      <c r="F50" s="26"/>
      <c r="G50" s="27"/>
    </row>
    <row r="51" spans="1:7" ht="12.75">
      <c r="A51" s="65" t="s">
        <v>336</v>
      </c>
      <c r="B51" s="26">
        <v>17260</v>
      </c>
      <c r="C51" s="27">
        <f t="shared" si="6"/>
        <v>42.428711897738445</v>
      </c>
      <c r="E51" s="50" t="s">
        <v>173</v>
      </c>
      <c r="F51" s="26"/>
      <c r="G51" s="27"/>
    </row>
    <row r="52" spans="1:7" ht="12.75">
      <c r="A52" s="65" t="s">
        <v>337</v>
      </c>
      <c r="B52" s="26">
        <v>7850</v>
      </c>
      <c r="C52" s="27">
        <f t="shared" si="6"/>
        <v>19.296951819075712</v>
      </c>
      <c r="E52" s="50" t="s">
        <v>192</v>
      </c>
      <c r="F52" s="21">
        <v>515</v>
      </c>
      <c r="G52" s="22">
        <f>F52*100/F52</f>
        <v>100</v>
      </c>
    </row>
    <row r="53" spans="1:7" ht="12.75">
      <c r="A53" s="65" t="s">
        <v>338</v>
      </c>
      <c r="B53" s="26">
        <v>6420</v>
      </c>
      <c r="C53" s="27">
        <f t="shared" si="6"/>
        <v>15.781710914454278</v>
      </c>
      <c r="E53" s="1" t="s">
        <v>174</v>
      </c>
      <c r="F53" s="26">
        <v>95</v>
      </c>
      <c r="G53" s="27">
        <f>F53*100/F52</f>
        <v>18.446601941747574</v>
      </c>
    </row>
    <row r="54" spans="1:7" ht="12.75">
      <c r="A54" s="65" t="s">
        <v>158</v>
      </c>
      <c r="B54" s="26">
        <v>5040</v>
      </c>
      <c r="C54" s="27">
        <f t="shared" si="6"/>
        <v>12.389380530973451</v>
      </c>
      <c r="F54" s="26"/>
      <c r="G54" s="27"/>
    </row>
    <row r="55" spans="1:7" ht="12.75">
      <c r="A55" s="65" t="s">
        <v>339</v>
      </c>
      <c r="B55" s="26">
        <v>3630</v>
      </c>
      <c r="C55" s="27">
        <f t="shared" si="6"/>
        <v>8.923303834808259</v>
      </c>
      <c r="E55" s="50" t="s">
        <v>177</v>
      </c>
      <c r="F55" s="26"/>
      <c r="G55" s="27"/>
    </row>
    <row r="56" spans="1:7" ht="12.75">
      <c r="A56" s="65" t="s">
        <v>159</v>
      </c>
      <c r="B56" s="26">
        <v>270</v>
      </c>
      <c r="C56" s="27">
        <f t="shared" si="6"/>
        <v>0.6637168141592921</v>
      </c>
      <c r="E56" s="50" t="s">
        <v>178</v>
      </c>
      <c r="F56" s="26"/>
      <c r="G56" s="27"/>
    </row>
    <row r="57" spans="1:7" ht="12.75">
      <c r="A57" s="65" t="s">
        <v>340</v>
      </c>
      <c r="B57" s="26">
        <v>4090</v>
      </c>
      <c r="C57" s="27">
        <f t="shared" si="6"/>
        <v>10.054080629301868</v>
      </c>
      <c r="E57" s="50" t="s">
        <v>179</v>
      </c>
      <c r="F57" s="21">
        <v>16640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590</v>
      </c>
      <c r="C58" s="27">
        <f t="shared" si="6"/>
        <v>1.4503441494591938</v>
      </c>
      <c r="E58" s="1" t="s">
        <v>20</v>
      </c>
      <c r="F58" s="26">
        <v>515</v>
      </c>
      <c r="G58" s="27">
        <f t="shared" si="7"/>
        <v>3.094951923076923</v>
      </c>
    </row>
    <row r="59" spans="1:7" ht="12.75">
      <c r="A59" s="65" t="s">
        <v>341</v>
      </c>
      <c r="B59" s="26">
        <v>1440</v>
      </c>
      <c r="C59" s="27">
        <f t="shared" si="6"/>
        <v>3.5398230088495577</v>
      </c>
      <c r="E59" s="1" t="s">
        <v>21</v>
      </c>
      <c r="F59" s="26">
        <v>410</v>
      </c>
      <c r="G59" s="27">
        <f t="shared" si="7"/>
        <v>2.4639423076923075</v>
      </c>
    </row>
    <row r="60" spans="1:7" ht="12.75">
      <c r="A60" s="65" t="s">
        <v>161</v>
      </c>
      <c r="B60" s="26">
        <v>80</v>
      </c>
      <c r="C60" s="27">
        <f t="shared" si="6"/>
        <v>0.19665683382497542</v>
      </c>
      <c r="E60" s="1" t="s">
        <v>180</v>
      </c>
      <c r="F60" s="26">
        <v>2785</v>
      </c>
      <c r="G60" s="27">
        <f t="shared" si="7"/>
        <v>16.736778846153847</v>
      </c>
    </row>
    <row r="61" spans="1:7" ht="12.75">
      <c r="A61" s="65" t="s">
        <v>162</v>
      </c>
      <c r="B61" s="26">
        <v>1360</v>
      </c>
      <c r="C61" s="27">
        <f>B61*100/B$10</f>
        <v>3.343166175024582</v>
      </c>
      <c r="E61" s="1" t="s">
        <v>22</v>
      </c>
      <c r="F61" s="26">
        <v>1400</v>
      </c>
      <c r="G61" s="27">
        <f t="shared" si="7"/>
        <v>8.413461538461538</v>
      </c>
    </row>
    <row r="62" spans="1:7" ht="12.75">
      <c r="A62" s="65"/>
      <c r="B62" s="26"/>
      <c r="C62" s="27"/>
      <c r="E62" s="1" t="s">
        <v>181</v>
      </c>
      <c r="F62" s="26">
        <v>11535</v>
      </c>
      <c r="G62" s="27">
        <f t="shared" si="7"/>
        <v>69.32091346153847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17255</v>
      </c>
      <c r="C64" s="22">
        <f aca="true" t="shared" si="8" ref="C64:C73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11125</v>
      </c>
      <c r="C65" s="27">
        <f t="shared" si="8"/>
        <v>64.47406548826427</v>
      </c>
      <c r="E65" s="50" t="s">
        <v>193</v>
      </c>
      <c r="F65" s="21">
        <v>28605</v>
      </c>
      <c r="G65" s="22">
        <f>F65*100/F$65</f>
        <v>100</v>
      </c>
    </row>
    <row r="66" spans="1:7" ht="12.75">
      <c r="A66" s="65" t="s">
        <v>165</v>
      </c>
      <c r="B66" s="26">
        <v>7015</v>
      </c>
      <c r="C66" s="27">
        <f t="shared" si="8"/>
        <v>40.65488264271226</v>
      </c>
      <c r="E66" s="1" t="s">
        <v>23</v>
      </c>
      <c r="F66" s="26">
        <v>560</v>
      </c>
      <c r="G66" s="27">
        <f aca="true" t="shared" si="9" ref="G66:G72">F66*100/F$65</f>
        <v>1.9576997028491523</v>
      </c>
    </row>
    <row r="67" spans="1:7" ht="12.75">
      <c r="A67" s="65" t="s">
        <v>166</v>
      </c>
      <c r="B67" s="26">
        <v>8115</v>
      </c>
      <c r="C67" s="27">
        <f t="shared" si="8"/>
        <v>47.02984642132715</v>
      </c>
      <c r="E67" s="1" t="s">
        <v>183</v>
      </c>
      <c r="F67" s="26">
        <v>1110</v>
      </c>
      <c r="G67" s="27">
        <f t="shared" si="9"/>
        <v>3.880440482433141</v>
      </c>
    </row>
    <row r="68" spans="1:7" ht="12.75">
      <c r="A68" s="65" t="s">
        <v>165</v>
      </c>
      <c r="B68" s="26">
        <v>5525</v>
      </c>
      <c r="C68" s="27">
        <f t="shared" si="8"/>
        <v>32.01970443349754</v>
      </c>
      <c r="E68" s="1" t="s">
        <v>184</v>
      </c>
      <c r="F68" s="26">
        <v>3420</v>
      </c>
      <c r="G68" s="27">
        <f t="shared" si="9"/>
        <v>11.955951756685893</v>
      </c>
    </row>
    <row r="69" spans="1:7" ht="12.75">
      <c r="A69" s="65" t="s">
        <v>167</v>
      </c>
      <c r="B69" s="26">
        <v>1680</v>
      </c>
      <c r="C69" s="27">
        <f t="shared" si="8"/>
        <v>9.736308316430021</v>
      </c>
      <c r="E69" s="1" t="s">
        <v>24</v>
      </c>
      <c r="F69" s="26">
        <v>6235</v>
      </c>
      <c r="G69" s="27">
        <f t="shared" si="9"/>
        <v>21.7968886558294</v>
      </c>
    </row>
    <row r="70" spans="1:7" ht="12.75">
      <c r="A70" s="65" t="s">
        <v>165</v>
      </c>
      <c r="B70" s="26">
        <v>1035</v>
      </c>
      <c r="C70" s="27">
        <f t="shared" si="8"/>
        <v>5.998261373514923</v>
      </c>
      <c r="E70" s="1" t="s">
        <v>25</v>
      </c>
      <c r="F70" s="26">
        <v>2600</v>
      </c>
      <c r="G70" s="27">
        <f t="shared" si="9"/>
        <v>9.089320048942493</v>
      </c>
    </row>
    <row r="71" spans="1:7" ht="12.75">
      <c r="A71" s="65" t="s">
        <v>168</v>
      </c>
      <c r="B71" s="26">
        <v>6130</v>
      </c>
      <c r="C71" s="27">
        <f t="shared" si="8"/>
        <v>35.52593451173573</v>
      </c>
      <c r="E71" s="1" t="s">
        <v>26</v>
      </c>
      <c r="F71" s="26">
        <v>8100</v>
      </c>
      <c r="G71" s="27">
        <f t="shared" si="9"/>
        <v>28.31672784478238</v>
      </c>
    </row>
    <row r="72" spans="1:7" ht="12.75">
      <c r="A72" s="65" t="s">
        <v>169</v>
      </c>
      <c r="B72" s="26">
        <v>4240</v>
      </c>
      <c r="C72" s="27">
        <f t="shared" si="8"/>
        <v>24.572587655751956</v>
      </c>
      <c r="E72" s="1" t="s">
        <v>185</v>
      </c>
      <c r="F72" s="26">
        <v>6590</v>
      </c>
      <c r="G72" s="27">
        <f t="shared" si="9"/>
        <v>23.0379304317427</v>
      </c>
    </row>
    <row r="73" spans="1:7" ht="12.75">
      <c r="A73" s="65" t="s">
        <v>170</v>
      </c>
      <c r="B73" s="26">
        <v>110</v>
      </c>
      <c r="C73" s="27">
        <f t="shared" si="8"/>
        <v>0.6374963778614894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70">
        <f>SUM(F68:F72)*100/F65</f>
        <v>94.19681873798287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70">
        <f>(F71+F72)*100/F65</f>
        <v>51.354658276525086</v>
      </c>
    </row>
    <row r="76" spans="1:7" ht="12.75">
      <c r="A76" s="20" t="s">
        <v>194</v>
      </c>
      <c r="B76" s="21">
        <v>39665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9510</v>
      </c>
      <c r="C77" s="27">
        <f aca="true" t="shared" si="10" ref="C77:C83">B77*100/B$37</f>
        <v>23.975797302407663</v>
      </c>
      <c r="E77" s="23" t="s">
        <v>221</v>
      </c>
      <c r="F77" s="26"/>
      <c r="G77" s="27"/>
    </row>
    <row r="78" spans="1:7" ht="12.75">
      <c r="A78" s="25" t="s">
        <v>189</v>
      </c>
      <c r="B78" s="26">
        <v>14560</v>
      </c>
      <c r="C78" s="27">
        <f t="shared" si="10"/>
        <v>36.70742468170931</v>
      </c>
      <c r="E78" s="23" t="s">
        <v>249</v>
      </c>
      <c r="F78" s="21">
        <v>35095</v>
      </c>
      <c r="G78" s="22">
        <f>F78*100/F$78</f>
        <v>100</v>
      </c>
    </row>
    <row r="79" spans="1:7" ht="12.75">
      <c r="A79" s="25" t="s">
        <v>343</v>
      </c>
      <c r="B79" s="26">
        <v>7215</v>
      </c>
      <c r="C79" s="27">
        <f t="shared" si="10"/>
        <v>18.189839909239883</v>
      </c>
      <c r="E79" s="28" t="s">
        <v>27</v>
      </c>
      <c r="F79" s="26">
        <v>465</v>
      </c>
      <c r="G79" s="27">
        <f>F79*100/F$78</f>
        <v>1.3249750676734577</v>
      </c>
    </row>
    <row r="80" spans="1:7" ht="12.75">
      <c r="A80" s="25" t="s">
        <v>344</v>
      </c>
      <c r="B80" s="26">
        <v>7350</v>
      </c>
      <c r="C80" s="27">
        <f t="shared" si="10"/>
        <v>18.530190344132105</v>
      </c>
      <c r="E80" s="28"/>
      <c r="F80" s="26"/>
      <c r="G80" s="27"/>
    </row>
    <row r="81" spans="1:7" ht="12.75">
      <c r="A81" s="25" t="s">
        <v>345</v>
      </c>
      <c r="B81" s="26">
        <v>3120</v>
      </c>
      <c r="C81" s="27">
        <f t="shared" si="10"/>
        <v>7.865876717509139</v>
      </c>
      <c r="E81" s="28"/>
      <c r="F81" s="26"/>
      <c r="G81" s="27"/>
    </row>
    <row r="82" spans="1:7" ht="12.75">
      <c r="A82" s="25" t="s">
        <v>346</v>
      </c>
      <c r="B82" s="26">
        <v>4230</v>
      </c>
      <c r="C82" s="27">
        <f t="shared" si="10"/>
        <v>10.664313626622967</v>
      </c>
      <c r="E82" s="28"/>
      <c r="F82" s="26"/>
      <c r="G82" s="27"/>
    </row>
    <row r="83" spans="1:7" ht="13.5" thickBot="1">
      <c r="A83" s="39" t="s">
        <v>347</v>
      </c>
      <c r="B83" s="40">
        <v>15595</v>
      </c>
      <c r="C83" s="41">
        <f t="shared" si="10"/>
        <v>39.31677801588302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35785</v>
      </c>
      <c r="C11" s="22">
        <f>B11*100/B$11</f>
        <v>100</v>
      </c>
      <c r="E11" s="50" t="s">
        <v>248</v>
      </c>
      <c r="F11" s="21">
        <v>24545</v>
      </c>
      <c r="G11" s="22">
        <f>F11*100/F$11</f>
        <v>100</v>
      </c>
    </row>
    <row r="12" spans="1:7" ht="12.75">
      <c r="A12" s="51" t="s">
        <v>28</v>
      </c>
      <c r="B12" s="26">
        <v>26610</v>
      </c>
      <c r="C12" s="27">
        <f>B12*100/B$11</f>
        <v>74.36076568394579</v>
      </c>
      <c r="E12" s="3" t="s">
        <v>54</v>
      </c>
      <c r="F12" s="32">
        <v>17060</v>
      </c>
      <c r="G12" s="38">
        <f aca="true" t="shared" si="0" ref="G12:G17">F12*100/F$11</f>
        <v>69.50499083316357</v>
      </c>
    </row>
    <row r="13" spans="1:7" ht="12.75">
      <c r="A13" s="51" t="s">
        <v>200</v>
      </c>
      <c r="B13" s="26">
        <v>26430</v>
      </c>
      <c r="C13" s="27">
        <f>B13*100/B$11</f>
        <v>73.8577616319687</v>
      </c>
      <c r="E13" s="1" t="s">
        <v>55</v>
      </c>
      <c r="F13" s="26">
        <v>2870</v>
      </c>
      <c r="G13" s="27">
        <f t="shared" si="0"/>
        <v>11.692809126094927</v>
      </c>
    </row>
    <row r="14" spans="1:7" ht="12.75">
      <c r="A14" s="51" t="s">
        <v>29</v>
      </c>
      <c r="B14" s="26">
        <v>25060</v>
      </c>
      <c r="C14" s="27">
        <f>B14*100/B$11</f>
        <v>70.02934190303199</v>
      </c>
      <c r="E14" s="3" t="s">
        <v>287</v>
      </c>
      <c r="F14" s="32">
        <v>2460</v>
      </c>
      <c r="G14" s="38">
        <f t="shared" si="0"/>
        <v>10.02240782236708</v>
      </c>
    </row>
    <row r="15" spans="1:7" ht="12.75">
      <c r="A15" s="51" t="s">
        <v>30</v>
      </c>
      <c r="B15" s="26">
        <v>1375</v>
      </c>
      <c r="C15" s="27">
        <f>B15*100/B$11</f>
        <v>3.8423920637138465</v>
      </c>
      <c r="E15" s="1" t="s">
        <v>56</v>
      </c>
      <c r="F15" s="26">
        <v>1360</v>
      </c>
      <c r="G15" s="27">
        <f t="shared" si="0"/>
        <v>5.540843348950906</v>
      </c>
    </row>
    <row r="16" spans="1:7" ht="12.75">
      <c r="A16" s="51" t="s">
        <v>201</v>
      </c>
      <c r="B16" s="26" t="s">
        <v>195</v>
      </c>
      <c r="C16" s="27">
        <f>B15*100/B13</f>
        <v>5.202421490730231</v>
      </c>
      <c r="E16" s="1" t="s">
        <v>57</v>
      </c>
      <c r="F16" s="26">
        <v>255</v>
      </c>
      <c r="G16" s="27">
        <f t="shared" si="0"/>
        <v>1.038908127928295</v>
      </c>
    </row>
    <row r="17" spans="1:7" ht="12.75">
      <c r="A17" s="51" t="s">
        <v>31</v>
      </c>
      <c r="B17" s="26">
        <v>180</v>
      </c>
      <c r="C17" s="27">
        <f>B17*100/B$11</f>
        <v>0.5030040519770854</v>
      </c>
      <c r="E17" s="1" t="s">
        <v>58</v>
      </c>
      <c r="F17" s="26">
        <v>535</v>
      </c>
      <c r="G17" s="27">
        <f t="shared" si="0"/>
        <v>2.179669993888776</v>
      </c>
    </row>
    <row r="18" spans="1:7" ht="12.75">
      <c r="A18" s="51" t="s">
        <v>32</v>
      </c>
      <c r="B18" s="26">
        <v>9170</v>
      </c>
      <c r="C18" s="27">
        <f>B18*100/B$11</f>
        <v>25.62526198127707</v>
      </c>
      <c r="E18" s="1" t="s">
        <v>302</v>
      </c>
      <c r="F18" s="37">
        <v>27.3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16570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11390</v>
      </c>
      <c r="C21" s="27">
        <f>B21*100/B$20</f>
        <v>68.73868436934218</v>
      </c>
      <c r="E21" s="50" t="s">
        <v>314</v>
      </c>
      <c r="F21" s="21">
        <v>17255</v>
      </c>
      <c r="G21" s="22">
        <f>F21*100/F$21</f>
        <v>100</v>
      </c>
    </row>
    <row r="22" spans="1:7" ht="12.75">
      <c r="A22" s="51" t="s">
        <v>200</v>
      </c>
      <c r="B22" s="26">
        <v>11355</v>
      </c>
      <c r="C22" s="27">
        <f>B22*100/B$20</f>
        <v>68.52745926372963</v>
      </c>
      <c r="E22" s="1" t="s">
        <v>225</v>
      </c>
      <c r="F22" s="26">
        <v>2175</v>
      </c>
      <c r="G22" s="27">
        <f aca="true" t="shared" si="1" ref="G22:G31">F22*100/F$21</f>
        <v>12.605042016806722</v>
      </c>
    </row>
    <row r="23" spans="1:7" ht="12.75">
      <c r="A23" s="51" t="s">
        <v>34</v>
      </c>
      <c r="B23" s="26">
        <v>10775</v>
      </c>
      <c r="C23" s="27">
        <f>B23*100/B$20</f>
        <v>65.02715751357876</v>
      </c>
      <c r="E23" s="1" t="s">
        <v>226</v>
      </c>
      <c r="F23" s="26">
        <v>795</v>
      </c>
      <c r="G23" s="27">
        <f t="shared" si="1"/>
        <v>4.607360185453492</v>
      </c>
    </row>
    <row r="24" spans="1:7" ht="12.75">
      <c r="A24" s="51"/>
      <c r="B24" s="26"/>
      <c r="C24" s="27"/>
      <c r="E24" s="1" t="s">
        <v>227</v>
      </c>
      <c r="F24" s="26">
        <v>2010</v>
      </c>
      <c r="G24" s="27">
        <f t="shared" si="1"/>
        <v>11.648797450014488</v>
      </c>
    </row>
    <row r="25" spans="1:7" ht="12.75">
      <c r="A25" s="48" t="s">
        <v>243</v>
      </c>
      <c r="B25" s="21">
        <v>1370</v>
      </c>
      <c r="C25" s="22">
        <f>B25*100/B$25</f>
        <v>100</v>
      </c>
      <c r="E25" s="1" t="s">
        <v>228</v>
      </c>
      <c r="F25" s="26">
        <v>1975</v>
      </c>
      <c r="G25" s="27">
        <f t="shared" si="1"/>
        <v>11.445957693422196</v>
      </c>
    </row>
    <row r="26" spans="1:7" ht="12.75">
      <c r="A26" s="51" t="s">
        <v>35</v>
      </c>
      <c r="B26" s="26">
        <v>515</v>
      </c>
      <c r="C26" s="27">
        <f>B26*100/B$25</f>
        <v>37.59124087591241</v>
      </c>
      <c r="E26" s="1" t="s">
        <v>229</v>
      </c>
      <c r="F26" s="26">
        <v>2635</v>
      </c>
      <c r="G26" s="27">
        <f t="shared" si="1"/>
        <v>15.270935960591133</v>
      </c>
    </row>
    <row r="27" spans="1:7" ht="12.75">
      <c r="A27" s="51"/>
      <c r="B27" s="26"/>
      <c r="C27" s="27"/>
      <c r="E27" s="1" t="s">
        <v>230</v>
      </c>
      <c r="F27" s="26">
        <v>3065</v>
      </c>
      <c r="G27" s="27">
        <f t="shared" si="1"/>
        <v>17.762967255867864</v>
      </c>
    </row>
    <row r="28" spans="1:7" ht="12.75">
      <c r="A28" s="48" t="s">
        <v>202</v>
      </c>
      <c r="B28" s="26"/>
      <c r="C28" s="27"/>
      <c r="E28" s="1" t="s">
        <v>231</v>
      </c>
      <c r="F28" s="26">
        <v>1740</v>
      </c>
      <c r="G28" s="27">
        <f t="shared" si="1"/>
        <v>10.084033613445378</v>
      </c>
    </row>
    <row r="29" spans="1:7" ht="12.75">
      <c r="A29" s="48" t="s">
        <v>244</v>
      </c>
      <c r="B29" s="21">
        <v>25060</v>
      </c>
      <c r="C29" s="22">
        <f>B29*100/B$29</f>
        <v>100</v>
      </c>
      <c r="E29" s="1" t="s">
        <v>232</v>
      </c>
      <c r="F29" s="26">
        <v>1600</v>
      </c>
      <c r="G29" s="27">
        <f t="shared" si="1"/>
        <v>9.27267458707621</v>
      </c>
    </row>
    <row r="30" spans="1:7" ht="12.75">
      <c r="A30" s="48" t="s">
        <v>203</v>
      </c>
      <c r="B30" s="26"/>
      <c r="C30" s="27"/>
      <c r="E30" s="1" t="s">
        <v>233</v>
      </c>
      <c r="F30" s="26">
        <v>570</v>
      </c>
      <c r="G30" s="27">
        <f t="shared" si="1"/>
        <v>3.3033903216458995</v>
      </c>
    </row>
    <row r="31" spans="1:7" ht="12.75">
      <c r="A31" s="51" t="s">
        <v>204</v>
      </c>
      <c r="B31" s="26">
        <v>12030</v>
      </c>
      <c r="C31" s="27">
        <f>B31*100/B$29</f>
        <v>48.0047885075818</v>
      </c>
      <c r="E31" s="1" t="s">
        <v>234</v>
      </c>
      <c r="F31" s="26">
        <v>690</v>
      </c>
      <c r="G31" s="27">
        <f t="shared" si="1"/>
        <v>3.9988409156766154</v>
      </c>
    </row>
    <row r="32" spans="1:7" ht="12.75">
      <c r="A32" s="51" t="s">
        <v>205</v>
      </c>
      <c r="B32" s="26">
        <v>4405</v>
      </c>
      <c r="C32" s="27">
        <f>B32*100/B$29</f>
        <v>17.57781324820431</v>
      </c>
      <c r="E32" s="1" t="s">
        <v>132</v>
      </c>
      <c r="F32" s="26">
        <v>43909</v>
      </c>
      <c r="G32" s="27" t="s">
        <v>195</v>
      </c>
    </row>
    <row r="33" spans="1:7" ht="12.75">
      <c r="A33" s="51" t="s">
        <v>206</v>
      </c>
      <c r="B33" s="26">
        <v>6070</v>
      </c>
      <c r="C33" s="27">
        <f>B33*100/B$29</f>
        <v>24.221867517956902</v>
      </c>
      <c r="F33" s="26"/>
      <c r="G33" s="27"/>
    </row>
    <row r="34" spans="1:7" ht="12.75">
      <c r="A34" s="51" t="s">
        <v>36</v>
      </c>
      <c r="B34" s="26">
        <v>15</v>
      </c>
      <c r="C34" s="27">
        <f>B34*100/B$29</f>
        <v>0.05985634477254589</v>
      </c>
      <c r="E34" s="1" t="s">
        <v>59</v>
      </c>
      <c r="F34" s="26">
        <v>15860</v>
      </c>
      <c r="G34" s="27">
        <f>F34*100/F$21</f>
        <v>91.91538684439293</v>
      </c>
    </row>
    <row r="35" spans="1:7" ht="12.75">
      <c r="A35" s="51" t="s">
        <v>207</v>
      </c>
      <c r="B35" s="26"/>
      <c r="C35" s="27"/>
      <c r="E35" s="1" t="s">
        <v>296</v>
      </c>
      <c r="F35" s="26">
        <v>67679</v>
      </c>
      <c r="G35" s="27" t="s">
        <v>195</v>
      </c>
    </row>
    <row r="36" spans="1:7" ht="12.75">
      <c r="A36" s="51" t="s">
        <v>208</v>
      </c>
      <c r="B36" s="26">
        <v>605</v>
      </c>
      <c r="C36" s="27">
        <f>B36*100/B$29</f>
        <v>2.4142059058260177</v>
      </c>
      <c r="E36" s="1" t="s">
        <v>130</v>
      </c>
      <c r="F36" s="26">
        <v>665</v>
      </c>
      <c r="G36" s="27">
        <f>F36*100/F$21</f>
        <v>3.8539553752535496</v>
      </c>
    </row>
    <row r="37" spans="1:7" ht="12.75">
      <c r="A37" s="51" t="s">
        <v>209</v>
      </c>
      <c r="B37" s="26"/>
      <c r="C37" s="27"/>
      <c r="E37" s="1" t="s">
        <v>297</v>
      </c>
      <c r="F37" s="26">
        <v>7529</v>
      </c>
      <c r="G37" s="27" t="s">
        <v>195</v>
      </c>
    </row>
    <row r="38" spans="1:7" ht="12.75">
      <c r="A38" s="51" t="s">
        <v>37</v>
      </c>
      <c r="B38" s="26">
        <v>1935</v>
      </c>
      <c r="C38" s="27">
        <f>B38*100/B$29</f>
        <v>7.72146847565842</v>
      </c>
      <c r="E38" s="1" t="s">
        <v>131</v>
      </c>
      <c r="F38" s="26">
        <v>355</v>
      </c>
      <c r="G38" s="27">
        <f>F38*100/F$21</f>
        <v>2.057374674007534</v>
      </c>
    </row>
    <row r="39" spans="1:7" ht="12.75">
      <c r="A39" s="51"/>
      <c r="B39" s="26"/>
      <c r="C39" s="27"/>
      <c r="E39" s="1" t="s">
        <v>298</v>
      </c>
      <c r="F39" s="26">
        <v>5507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335</v>
      </c>
      <c r="G40" s="27">
        <f>F40*100/F$21</f>
        <v>1.9414662416690813</v>
      </c>
    </row>
    <row r="41" spans="1:7" ht="12.75">
      <c r="A41" s="51" t="s">
        <v>211</v>
      </c>
      <c r="B41" s="26">
        <v>145</v>
      </c>
      <c r="C41" s="27">
        <f aca="true" t="shared" si="2" ref="C41:C47">B41*100/B$29</f>
        <v>0.578611332801277</v>
      </c>
      <c r="E41" s="1" t="s">
        <v>299</v>
      </c>
      <c r="F41" s="26">
        <v>3373</v>
      </c>
      <c r="G41" s="27" t="s">
        <v>195</v>
      </c>
    </row>
    <row r="42" spans="1:7" ht="12.75">
      <c r="A42" s="51" t="s">
        <v>38</v>
      </c>
      <c r="B42" s="26">
        <v>305</v>
      </c>
      <c r="C42" s="27">
        <f t="shared" si="2"/>
        <v>1.2170790103750997</v>
      </c>
      <c r="E42" s="1" t="s">
        <v>236</v>
      </c>
      <c r="F42" s="26">
        <v>385</v>
      </c>
      <c r="G42" s="27">
        <f>F42*100/F$21</f>
        <v>2.231237322515213</v>
      </c>
    </row>
    <row r="43" spans="1:7" ht="12.75">
      <c r="A43" s="51" t="s">
        <v>39</v>
      </c>
      <c r="B43" s="26">
        <v>2540</v>
      </c>
      <c r="C43" s="27">
        <f t="shared" si="2"/>
        <v>10.135674381484437</v>
      </c>
      <c r="E43" s="1" t="s">
        <v>300</v>
      </c>
      <c r="F43" s="26">
        <v>12001</v>
      </c>
      <c r="G43" s="27" t="s">
        <v>195</v>
      </c>
    </row>
    <row r="44" spans="1:7" ht="12.75">
      <c r="A44" s="51" t="s">
        <v>40</v>
      </c>
      <c r="B44" s="26">
        <v>565</v>
      </c>
      <c r="C44" s="27">
        <f t="shared" si="2"/>
        <v>2.254588986432562</v>
      </c>
      <c r="F44" s="26"/>
      <c r="G44" s="27"/>
    </row>
    <row r="45" spans="1:7" ht="14.25">
      <c r="A45" s="51" t="s">
        <v>41</v>
      </c>
      <c r="B45" s="26">
        <v>2900</v>
      </c>
      <c r="C45" s="27">
        <f t="shared" si="2"/>
        <v>11.572226656025538</v>
      </c>
      <c r="E45" s="50" t="s">
        <v>315</v>
      </c>
      <c r="F45" s="21">
        <v>11125</v>
      </c>
      <c r="G45" s="22">
        <f>F45*100/F$45</f>
        <v>100</v>
      </c>
    </row>
    <row r="46" spans="1:7" ht="12.75">
      <c r="A46" s="51" t="s">
        <v>212</v>
      </c>
      <c r="B46" s="26">
        <v>965</v>
      </c>
      <c r="C46" s="27">
        <f t="shared" si="2"/>
        <v>3.850758180367119</v>
      </c>
      <c r="E46" s="1" t="s">
        <v>225</v>
      </c>
      <c r="F46" s="26">
        <v>765</v>
      </c>
      <c r="G46" s="27">
        <f aca="true" t="shared" si="3" ref="G46:G55">F46*100/F$45</f>
        <v>6.876404494382022</v>
      </c>
    </row>
    <row r="47" spans="1:7" ht="12.75">
      <c r="A47" s="51" t="s">
        <v>42</v>
      </c>
      <c r="B47" s="26">
        <v>890</v>
      </c>
      <c r="C47" s="27">
        <f t="shared" si="2"/>
        <v>3.5514764565043895</v>
      </c>
      <c r="E47" s="1" t="s">
        <v>226</v>
      </c>
      <c r="F47" s="26">
        <v>375</v>
      </c>
      <c r="G47" s="27">
        <f t="shared" si="3"/>
        <v>3.3707865168539324</v>
      </c>
    </row>
    <row r="48" spans="1:7" ht="12.75">
      <c r="A48" s="51" t="s">
        <v>213</v>
      </c>
      <c r="B48" s="26"/>
      <c r="C48" s="27"/>
      <c r="E48" s="1" t="s">
        <v>227</v>
      </c>
      <c r="F48" s="26">
        <v>1135</v>
      </c>
      <c r="G48" s="27">
        <f t="shared" si="3"/>
        <v>10.202247191011235</v>
      </c>
    </row>
    <row r="49" spans="1:7" ht="12.75">
      <c r="A49" s="51" t="s">
        <v>43</v>
      </c>
      <c r="B49" s="26">
        <v>1795</v>
      </c>
      <c r="C49" s="27">
        <f>B49*100/B$29</f>
        <v>7.1628092577813245</v>
      </c>
      <c r="E49" s="1" t="s">
        <v>228</v>
      </c>
      <c r="F49" s="26">
        <v>1095</v>
      </c>
      <c r="G49" s="27">
        <f t="shared" si="3"/>
        <v>9.842696629213483</v>
      </c>
    </row>
    <row r="50" spans="1:7" ht="12.75">
      <c r="A50" s="51" t="s">
        <v>214</v>
      </c>
      <c r="B50" s="26"/>
      <c r="C50" s="27"/>
      <c r="E50" s="1" t="s">
        <v>229</v>
      </c>
      <c r="F50" s="26">
        <v>1620</v>
      </c>
      <c r="G50" s="27">
        <f t="shared" si="3"/>
        <v>14.561797752808989</v>
      </c>
    </row>
    <row r="51" spans="1:7" ht="12.75">
      <c r="A51" s="51" t="s">
        <v>285</v>
      </c>
      <c r="B51" s="26">
        <v>2840</v>
      </c>
      <c r="C51" s="27">
        <f>B51*100/B$29</f>
        <v>11.332801276935355</v>
      </c>
      <c r="E51" s="1" t="s">
        <v>230</v>
      </c>
      <c r="F51" s="26">
        <v>2190</v>
      </c>
      <c r="G51" s="27">
        <f t="shared" si="3"/>
        <v>19.685393258426966</v>
      </c>
    </row>
    <row r="52" spans="1:7" ht="12.75">
      <c r="A52" s="51" t="s">
        <v>286</v>
      </c>
      <c r="B52" s="26">
        <v>8270</v>
      </c>
      <c r="C52" s="27">
        <f>B52*100/B$29</f>
        <v>33.000798084596966</v>
      </c>
      <c r="E52" s="1" t="s">
        <v>231</v>
      </c>
      <c r="F52" s="26">
        <v>1385</v>
      </c>
      <c r="G52" s="27">
        <f t="shared" si="3"/>
        <v>12.44943820224719</v>
      </c>
    </row>
    <row r="53" spans="1:7" ht="12.75">
      <c r="A53" s="51" t="s">
        <v>215</v>
      </c>
      <c r="B53" s="26"/>
      <c r="C53" s="27"/>
      <c r="E53" s="1" t="s">
        <v>232</v>
      </c>
      <c r="F53" s="26">
        <v>1425</v>
      </c>
      <c r="G53" s="27">
        <f t="shared" si="3"/>
        <v>12.808988764044944</v>
      </c>
    </row>
    <row r="54" spans="1:7" ht="12.75">
      <c r="A54" s="51" t="s">
        <v>44</v>
      </c>
      <c r="B54" s="26">
        <v>2060</v>
      </c>
      <c r="C54" s="27">
        <f>B54*100/B$29</f>
        <v>8.220271348762969</v>
      </c>
      <c r="E54" s="1" t="s">
        <v>233</v>
      </c>
      <c r="F54" s="26">
        <v>490</v>
      </c>
      <c r="G54" s="27">
        <f t="shared" si="3"/>
        <v>4.404494382022472</v>
      </c>
    </row>
    <row r="55" spans="1:7" ht="12.75">
      <c r="A55" s="51" t="s">
        <v>216</v>
      </c>
      <c r="B55" s="26">
        <v>1040</v>
      </c>
      <c r="C55" s="27">
        <f>B55*100/B$29</f>
        <v>4.150039904229848</v>
      </c>
      <c r="E55" s="1" t="s">
        <v>234</v>
      </c>
      <c r="F55" s="26">
        <v>645</v>
      </c>
      <c r="G55" s="27">
        <f t="shared" si="3"/>
        <v>5.797752808988764</v>
      </c>
    </row>
    <row r="56" spans="1:7" ht="12.75">
      <c r="A56" s="51" t="s">
        <v>45</v>
      </c>
      <c r="B56" s="26">
        <v>755</v>
      </c>
      <c r="C56" s="27">
        <f>B56*100/B$29</f>
        <v>3.0127693535514766</v>
      </c>
      <c r="E56" s="1" t="s">
        <v>237</v>
      </c>
      <c r="F56" s="26">
        <v>54350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28236</v>
      </c>
      <c r="G58" s="27" t="s">
        <v>195</v>
      </c>
    </row>
    <row r="59" spans="1:7" ht="12.75">
      <c r="A59" s="51" t="s">
        <v>46</v>
      </c>
      <c r="B59" s="26">
        <v>20640</v>
      </c>
      <c r="C59" s="27">
        <f>B59*100/B$29</f>
        <v>82.36233040702315</v>
      </c>
      <c r="E59" s="52" t="s">
        <v>238</v>
      </c>
      <c r="F59" s="26"/>
      <c r="G59" s="27"/>
    </row>
    <row r="60" spans="1:7" ht="12.75">
      <c r="A60" s="51" t="s">
        <v>218</v>
      </c>
      <c r="B60" s="26">
        <v>3095</v>
      </c>
      <c r="C60" s="27">
        <f>B60*100/B$29</f>
        <v>12.350359138068635</v>
      </c>
      <c r="E60" s="1" t="s">
        <v>294</v>
      </c>
      <c r="F60" s="26">
        <v>37910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29744</v>
      </c>
      <c r="G61" s="41" t="s">
        <v>195</v>
      </c>
    </row>
    <row r="62" spans="1:7" ht="13.5" thickTop="1">
      <c r="A62" s="51" t="s">
        <v>47</v>
      </c>
      <c r="B62" s="26">
        <v>1240</v>
      </c>
      <c r="C62" s="27">
        <f>B62*100/B$29</f>
        <v>4.948124501197127</v>
      </c>
      <c r="F62" s="21" t="s">
        <v>307</v>
      </c>
      <c r="G62" s="22" t="s">
        <v>137</v>
      </c>
    </row>
    <row r="63" spans="1:7" ht="12.75">
      <c r="A63" s="51" t="s">
        <v>48</v>
      </c>
      <c r="B63" s="26">
        <v>85</v>
      </c>
      <c r="C63" s="27">
        <f>B63*100/B$29</f>
        <v>0.3391859537110934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6135</v>
      </c>
      <c r="C67" s="22">
        <f>B67*100/B$67</f>
        <v>100</v>
      </c>
      <c r="E67" s="50" t="s">
        <v>316</v>
      </c>
      <c r="F67" s="21">
        <v>1140</v>
      </c>
      <c r="G67" s="22">
        <v>10.247191011235955</v>
      </c>
    </row>
    <row r="68" spans="1:7" ht="12.75">
      <c r="A68" s="51" t="s">
        <v>49</v>
      </c>
      <c r="B68" s="26">
        <v>285</v>
      </c>
      <c r="C68" s="38">
        <f>B68*100/B$67</f>
        <v>4.645476772616137</v>
      </c>
      <c r="E68" s="1" t="s">
        <v>288</v>
      </c>
      <c r="F68" s="26">
        <v>815</v>
      </c>
      <c r="G68" s="27">
        <v>11.319444444444445</v>
      </c>
    </row>
    <row r="69" spans="1:7" ht="12.75">
      <c r="A69" s="48" t="s">
        <v>246</v>
      </c>
      <c r="B69" s="21">
        <v>32595</v>
      </c>
      <c r="C69" s="22">
        <f>B69*100/B$69</f>
        <v>100</v>
      </c>
      <c r="E69" s="1" t="s">
        <v>289</v>
      </c>
      <c r="F69" s="26">
        <v>400</v>
      </c>
      <c r="G69" s="27">
        <v>12.5</v>
      </c>
    </row>
    <row r="70" spans="1:7" ht="12.75">
      <c r="A70" s="51" t="s">
        <v>49</v>
      </c>
      <c r="B70" s="26">
        <v>5140</v>
      </c>
      <c r="C70" s="27">
        <f>B70*100/B$69</f>
        <v>15.769289768369381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76.3</v>
      </c>
      <c r="E71" s="50" t="s">
        <v>317</v>
      </c>
      <c r="F71" s="21">
        <v>390</v>
      </c>
      <c r="G71" s="22">
        <v>23.214285714285715</v>
      </c>
    </row>
    <row r="72" spans="1:7" ht="12.75">
      <c r="A72" s="51" t="s">
        <v>51</v>
      </c>
      <c r="B72" s="26">
        <v>27455</v>
      </c>
      <c r="C72" s="27">
        <f>B72*100/B$69</f>
        <v>84.23071023163062</v>
      </c>
      <c r="E72" s="1" t="s">
        <v>290</v>
      </c>
      <c r="F72" s="26">
        <v>275</v>
      </c>
      <c r="G72" s="27">
        <v>25.462962962962962</v>
      </c>
    </row>
    <row r="73" spans="1:7" ht="12.75">
      <c r="A73" s="51" t="s">
        <v>52</v>
      </c>
      <c r="B73" s="37" t="s">
        <v>195</v>
      </c>
      <c r="C73" s="27">
        <v>73.3</v>
      </c>
      <c r="E73" s="1" t="s">
        <v>291</v>
      </c>
      <c r="F73" s="26">
        <v>130</v>
      </c>
      <c r="G73" s="27">
        <v>36.61971830985915</v>
      </c>
    </row>
    <row r="74" spans="1:7" ht="12.75">
      <c r="A74" s="48" t="s">
        <v>247</v>
      </c>
      <c r="B74" s="21">
        <v>675</v>
      </c>
      <c r="C74" s="22">
        <f>B74*100/B$74</f>
        <v>100</v>
      </c>
      <c r="E74" s="50" t="s">
        <v>60</v>
      </c>
      <c r="F74" s="21">
        <v>8005</v>
      </c>
      <c r="G74" s="22">
        <v>20.319837542835383</v>
      </c>
    </row>
    <row r="75" spans="1:7" ht="12.75">
      <c r="A75" s="59" t="s">
        <v>53</v>
      </c>
      <c r="B75" s="32">
        <v>250</v>
      </c>
      <c r="C75" s="38">
        <f>B75*100/B$74</f>
        <v>37.03703703703704</v>
      </c>
      <c r="E75" s="1" t="s">
        <v>61</v>
      </c>
      <c r="F75" s="26">
        <v>5870</v>
      </c>
      <c r="G75" s="27">
        <v>17.239353891336272</v>
      </c>
    </row>
    <row r="76" spans="1:7" ht="12.75">
      <c r="A76" s="48"/>
      <c r="B76" s="60"/>
      <c r="C76" s="22"/>
      <c r="E76" s="1" t="s">
        <v>240</v>
      </c>
      <c r="F76" s="26">
        <v>70</v>
      </c>
      <c r="G76" s="27">
        <v>10.37037037037037</v>
      </c>
    </row>
    <row r="77" spans="1:7" ht="12.75">
      <c r="A77" s="51"/>
      <c r="B77" s="33"/>
      <c r="C77" s="27"/>
      <c r="E77" s="1" t="s">
        <v>292</v>
      </c>
      <c r="F77" s="26">
        <v>2120</v>
      </c>
      <c r="G77" s="27">
        <v>39.88711194731891</v>
      </c>
    </row>
    <row r="78" spans="1:7" ht="12.75">
      <c r="A78" s="51"/>
      <c r="B78" s="33"/>
      <c r="C78" s="27"/>
      <c r="E78" s="1" t="s">
        <v>293</v>
      </c>
      <c r="F78" s="26">
        <v>1500</v>
      </c>
      <c r="G78" s="27">
        <v>34.80278422273782</v>
      </c>
    </row>
    <row r="79" spans="1:7" ht="13.5" thickBot="1">
      <c r="A79" s="61"/>
      <c r="B79" s="62"/>
      <c r="C79" s="41"/>
      <c r="D79" s="42"/>
      <c r="E79" s="43" t="s">
        <v>62</v>
      </c>
      <c r="F79" s="40">
        <v>3635</v>
      </c>
      <c r="G79" s="41">
        <v>35.01926782273603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16980</v>
      </c>
      <c r="C10" s="22">
        <f>B10*100/B$10</f>
        <v>100</v>
      </c>
      <c r="E10" s="23" t="s">
        <v>319</v>
      </c>
      <c r="F10" s="21">
        <v>5110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6045</v>
      </c>
      <c r="C12" s="27">
        <f>B12*100/B$10</f>
        <v>35.600706713780916</v>
      </c>
      <c r="E12" s="28" t="s">
        <v>271</v>
      </c>
      <c r="F12" s="26">
        <v>150</v>
      </c>
      <c r="G12" s="29">
        <f aca="true" t="shared" si="0" ref="G12:G19">F12*100/F$10</f>
        <v>2.935420743639922</v>
      </c>
    </row>
    <row r="13" spans="1:7" ht="12.75">
      <c r="A13" s="25" t="s">
        <v>65</v>
      </c>
      <c r="B13" s="26">
        <v>10940</v>
      </c>
      <c r="C13" s="27">
        <f>B13*100/B$10</f>
        <v>64.42873969375736</v>
      </c>
      <c r="E13" s="30" t="s">
        <v>272</v>
      </c>
      <c r="F13" s="26">
        <v>640</v>
      </c>
      <c r="G13" s="27">
        <f t="shared" si="0"/>
        <v>12.524461839530332</v>
      </c>
    </row>
    <row r="14" spans="1:7" ht="12.75">
      <c r="A14" s="25"/>
      <c r="B14" s="26"/>
      <c r="C14" s="27"/>
      <c r="E14" s="30" t="s">
        <v>232</v>
      </c>
      <c r="F14" s="26">
        <v>1100</v>
      </c>
      <c r="G14" s="27">
        <f t="shared" si="0"/>
        <v>21.52641878669276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915</v>
      </c>
      <c r="G15" s="27">
        <f t="shared" si="0"/>
        <v>17.90606653620352</v>
      </c>
    </row>
    <row r="16" spans="1:7" ht="12.75">
      <c r="A16" s="31" t="s">
        <v>66</v>
      </c>
      <c r="B16" s="32">
        <v>5395</v>
      </c>
      <c r="C16" s="27">
        <f aca="true" t="shared" si="1" ref="C16:C24">B16*100/B$10</f>
        <v>31.772673733804474</v>
      </c>
      <c r="E16" s="30" t="s">
        <v>274</v>
      </c>
      <c r="F16" s="26">
        <v>1010</v>
      </c>
      <c r="G16" s="27">
        <f t="shared" si="0"/>
        <v>19.765166340508806</v>
      </c>
    </row>
    <row r="17" spans="1:7" ht="12.75">
      <c r="A17" s="31" t="s">
        <v>67</v>
      </c>
      <c r="B17" s="32">
        <v>1320</v>
      </c>
      <c r="C17" s="27">
        <f t="shared" si="1"/>
        <v>7.773851590106007</v>
      </c>
      <c r="E17" s="30" t="s">
        <v>275</v>
      </c>
      <c r="F17" s="26">
        <v>675</v>
      </c>
      <c r="G17" s="27">
        <f t="shared" si="0"/>
        <v>13.209393346379647</v>
      </c>
    </row>
    <row r="18" spans="1:7" ht="12.75">
      <c r="A18" s="25" t="s">
        <v>68</v>
      </c>
      <c r="B18" s="26">
        <v>750</v>
      </c>
      <c r="C18" s="27">
        <f t="shared" si="1"/>
        <v>4.41696113074205</v>
      </c>
      <c r="E18" s="30" t="s">
        <v>276</v>
      </c>
      <c r="F18" s="26">
        <v>455</v>
      </c>
      <c r="G18" s="27">
        <f t="shared" si="0"/>
        <v>8.904109589041095</v>
      </c>
    </row>
    <row r="19" spans="1:7" ht="12.75">
      <c r="A19" s="25" t="s">
        <v>69</v>
      </c>
      <c r="B19" s="26">
        <v>1380</v>
      </c>
      <c r="C19" s="27">
        <f t="shared" si="1"/>
        <v>8.12720848056537</v>
      </c>
      <c r="E19" s="30" t="s">
        <v>277</v>
      </c>
      <c r="F19" s="26">
        <v>165</v>
      </c>
      <c r="G19" s="27">
        <f t="shared" si="0"/>
        <v>3.228962818003914</v>
      </c>
    </row>
    <row r="20" spans="1:7" ht="12.75">
      <c r="A20" s="25" t="s">
        <v>70</v>
      </c>
      <c r="B20" s="26">
        <v>2075</v>
      </c>
      <c r="C20" s="27">
        <f t="shared" si="1"/>
        <v>12.220259128386337</v>
      </c>
      <c r="E20" s="28" t="s">
        <v>109</v>
      </c>
      <c r="F20" s="26">
        <v>183900</v>
      </c>
      <c r="G20" s="29" t="s">
        <v>195</v>
      </c>
    </row>
    <row r="21" spans="1:7" ht="12.75">
      <c r="A21" s="25" t="s">
        <v>71</v>
      </c>
      <c r="B21" s="26">
        <v>2285</v>
      </c>
      <c r="C21" s="27">
        <f t="shared" si="1"/>
        <v>13.45700824499411</v>
      </c>
      <c r="F21" s="33"/>
      <c r="G21" s="34" t="s">
        <v>318</v>
      </c>
    </row>
    <row r="22" spans="1:7" ht="12.75">
      <c r="A22" s="25" t="s">
        <v>72</v>
      </c>
      <c r="B22" s="26">
        <v>3650</v>
      </c>
      <c r="C22" s="27">
        <f t="shared" si="1"/>
        <v>21.49587750294464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>
        <v>110</v>
      </c>
      <c r="C23" s="27">
        <f t="shared" si="1"/>
        <v>0.6478209658421673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>
        <v>20</v>
      </c>
      <c r="C24" s="27">
        <f t="shared" si="1"/>
        <v>0.11778563015312132</v>
      </c>
      <c r="E24" s="28" t="s">
        <v>110</v>
      </c>
      <c r="F24" s="26">
        <v>4590</v>
      </c>
      <c r="G24" s="29">
        <f aca="true" t="shared" si="2" ref="G24:G31">F24*100/F$10</f>
        <v>89.82387475538161</v>
      </c>
    </row>
    <row r="25" spans="1:7" ht="12.75">
      <c r="A25" s="25"/>
      <c r="B25" s="26"/>
      <c r="C25" s="27" t="s">
        <v>318</v>
      </c>
      <c r="E25" s="30" t="s">
        <v>111</v>
      </c>
      <c r="F25" s="26" t="s">
        <v>360</v>
      </c>
      <c r="G25" s="27" t="s">
        <v>360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>
        <v>65</v>
      </c>
      <c r="G26" s="27">
        <f t="shared" si="2"/>
        <v>1.2720156555772995</v>
      </c>
    </row>
    <row r="27" spans="1:7" ht="12.75">
      <c r="A27" s="25" t="s">
        <v>75</v>
      </c>
      <c r="B27" s="26">
        <v>250</v>
      </c>
      <c r="C27" s="27">
        <f aca="true" t="shared" si="3" ref="C27:C34">B27*100/B$10</f>
        <v>1.4723203769140165</v>
      </c>
      <c r="E27" s="30" t="s">
        <v>113</v>
      </c>
      <c r="F27" s="26">
        <v>145</v>
      </c>
      <c r="G27" s="27">
        <f t="shared" si="2"/>
        <v>2.837573385518591</v>
      </c>
    </row>
    <row r="28" spans="1:7" ht="12.75">
      <c r="A28" s="25" t="s">
        <v>76</v>
      </c>
      <c r="B28" s="26">
        <v>1535</v>
      </c>
      <c r="C28" s="27">
        <f t="shared" si="3"/>
        <v>9.040047114252062</v>
      </c>
      <c r="E28" s="30" t="s">
        <v>114</v>
      </c>
      <c r="F28" s="26">
        <v>535</v>
      </c>
      <c r="G28" s="27">
        <f t="shared" si="2"/>
        <v>10.469667318982388</v>
      </c>
    </row>
    <row r="29" spans="1:7" ht="12.75">
      <c r="A29" s="25" t="s">
        <v>77</v>
      </c>
      <c r="B29" s="26">
        <v>1480</v>
      </c>
      <c r="C29" s="27">
        <f t="shared" si="3"/>
        <v>8.716136631330977</v>
      </c>
      <c r="E29" s="30" t="s">
        <v>253</v>
      </c>
      <c r="F29" s="26">
        <v>1370</v>
      </c>
      <c r="G29" s="27">
        <f t="shared" si="2"/>
        <v>26.810176125244617</v>
      </c>
    </row>
    <row r="30" spans="1:7" ht="12.75">
      <c r="A30" s="31" t="s">
        <v>78</v>
      </c>
      <c r="B30" s="26">
        <v>3395</v>
      </c>
      <c r="C30" s="27">
        <f t="shared" si="3"/>
        <v>19.994110718492344</v>
      </c>
      <c r="E30" s="30" t="s">
        <v>254</v>
      </c>
      <c r="F30" s="26">
        <v>1010</v>
      </c>
      <c r="G30" s="27">
        <f t="shared" si="2"/>
        <v>19.765166340508806</v>
      </c>
    </row>
    <row r="31" spans="1:7" ht="12.75">
      <c r="A31" s="31" t="s">
        <v>79</v>
      </c>
      <c r="B31" s="26">
        <v>3965</v>
      </c>
      <c r="C31" s="27">
        <f t="shared" si="3"/>
        <v>23.3510011778563</v>
      </c>
      <c r="E31" s="30" t="s">
        <v>255</v>
      </c>
      <c r="F31" s="26">
        <v>1470</v>
      </c>
      <c r="G31" s="27">
        <f t="shared" si="2"/>
        <v>28.767123287671232</v>
      </c>
    </row>
    <row r="32" spans="1:7" ht="12.75">
      <c r="A32" s="31" t="s">
        <v>80</v>
      </c>
      <c r="B32" s="26">
        <v>2510</v>
      </c>
      <c r="C32" s="27">
        <f t="shared" si="3"/>
        <v>14.782096584216726</v>
      </c>
      <c r="E32" s="30" t="s">
        <v>354</v>
      </c>
      <c r="F32" s="26">
        <v>1579</v>
      </c>
      <c r="G32" s="27" t="s">
        <v>195</v>
      </c>
    </row>
    <row r="33" spans="1:7" ht="12.75">
      <c r="A33" s="25" t="s">
        <v>81</v>
      </c>
      <c r="B33" s="26">
        <v>2195</v>
      </c>
      <c r="C33" s="27">
        <f t="shared" si="3"/>
        <v>12.926972909305064</v>
      </c>
      <c r="E33" s="30" t="s">
        <v>115</v>
      </c>
      <c r="F33" s="26">
        <v>520</v>
      </c>
      <c r="G33" s="27">
        <f>F33*100/F$10</f>
        <v>10.176125244618396</v>
      </c>
    </row>
    <row r="34" spans="1:7" ht="12.75">
      <c r="A34" s="25" t="s">
        <v>82</v>
      </c>
      <c r="B34" s="26">
        <v>1660</v>
      </c>
      <c r="C34" s="27">
        <f t="shared" si="3"/>
        <v>9.77620730270907</v>
      </c>
      <c r="E34" s="35" t="s">
        <v>354</v>
      </c>
      <c r="F34" s="26">
        <v>516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6575</v>
      </c>
      <c r="C37" s="27">
        <f aca="true" t="shared" si="4" ref="C37:C42">B37*100/B$10</f>
        <v>38.72202591283863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6940</v>
      </c>
      <c r="C38" s="27">
        <f t="shared" si="4"/>
        <v>40.8716136631331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1985</v>
      </c>
      <c r="C39" s="27">
        <f t="shared" si="4"/>
        <v>11.69022379269729</v>
      </c>
      <c r="E39" s="30" t="s">
        <v>259</v>
      </c>
      <c r="F39" s="26">
        <v>1260</v>
      </c>
      <c r="G39" s="27">
        <f aca="true" t="shared" si="5" ref="G39:G45">F39*100/F$10</f>
        <v>24.65753424657534</v>
      </c>
    </row>
    <row r="40" spans="1:7" ht="12.75">
      <c r="A40" s="25" t="s">
        <v>85</v>
      </c>
      <c r="B40" s="26">
        <v>1090</v>
      </c>
      <c r="C40" s="27">
        <f t="shared" si="4"/>
        <v>6.419316843345112</v>
      </c>
      <c r="E40" s="30" t="s">
        <v>260</v>
      </c>
      <c r="F40" s="26">
        <v>890</v>
      </c>
      <c r="G40" s="27">
        <f t="shared" si="5"/>
        <v>17.416829745596868</v>
      </c>
    </row>
    <row r="41" spans="1:7" ht="12.75">
      <c r="A41" s="31" t="s">
        <v>86</v>
      </c>
      <c r="B41" s="32">
        <v>300</v>
      </c>
      <c r="C41" s="27">
        <f t="shared" si="4"/>
        <v>1.7667844522968197</v>
      </c>
      <c r="E41" s="30" t="s">
        <v>261</v>
      </c>
      <c r="F41" s="26">
        <v>795</v>
      </c>
      <c r="G41" s="27">
        <f t="shared" si="5"/>
        <v>15.557729941291585</v>
      </c>
    </row>
    <row r="42" spans="1:7" ht="12.75">
      <c r="A42" s="31" t="s">
        <v>87</v>
      </c>
      <c r="B42" s="32">
        <v>90</v>
      </c>
      <c r="C42" s="27">
        <f t="shared" si="4"/>
        <v>0.5300353356890459</v>
      </c>
      <c r="E42" s="30" t="s">
        <v>262</v>
      </c>
      <c r="F42" s="26">
        <v>620</v>
      </c>
      <c r="G42" s="27">
        <f t="shared" si="5"/>
        <v>12.13307240704501</v>
      </c>
    </row>
    <row r="43" spans="1:7" ht="12.75">
      <c r="A43" s="25"/>
      <c r="B43" s="26"/>
      <c r="C43" s="27" t="s">
        <v>318</v>
      </c>
      <c r="E43" s="30" t="s">
        <v>263</v>
      </c>
      <c r="F43" s="26">
        <v>305</v>
      </c>
      <c r="G43" s="27">
        <f t="shared" si="5"/>
        <v>5.968688845401174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1225</v>
      </c>
      <c r="G44" s="27">
        <f t="shared" si="5"/>
        <v>23.972602739726028</v>
      </c>
    </row>
    <row r="45" spans="1:7" ht="12.75">
      <c r="A45" s="25" t="s">
        <v>88</v>
      </c>
      <c r="B45" s="26">
        <v>955</v>
      </c>
      <c r="C45" s="27">
        <f aca="true" t="shared" si="6" ref="C45:C53">B45*100/B$10</f>
        <v>5.624263839811543</v>
      </c>
      <c r="E45" s="30" t="s">
        <v>116</v>
      </c>
      <c r="F45" s="26">
        <v>20</v>
      </c>
      <c r="G45" s="27">
        <f t="shared" si="5"/>
        <v>0.3913894324853229</v>
      </c>
    </row>
    <row r="46" spans="1:7" ht="12.75">
      <c r="A46" s="25" t="s">
        <v>89</v>
      </c>
      <c r="B46" s="26">
        <v>2120</v>
      </c>
      <c r="C46" s="27">
        <f t="shared" si="6"/>
        <v>12.48527679623086</v>
      </c>
      <c r="E46" s="36"/>
      <c r="F46" s="26"/>
      <c r="G46" s="27" t="s">
        <v>318</v>
      </c>
    </row>
    <row r="47" spans="1:7" ht="12.75">
      <c r="A47" s="25" t="s">
        <v>90</v>
      </c>
      <c r="B47" s="26">
        <v>3655</v>
      </c>
      <c r="C47" s="27">
        <f t="shared" si="6"/>
        <v>21.52532391048292</v>
      </c>
      <c r="E47" s="36" t="s">
        <v>320</v>
      </c>
      <c r="F47" s="21">
        <v>10930</v>
      </c>
      <c r="G47" s="22">
        <f>F47*100/F$47</f>
        <v>100</v>
      </c>
    </row>
    <row r="48" spans="1:7" ht="12.75">
      <c r="A48" s="25" t="s">
        <v>91</v>
      </c>
      <c r="B48" s="26">
        <v>3135</v>
      </c>
      <c r="C48" s="27">
        <f t="shared" si="6"/>
        <v>18.462897526501767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2335</v>
      </c>
      <c r="C49" s="27">
        <f t="shared" si="6"/>
        <v>13.751472320376914</v>
      </c>
      <c r="E49" s="30" t="s">
        <v>117</v>
      </c>
      <c r="F49" s="26">
        <v>50</v>
      </c>
      <c r="G49" s="27">
        <f aca="true" t="shared" si="7" ref="G49:G56">F49*100/F$47</f>
        <v>0.45745654162854527</v>
      </c>
    </row>
    <row r="50" spans="1:7" ht="12.75">
      <c r="A50" s="25" t="s">
        <v>93</v>
      </c>
      <c r="B50" s="26">
        <v>1445</v>
      </c>
      <c r="C50" s="27">
        <f t="shared" si="6"/>
        <v>8.510011778563015</v>
      </c>
      <c r="E50" s="30" t="s">
        <v>118</v>
      </c>
      <c r="F50" s="26">
        <v>215</v>
      </c>
      <c r="G50" s="27">
        <f t="shared" si="7"/>
        <v>1.9670631290027447</v>
      </c>
    </row>
    <row r="51" spans="1:7" ht="12.75">
      <c r="A51" s="25" t="s">
        <v>94</v>
      </c>
      <c r="B51" s="26">
        <v>1090</v>
      </c>
      <c r="C51" s="27">
        <f t="shared" si="6"/>
        <v>6.419316843345112</v>
      </c>
      <c r="E51" s="30" t="s">
        <v>119</v>
      </c>
      <c r="F51" s="26">
        <v>2045</v>
      </c>
      <c r="G51" s="27">
        <f t="shared" si="7"/>
        <v>18.709972552607503</v>
      </c>
    </row>
    <row r="52" spans="1:7" ht="12.75">
      <c r="A52" s="25" t="s">
        <v>95</v>
      </c>
      <c r="B52" s="26">
        <v>975</v>
      </c>
      <c r="C52" s="27">
        <f t="shared" si="6"/>
        <v>5.742049469964664</v>
      </c>
      <c r="E52" s="30" t="s">
        <v>120</v>
      </c>
      <c r="F52" s="26">
        <v>4275</v>
      </c>
      <c r="G52" s="27">
        <f t="shared" si="7"/>
        <v>39.11253430924062</v>
      </c>
    </row>
    <row r="53" spans="1:7" ht="12.75">
      <c r="A53" s="31" t="s">
        <v>96</v>
      </c>
      <c r="B53" s="26">
        <v>1275</v>
      </c>
      <c r="C53" s="27">
        <f t="shared" si="6"/>
        <v>7.508833922261484</v>
      </c>
      <c r="E53" s="30" t="s">
        <v>121</v>
      </c>
      <c r="F53" s="26">
        <v>2695</v>
      </c>
      <c r="G53" s="27">
        <f t="shared" si="7"/>
        <v>24.65690759377859</v>
      </c>
    </row>
    <row r="54" spans="1:7" ht="12.75">
      <c r="A54" s="31" t="s">
        <v>97</v>
      </c>
      <c r="B54" s="37">
        <v>4.1</v>
      </c>
      <c r="C54" s="27" t="s">
        <v>195</v>
      </c>
      <c r="E54" s="30" t="s">
        <v>122</v>
      </c>
      <c r="F54" s="26">
        <v>1185</v>
      </c>
      <c r="G54" s="27">
        <f t="shared" si="7"/>
        <v>10.841720036596524</v>
      </c>
    </row>
    <row r="55" spans="1:7" ht="12.75">
      <c r="A55" s="25"/>
      <c r="B55" s="26"/>
      <c r="C55" s="27" t="s">
        <v>318</v>
      </c>
      <c r="E55" s="30" t="s">
        <v>123</v>
      </c>
      <c r="F55" s="26">
        <v>360</v>
      </c>
      <c r="G55" s="27">
        <f t="shared" si="7"/>
        <v>3.293687099725526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100</v>
      </c>
      <c r="G56" s="38">
        <f t="shared" si="7"/>
        <v>0.9149130832570905</v>
      </c>
    </row>
    <row r="57" spans="1:7" ht="12.75">
      <c r="A57" s="25" t="s">
        <v>98</v>
      </c>
      <c r="B57" s="26">
        <v>2040</v>
      </c>
      <c r="C57" s="27">
        <f>B57*100/B$10</f>
        <v>12.014134275618375</v>
      </c>
      <c r="E57" s="30" t="s">
        <v>125</v>
      </c>
      <c r="F57" s="26">
        <v>671</v>
      </c>
      <c r="G57" s="27" t="s">
        <v>195</v>
      </c>
    </row>
    <row r="58" spans="1:7" ht="12.75">
      <c r="A58" s="25" t="s">
        <v>99</v>
      </c>
      <c r="B58" s="26">
        <v>6190</v>
      </c>
      <c r="C58" s="27">
        <f>B58*100/B$10</f>
        <v>36.45465253239105</v>
      </c>
      <c r="E58" s="30"/>
      <c r="F58" s="26"/>
      <c r="G58" s="27" t="s">
        <v>318</v>
      </c>
    </row>
    <row r="59" spans="1:7" ht="12.75">
      <c r="A59" s="25" t="s">
        <v>100</v>
      </c>
      <c r="B59" s="26">
        <v>6425</v>
      </c>
      <c r="C59" s="27">
        <f>B59*100/B$10</f>
        <v>37.83863368669022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2325</v>
      </c>
      <c r="C60" s="27">
        <f>B60*100/B$10</f>
        <v>13.692579505300353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1840</v>
      </c>
      <c r="G61" s="27">
        <f aca="true" t="shared" si="8" ref="G61:G67">F61*100/F$47</f>
        <v>16.834400731930465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1700</v>
      </c>
      <c r="G62" s="27">
        <f t="shared" si="8"/>
        <v>15.553522415370539</v>
      </c>
    </row>
    <row r="63" spans="1:7" ht="12.75">
      <c r="A63" s="31" t="s">
        <v>102</v>
      </c>
      <c r="B63" s="32">
        <v>8640</v>
      </c>
      <c r="C63" s="27">
        <f aca="true" t="shared" si="9" ref="C63:C71">B63*100/B$10</f>
        <v>50.88339222614841</v>
      </c>
      <c r="E63" s="30" t="s">
        <v>261</v>
      </c>
      <c r="F63" s="26">
        <v>1480</v>
      </c>
      <c r="G63" s="27">
        <f t="shared" si="8"/>
        <v>13.540713632204941</v>
      </c>
    </row>
    <row r="64" spans="1:7" ht="12.75">
      <c r="A64" s="31" t="s">
        <v>282</v>
      </c>
      <c r="B64" s="32">
        <v>330</v>
      </c>
      <c r="C64" s="27">
        <f t="shared" si="9"/>
        <v>1.9434628975265018</v>
      </c>
      <c r="E64" s="30" t="s">
        <v>262</v>
      </c>
      <c r="F64" s="26">
        <v>1055</v>
      </c>
      <c r="G64" s="27">
        <f t="shared" si="8"/>
        <v>9.652333028362305</v>
      </c>
    </row>
    <row r="65" spans="1:7" ht="12.75">
      <c r="A65" s="25" t="s">
        <v>103</v>
      </c>
      <c r="B65" s="26">
        <v>6965</v>
      </c>
      <c r="C65" s="27">
        <f t="shared" si="9"/>
        <v>41.0188457008245</v>
      </c>
      <c r="E65" s="30" t="s">
        <v>263</v>
      </c>
      <c r="F65" s="26">
        <v>705</v>
      </c>
      <c r="G65" s="27">
        <f t="shared" si="8"/>
        <v>6.4501372369624885</v>
      </c>
    </row>
    <row r="66" spans="1:7" ht="12.75">
      <c r="A66" s="25" t="s">
        <v>283</v>
      </c>
      <c r="B66" s="26">
        <v>855</v>
      </c>
      <c r="C66" s="27">
        <f t="shared" si="9"/>
        <v>5.035335689045937</v>
      </c>
      <c r="E66" s="30" t="s">
        <v>264</v>
      </c>
      <c r="F66" s="26">
        <v>3275</v>
      </c>
      <c r="G66" s="27">
        <f t="shared" si="8"/>
        <v>29.963403476669715</v>
      </c>
    </row>
    <row r="67" spans="1:7" ht="12.75">
      <c r="A67" s="25" t="s">
        <v>104</v>
      </c>
      <c r="B67" s="26">
        <v>10</v>
      </c>
      <c r="C67" s="27">
        <f t="shared" si="9"/>
        <v>0.05889281507656066</v>
      </c>
      <c r="E67" s="35" t="s">
        <v>126</v>
      </c>
      <c r="F67" s="26">
        <v>875</v>
      </c>
      <c r="G67" s="27">
        <f t="shared" si="8"/>
        <v>8.005489478499543</v>
      </c>
    </row>
    <row r="68" spans="1:7" ht="12.75">
      <c r="A68" s="25" t="s">
        <v>105</v>
      </c>
      <c r="B68" s="26">
        <v>30</v>
      </c>
      <c r="C68" s="27">
        <f t="shared" si="9"/>
        <v>0.17667844522968199</v>
      </c>
      <c r="E68" s="30"/>
      <c r="F68" s="26"/>
      <c r="G68" s="27"/>
    </row>
    <row r="69" spans="1:7" ht="12.75">
      <c r="A69" s="25" t="s">
        <v>106</v>
      </c>
      <c r="B69" s="26">
        <v>4</v>
      </c>
      <c r="C69" s="27" t="s">
        <v>360</v>
      </c>
      <c r="E69" s="30"/>
      <c r="F69" s="26"/>
      <c r="G69" s="27"/>
    </row>
    <row r="70" spans="1:7" ht="12.75">
      <c r="A70" s="25" t="s">
        <v>107</v>
      </c>
      <c r="B70" s="26">
        <v>40</v>
      </c>
      <c r="C70" s="27">
        <f t="shared" si="9"/>
        <v>0.23557126030624265</v>
      </c>
      <c r="E70" s="30"/>
      <c r="F70" s="26"/>
      <c r="G70" s="27"/>
    </row>
    <row r="71" spans="1:7" ht="12.75">
      <c r="A71" s="25" t="s">
        <v>108</v>
      </c>
      <c r="B71" s="26">
        <v>105</v>
      </c>
      <c r="C71" s="27">
        <f t="shared" si="9"/>
        <v>0.6183745583038869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>
        <v>130</v>
      </c>
      <c r="C74" s="27">
        <f>B74*100/B$10</f>
        <v>0.7656065959952886</v>
      </c>
      <c r="E74" s="30"/>
      <c r="F74" s="26"/>
      <c r="G74" s="27"/>
    </row>
    <row r="75" spans="1:7" ht="12.75">
      <c r="A75" s="25" t="s">
        <v>322</v>
      </c>
      <c r="B75" s="26">
        <v>80</v>
      </c>
      <c r="C75" s="27">
        <f>B75*100/B$10</f>
        <v>0.4711425206124853</v>
      </c>
      <c r="E75" s="30"/>
      <c r="F75" s="26"/>
      <c r="G75" s="27"/>
    </row>
    <row r="76" spans="1:7" ht="13.5" thickBot="1">
      <c r="A76" s="39" t="s">
        <v>133</v>
      </c>
      <c r="B76" s="40">
        <v>190</v>
      </c>
      <c r="C76" s="41">
        <f>B76*100/B$10</f>
        <v>1.1189634864546525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Kenya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2005-02-25T16:27:31Z</dcterms:modified>
  <cp:category/>
  <cp:version/>
  <cp:contentType/>
  <cp:contentStatus/>
</cp:coreProperties>
</file>