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Japan" sheetId="1" r:id="rId1"/>
    <sheet name="FBP2-Japan" sheetId="2" r:id="rId2"/>
    <sheet name="FBP3-Japan" sheetId="3" r:id="rId3"/>
  </sheets>
  <definedNames>
    <definedName name="_xlnm.Print_Area" localSheetId="0">'FBP1-Japan'!$A$2:$G$89</definedName>
    <definedName name="_xlnm.Print_Area" localSheetId="1">'FBP2-Japan'!$A$2:$G$85</definedName>
    <definedName name="_xlnm.Print_Area" localSheetId="2">'FBP3-Japan'!$A$2:$G$82</definedName>
  </definedNames>
  <calcPr fullCalcOnLoad="1"/>
</workbook>
</file>

<file path=xl/sharedStrings.xml><?xml version="1.0" encoding="utf-8"?>
<sst xmlns="http://schemas.openxmlformats.org/spreadsheetml/2006/main" count="473" uniqueCount="361">
  <si>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</si>
  <si>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</si>
  <si>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</si>
  <si>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</si>
  <si>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</si>
  <si>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</si>
  <si>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</si>
  <si>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</si>
  <si>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</si>
  <si>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</si>
  <si>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</si>
  <si>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</si>
  <si>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</si>
  <si>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</si>
  <si>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</si>
  <si>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</si>
  <si>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</si>
  <si>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</si>
  <si>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</si>
  <si>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</si>
  <si>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</si>
  <si>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</si>
  <si>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</si>
  <si>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</si>
  <si>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</si>
  <si>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</si>
  <si>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</si>
  <si>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</si>
  <si>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</si>
  <si>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</si>
  <si>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</si>
  <si>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</si>
  <si>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</si>
  <si>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</si>
  <si>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</si>
  <si>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</si>
  <si>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</si>
  <si>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</si>
  <si>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</si>
  <si>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</si>
  <si>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</si>
  <si>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</si>
  <si>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</si>
  <si>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</si>
  <si>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</si>
  <si>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</si>
  <si>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</si>
  <si>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</si>
  <si>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</si>
  <si>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</si>
  <si>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</si>
  <si>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</si>
  <si>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</si>
  <si>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</si>
  <si>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</si>
  <si>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</si>
  <si>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</si>
  <si>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</si>
  <si>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</si>
  <si>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</si>
  <si>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</si>
  <si>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</si>
  <si>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</si>
  <si>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</si>
  <si>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</si>
  <si>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</si>
  <si>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</si>
  <si>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</si>
  <si>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</si>
  <si>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</si>
  <si>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</si>
  <si>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</si>
  <si>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</si>
  <si>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</si>
  <si>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</si>
  <si>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</si>
  <si>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</si>
  <si>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</si>
  <si>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</si>
  <si>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</si>
  <si>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</si>
  <si>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</si>
  <si>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</si>
  <si>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</si>
  <si>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</si>
  <si>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</si>
  <si>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</si>
  <si>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</si>
  <si>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</si>
  <si>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</si>
  <si>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</si>
  <si>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</si>
  <si>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</si>
  <si>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</si>
  <si>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</si>
  <si>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</si>
  <si>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</si>
  <si>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</si>
  <si>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</si>
  <si>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</si>
  <si>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</si>
  <si>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</si>
  <si>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</si>
  <si>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</si>
  <si>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</si>
  <si>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</si>
  <si>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</si>
  <si>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</si>
  <si>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</si>
  <si>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</si>
  <si>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</si>
  <si>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</si>
  <si>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</si>
  <si>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</si>
  <si>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</si>
  <si>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</si>
  <si>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</si>
  <si>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</si>
  <si>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</si>
  <si>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</si>
  <si>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</si>
  <si>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</si>
  <si>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</si>
  <si>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</si>
  <si>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</si>
  <si>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</si>
  <si>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</si>
  <si>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</si>
  <si>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</si>
  <si>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</si>
  <si>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</si>
  <si>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</si>
  <si>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</si>
  <si>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</si>
  <si>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</si>
  <si>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</si>
  <si>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</si>
  <si>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</si>
  <si>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</si>
  <si>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</si>
  <si>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</si>
  <si>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</si>
  <si>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</si>
  <si>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</si>
  <si>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</si>
  <si>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</si>
  <si>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</si>
  <si>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</si>
  <si>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</si>
  <si>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</si>
  <si>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</si>
  <si>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</si>
  <si>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</si>
  <si>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</si>
  <si>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</si>
  <si>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</si>
  <si>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</si>
  <si>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</si>
  <si>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</si>
  <si>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</si>
  <si>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</si>
  <si>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</si>
  <si>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</si>
  <si>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</si>
  <si>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</si>
  <si>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</si>
  <si>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</si>
  <si>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</si>
  <si>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</si>
  <si>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</si>
  <si>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</si>
  <si>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</si>
  <si>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</si>
  <si>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</si>
  <si>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</si>
  <si>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</si>
  <si>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</si>
  <si>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</si>
  <si>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</si>
  <si>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</si>
  <si>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</si>
  <si>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</si>
  <si>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</si>
  <si>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</si>
  <si>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</si>
  <si>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</si>
  <si>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</si>
  <si>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</si>
  <si>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</si>
  <si>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</si>
  <si>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</si>
  <si>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</si>
  <si>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</si>
  <si>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</si>
  <si>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</si>
  <si>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</si>
  <si>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</si>
  <si>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</si>
  <si>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</si>
  <si>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</si>
  <si>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</si>
  <si>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</si>
  <si>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</si>
  <si>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</si>
  <si>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</si>
  <si>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</si>
  <si>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</si>
  <si>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</si>
  <si>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</si>
  <si>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</si>
  <si>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</si>
  <si>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</si>
  <si>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</si>
  <si>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</si>
  <si>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</si>
  <si>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</si>
  <si>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</si>
  <si>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</si>
  <si>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</si>
  <si>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</si>
  <si>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</si>
  <si>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</si>
  <si>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</si>
  <si>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</si>
  <si>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</si>
  <si>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</si>
  <si>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</si>
  <si>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</si>
  <si>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</si>
  <si>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</si>
  <si>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</si>
  <si>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</si>
  <si>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</si>
  <si>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</si>
  <si>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</si>
  <si>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</si>
  <si>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</si>
  <si>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</si>
  <si>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</si>
  <si>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</si>
  <si>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</si>
  <si>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</si>
  <si>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</si>
  <si>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</si>
  <si>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</si>
  <si>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</si>
  <si>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</si>
  <si>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</si>
  <si>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</si>
  <si>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</si>
  <si>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</si>
  <si>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</si>
  <si>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</si>
  <si>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</si>
  <si>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</si>
  <si>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</si>
  <si>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</si>
  <si>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</si>
  <si>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</si>
  <si>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</si>
  <si>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</si>
  <si>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</si>
  <si>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</si>
  <si>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</si>
  <si>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</si>
  <si>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</si>
  <si>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</si>
  <si>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</si>
  <si>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</si>
  <si>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</si>
  <si>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</si>
  <si>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</si>
  <si>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</si>
  <si>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</si>
  <si>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</si>
  <si>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</si>
  <si>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</si>
  <si>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</si>
  <si>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</si>
  <si>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</si>
  <si>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</si>
  <si>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</si>
  <si>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</si>
  <si>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</si>
  <si>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</si>
  <si>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</si>
  <si>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</si>
  <si>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</si>
  <si>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</si>
  <si>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</si>
  <si>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</si>
  <si>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</si>
  <si>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</si>
  <si>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</si>
  <si>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</si>
  <si>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</si>
  <si>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</si>
  <si>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</si>
  <si>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</si>
  <si>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</si>
  <si>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</si>
  <si>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</si>
  <si>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</si>
  <si>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</si>
  <si>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</si>
  <si>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</si>
  <si>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</si>
  <si>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</si>
  <si>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</si>
  <si>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</si>
  <si>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</si>
  <si>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</si>
  <si>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</si>
  <si>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</si>
  <si>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</si>
  <si>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</si>
  <si>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</si>
  <si>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</si>
  <si>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</si>
  <si>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</si>
  <si>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</si>
  <si>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</si>
  <si>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</si>
  <si>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</si>
  <si>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</si>
  <si>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</si>
  <si>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</si>
  <si>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</si>
  <si>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</si>
  <si>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</si>
  <si>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</si>
  <si>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</si>
  <si>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</si>
  <si>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</si>
  <si>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</si>
  <si>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</si>
  <si>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</si>
  <si>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</si>
  <si>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</si>
  <si>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</si>
  <si>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</si>
  <si>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</si>
  <si>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</si>
  <si>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</si>
  <si>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</si>
  <si>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</si>
  <si>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</si>
  <si>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</si>
  <si>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</si>
  <si>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</si>
  <si>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</si>
  <si>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</si>
  <si>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</si>
  <si>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</si>
  <si>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</si>
  <si>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</si>
  <si>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</si>
  <si>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</si>
  <si>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Japan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</si>
  <si>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Japan to a U.S. citizen parent are considered native and are not included in this table.</t>
    </r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</si>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</sst>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5" fontId="1" fillId="0" borderId="6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165" fontId="0" fillId="0" borderId="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5" fontId="1" fillId="0" borderId="23" xfId="0" applyNumberFormat="1" applyFont="1" applyBorder="1" applyAlignment="1" applyProtection="1">
      <alignment horizontal="right"/>
      <protection locked="0"/>
    </xf>
    <xf numFmtId="164" fontId="1" fillId="0" borderId="24" xfId="0" applyNumberFormat="1" applyFont="1" applyBorder="1" applyAlignment="1" applyProtection="1">
      <alignment horizontal="right"/>
      <protection locked="0"/>
    </xf>
    <xf numFmtId="49" fontId="0" fillId="0" borderId="5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1" t="s">
        <v>360</v>
      </c>
    </row>
    <row r="2" ht="15.75">
      <c r="A2" s="3" t="s">
        <v>355</v>
      </c>
    </row>
    <row r="3" ht="14.25">
      <c r="A3" s="4" t="s">
        <v>358</v>
      </c>
    </row>
    <row r="4" ht="12.75">
      <c r="A4" s="2" t="s">
        <v>305</v>
      </c>
    </row>
    <row r="6" ht="13.5" thickBot="1">
      <c r="A6" s="5" t="s">
        <v>356</v>
      </c>
    </row>
    <row r="7" spans="1:7" ht="13.5" thickTop="1">
      <c r="A7" s="37" t="s">
        <v>135</v>
      </c>
      <c r="B7" s="38" t="s">
        <v>136</v>
      </c>
      <c r="C7" s="39" t="s">
        <v>137</v>
      </c>
      <c r="D7" s="40"/>
      <c r="E7" s="41" t="s">
        <v>135</v>
      </c>
      <c r="F7" s="38" t="s">
        <v>136</v>
      </c>
      <c r="G7" s="39" t="s">
        <v>137</v>
      </c>
    </row>
    <row r="8" spans="1:7" ht="12.75">
      <c r="A8" s="6"/>
      <c r="B8" s="7"/>
      <c r="C8" s="8"/>
      <c r="F8" s="7"/>
      <c r="G8" s="8"/>
    </row>
    <row r="9" spans="1:7" ht="12.75">
      <c r="A9" s="9" t="s">
        <v>327</v>
      </c>
      <c r="B9" s="10">
        <v>347540</v>
      </c>
      <c r="C9" s="11">
        <f>B9*100/B$9</f>
        <v>100</v>
      </c>
      <c r="E9" s="12" t="s">
        <v>138</v>
      </c>
      <c r="F9" s="13"/>
      <c r="G9" s="14"/>
    </row>
    <row r="10" spans="1:7" ht="12.75">
      <c r="A10" s="9" t="s">
        <v>141</v>
      </c>
      <c r="B10" s="15"/>
      <c r="C10" s="14"/>
      <c r="E10" s="12" t="s">
        <v>190</v>
      </c>
      <c r="F10" s="15">
        <v>347540</v>
      </c>
      <c r="G10" s="16">
        <f>F10*100/F$10</f>
        <v>100</v>
      </c>
    </row>
    <row r="11" spans="1:7" ht="12.75">
      <c r="A11" s="17" t="s">
        <v>142</v>
      </c>
      <c r="B11" s="10">
        <v>102975</v>
      </c>
      <c r="C11" s="18">
        <f aca="true" t="shared" si="0" ref="C11:C18">B11*100/B$9</f>
        <v>29.629682914196927</v>
      </c>
      <c r="E11" s="2" t="s">
        <v>348</v>
      </c>
      <c r="F11" s="10">
        <v>125415</v>
      </c>
      <c r="G11" s="18">
        <f>F11*100/F$10</f>
        <v>36.086493641019736</v>
      </c>
    </row>
    <row r="12" spans="1:7" ht="12.75">
      <c r="A12" s="17" t="s">
        <v>324</v>
      </c>
      <c r="B12" s="10">
        <v>8180</v>
      </c>
      <c r="C12" s="18">
        <f t="shared" si="0"/>
        <v>2.3536859066582263</v>
      </c>
      <c r="E12" s="2" t="s">
        <v>349</v>
      </c>
      <c r="F12" s="10">
        <v>222125</v>
      </c>
      <c r="G12" s="18">
        <f>F12*100/F$10</f>
        <v>63.913506358980264</v>
      </c>
    </row>
    <row r="13" spans="1:7" ht="12.75">
      <c r="A13" s="17" t="s">
        <v>143</v>
      </c>
      <c r="B13" s="10">
        <v>12405</v>
      </c>
      <c r="C13" s="18">
        <f t="shared" si="0"/>
        <v>3.5693733095471023</v>
      </c>
      <c r="F13" s="10"/>
      <c r="G13" s="18"/>
    </row>
    <row r="14" spans="1:7" ht="12.75">
      <c r="A14" s="17" t="s">
        <v>303</v>
      </c>
      <c r="B14" s="10">
        <v>82395</v>
      </c>
      <c r="C14" s="18">
        <f t="shared" si="0"/>
        <v>23.708062381308626</v>
      </c>
      <c r="E14" s="2" t="s">
        <v>350</v>
      </c>
      <c r="F14" s="10">
        <v>7015</v>
      </c>
      <c r="G14" s="18">
        <f aca="true" t="shared" si="1" ref="G14:G26">F14*100/F$10</f>
        <v>2.0184726937906428</v>
      </c>
    </row>
    <row r="15" spans="1:7" ht="12.75">
      <c r="A15" s="17" t="s">
        <v>144</v>
      </c>
      <c r="B15" s="10">
        <v>244560</v>
      </c>
      <c r="C15" s="18">
        <f t="shared" si="0"/>
        <v>70.36887840248605</v>
      </c>
      <c r="E15" s="2" t="s">
        <v>351</v>
      </c>
      <c r="F15" s="10">
        <v>9945</v>
      </c>
      <c r="G15" s="18">
        <f t="shared" si="1"/>
        <v>2.8615411175692005</v>
      </c>
    </row>
    <row r="16" spans="1:7" ht="12.75">
      <c r="A16" s="17" t="s">
        <v>325</v>
      </c>
      <c r="B16" s="10">
        <v>166535</v>
      </c>
      <c r="C16" s="18">
        <f t="shared" si="0"/>
        <v>47.918225240260114</v>
      </c>
      <c r="E16" s="2" t="s">
        <v>352</v>
      </c>
      <c r="F16" s="10">
        <v>7980</v>
      </c>
      <c r="G16" s="18">
        <f t="shared" si="1"/>
        <v>2.296138573977096</v>
      </c>
    </row>
    <row r="17" spans="1:7" ht="12.75">
      <c r="A17" s="17" t="s">
        <v>143</v>
      </c>
      <c r="B17" s="10">
        <v>37265</v>
      </c>
      <c r="C17" s="18">
        <f t="shared" si="0"/>
        <v>10.72250676181159</v>
      </c>
      <c r="E17" s="2" t="s">
        <v>353</v>
      </c>
      <c r="F17" s="10">
        <v>10255</v>
      </c>
      <c r="G17" s="18">
        <f t="shared" si="1"/>
        <v>2.9507394832249525</v>
      </c>
    </row>
    <row r="18" spans="1:7" ht="12.75">
      <c r="A18" s="17" t="s">
        <v>304</v>
      </c>
      <c r="B18" s="10">
        <v>40765</v>
      </c>
      <c r="C18" s="18">
        <f t="shared" si="0"/>
        <v>11.729585083731369</v>
      </c>
      <c r="E18" s="2" t="s">
        <v>0</v>
      </c>
      <c r="F18" s="10">
        <v>29050</v>
      </c>
      <c r="G18" s="18">
        <f t="shared" si="1"/>
        <v>8.358750071934166</v>
      </c>
    </row>
    <row r="19" spans="1:7" ht="12.75">
      <c r="A19" s="17"/>
      <c r="B19" s="10"/>
      <c r="C19" s="18"/>
      <c r="E19" s="2" t="s">
        <v>1</v>
      </c>
      <c r="F19" s="10">
        <v>75910</v>
      </c>
      <c r="G19" s="18">
        <f t="shared" si="1"/>
        <v>21.84209011912298</v>
      </c>
    </row>
    <row r="20" spans="1:7" ht="12.75">
      <c r="A20" s="19" t="s">
        <v>145</v>
      </c>
      <c r="B20" s="10"/>
      <c r="C20" s="18"/>
      <c r="E20" s="2" t="s">
        <v>2</v>
      </c>
      <c r="F20" s="10">
        <v>71680</v>
      </c>
      <c r="G20" s="18">
        <f t="shared" si="1"/>
        <v>20.624964032917074</v>
      </c>
    </row>
    <row r="21" spans="1:7" ht="12.75">
      <c r="A21" s="20" t="s">
        <v>326</v>
      </c>
      <c r="B21" s="10">
        <v>334705</v>
      </c>
      <c r="C21" s="18">
        <f aca="true" t="shared" si="2" ref="C21:C28">B21*100/B$9</f>
        <v>96.30689992518846</v>
      </c>
      <c r="E21" s="2" t="s">
        <v>3</v>
      </c>
      <c r="F21" s="10">
        <v>52365</v>
      </c>
      <c r="G21" s="18">
        <f t="shared" si="1"/>
        <v>15.067330379236923</v>
      </c>
    </row>
    <row r="22" spans="1:7" ht="12.75">
      <c r="A22" s="20" t="s">
        <v>328</v>
      </c>
      <c r="B22" s="10">
        <v>15240</v>
      </c>
      <c r="C22" s="18">
        <f t="shared" si="2"/>
        <v>4.385106750302124</v>
      </c>
      <c r="E22" s="2" t="s">
        <v>4</v>
      </c>
      <c r="F22" s="10">
        <v>17215</v>
      </c>
      <c r="G22" s="18">
        <f t="shared" si="1"/>
        <v>4.953386660528285</v>
      </c>
    </row>
    <row r="23" spans="1:7" ht="12.75">
      <c r="A23" s="20" t="s">
        <v>146</v>
      </c>
      <c r="B23" s="10">
        <v>1895</v>
      </c>
      <c r="C23" s="18">
        <f t="shared" si="2"/>
        <v>0.5452609771537089</v>
      </c>
      <c r="E23" s="2" t="s">
        <v>5</v>
      </c>
      <c r="F23" s="10">
        <v>16040</v>
      </c>
      <c r="G23" s="18">
        <f t="shared" si="1"/>
        <v>4.615296081026645</v>
      </c>
    </row>
    <row r="24" spans="1:7" ht="12.75">
      <c r="A24" s="20" t="s">
        <v>147</v>
      </c>
      <c r="B24" s="10">
        <v>125</v>
      </c>
      <c r="C24" s="18">
        <f t="shared" si="2"/>
        <v>0.03596708292570639</v>
      </c>
      <c r="E24" s="2" t="s">
        <v>6</v>
      </c>
      <c r="F24" s="10">
        <v>40440</v>
      </c>
      <c r="G24" s="18">
        <f t="shared" si="1"/>
        <v>11.636070668124532</v>
      </c>
    </row>
    <row r="25" spans="1:7" ht="12.75">
      <c r="A25" s="20" t="s">
        <v>329</v>
      </c>
      <c r="B25" s="10">
        <v>316265</v>
      </c>
      <c r="C25" s="18">
        <f t="shared" si="2"/>
        <v>91.00103585198826</v>
      </c>
      <c r="E25" s="2" t="s">
        <v>7</v>
      </c>
      <c r="F25" s="10">
        <v>7025</v>
      </c>
      <c r="G25" s="18">
        <f t="shared" si="1"/>
        <v>2.0213500604246994</v>
      </c>
    </row>
    <row r="26" spans="1:7" ht="12.75">
      <c r="A26" s="20" t="s">
        <v>148</v>
      </c>
      <c r="B26" s="10">
        <v>425</v>
      </c>
      <c r="C26" s="18">
        <f t="shared" si="2"/>
        <v>0.12228808194740173</v>
      </c>
      <c r="E26" s="2" t="s">
        <v>139</v>
      </c>
      <c r="F26" s="10">
        <v>2620</v>
      </c>
      <c r="G26" s="18">
        <f t="shared" si="1"/>
        <v>0.753870058122806</v>
      </c>
    </row>
    <row r="27" spans="1:7" ht="12.75">
      <c r="A27" s="20" t="s">
        <v>330</v>
      </c>
      <c r="B27" s="10">
        <v>755</v>
      </c>
      <c r="C27" s="18">
        <f t="shared" si="2"/>
        <v>0.21724118087126662</v>
      </c>
      <c r="F27" s="10"/>
      <c r="G27" s="18"/>
    </row>
    <row r="28" spans="1:7" ht="12.75">
      <c r="A28" s="20" t="s">
        <v>331</v>
      </c>
      <c r="B28" s="10">
        <v>12835</v>
      </c>
      <c r="C28" s="18">
        <f t="shared" si="2"/>
        <v>3.6931000748115324</v>
      </c>
      <c r="E28" s="2" t="s">
        <v>140</v>
      </c>
      <c r="F28" s="21">
        <v>39.1</v>
      </c>
      <c r="G28" s="18" t="s">
        <v>195</v>
      </c>
    </row>
    <row r="29" spans="1:7" ht="12.75">
      <c r="A29" s="17"/>
      <c r="B29" s="10"/>
      <c r="C29" s="18"/>
      <c r="F29" s="10"/>
      <c r="G29" s="18"/>
    </row>
    <row r="30" spans="1:7" ht="12.75">
      <c r="A30" s="19" t="s">
        <v>150</v>
      </c>
      <c r="B30" s="10"/>
      <c r="C30" s="18"/>
      <c r="E30" s="2" t="s">
        <v>8</v>
      </c>
      <c r="F30" s="10">
        <v>317955</v>
      </c>
      <c r="G30" s="18">
        <f aca="true" t="shared" si="3" ref="G30:G37">F30*100/F$10</f>
        <v>91.48731081314381</v>
      </c>
    </row>
    <row r="31" spans="1:7" ht="12.75">
      <c r="A31" s="20" t="s">
        <v>149</v>
      </c>
      <c r="B31" s="10">
        <v>1655</v>
      </c>
      <c r="C31" s="18">
        <f>B31*100/B$9</f>
        <v>0.47620417793635267</v>
      </c>
      <c r="E31" s="2" t="s">
        <v>9</v>
      </c>
      <c r="F31" s="10">
        <v>111065</v>
      </c>
      <c r="G31" s="18">
        <f t="shared" si="3"/>
        <v>31.957472521148645</v>
      </c>
    </row>
    <row r="32" spans="1:7" ht="12.75">
      <c r="A32" s="20" t="s">
        <v>151</v>
      </c>
      <c r="B32" s="10">
        <v>345880</v>
      </c>
      <c r="C32" s="18">
        <f>B32*100/B$9</f>
        <v>99.52235713874661</v>
      </c>
      <c r="E32" s="2" t="s">
        <v>10</v>
      </c>
      <c r="F32" s="10">
        <v>206890</v>
      </c>
      <c r="G32" s="18">
        <f t="shared" si="3"/>
        <v>59.52983829199517</v>
      </c>
    </row>
    <row r="33" spans="1:7" ht="12.75">
      <c r="A33" s="20" t="s">
        <v>332</v>
      </c>
      <c r="B33" s="10">
        <v>14745</v>
      </c>
      <c r="C33" s="18">
        <f>B33*100/B$9</f>
        <v>4.2426771019163265</v>
      </c>
      <c r="E33" s="2" t="s">
        <v>11</v>
      </c>
      <c r="F33" s="10">
        <v>307625</v>
      </c>
      <c r="G33" s="18">
        <f t="shared" si="3"/>
        <v>88.51499108016344</v>
      </c>
    </row>
    <row r="34" spans="1:7" ht="12.75">
      <c r="A34" s="17"/>
      <c r="B34" s="10"/>
      <c r="C34" s="18"/>
      <c r="E34" s="2" t="s">
        <v>13</v>
      </c>
      <c r="F34" s="10">
        <v>60555</v>
      </c>
      <c r="G34" s="18">
        <f t="shared" si="3"/>
        <v>17.423893652529205</v>
      </c>
    </row>
    <row r="35" spans="1:7" ht="12.75">
      <c r="A35" s="22" t="s">
        <v>152</v>
      </c>
      <c r="B35" s="10"/>
      <c r="C35" s="18"/>
      <c r="E35" s="2" t="s">
        <v>14</v>
      </c>
      <c r="F35" s="10">
        <v>50085</v>
      </c>
      <c r="G35" s="18">
        <f t="shared" si="3"/>
        <v>14.411290786672037</v>
      </c>
    </row>
    <row r="36" spans="1:7" ht="12.75">
      <c r="A36" s="22" t="s">
        <v>175</v>
      </c>
      <c r="B36" s="15">
        <v>340525</v>
      </c>
      <c r="C36" s="11">
        <f aca="true" t="shared" si="4" ref="C36:C45">B36*100/B$36</f>
        <v>100</v>
      </c>
      <c r="E36" s="2" t="s">
        <v>12</v>
      </c>
      <c r="F36" s="10">
        <v>6010</v>
      </c>
      <c r="G36" s="18">
        <f t="shared" si="3"/>
        <v>1.7292973470679633</v>
      </c>
    </row>
    <row r="37" spans="1:7" ht="12.75">
      <c r="A37" s="23" t="s">
        <v>333</v>
      </c>
      <c r="B37" s="10">
        <v>57665</v>
      </c>
      <c r="C37" s="18">
        <f t="shared" si="4"/>
        <v>16.934145804272813</v>
      </c>
      <c r="E37" s="2" t="s">
        <v>10</v>
      </c>
      <c r="F37" s="10">
        <v>44075</v>
      </c>
      <c r="G37" s="18">
        <f t="shared" si="3"/>
        <v>12.681993439604074</v>
      </c>
    </row>
    <row r="38" spans="1:7" ht="12.75">
      <c r="A38" s="23" t="s">
        <v>153</v>
      </c>
      <c r="B38" s="10">
        <v>282860</v>
      </c>
      <c r="C38" s="18">
        <f t="shared" si="4"/>
        <v>83.06585419572718</v>
      </c>
      <c r="F38" s="10"/>
      <c r="G38" s="18"/>
    </row>
    <row r="39" spans="1:7" ht="12.75">
      <c r="A39" s="23" t="s">
        <v>176</v>
      </c>
      <c r="B39" s="10">
        <v>181920</v>
      </c>
      <c r="C39" s="18">
        <f t="shared" si="4"/>
        <v>53.4233903531312</v>
      </c>
      <c r="E39" s="12" t="s">
        <v>171</v>
      </c>
      <c r="F39" s="10"/>
      <c r="G39" s="18"/>
    </row>
    <row r="40" spans="1:7" ht="12.75">
      <c r="A40" s="23" t="s">
        <v>154</v>
      </c>
      <c r="B40" s="10">
        <v>1820</v>
      </c>
      <c r="C40" s="18">
        <f t="shared" si="4"/>
        <v>0.5344688348873063</v>
      </c>
      <c r="E40" s="12" t="s">
        <v>191</v>
      </c>
      <c r="F40" s="15">
        <v>322600</v>
      </c>
      <c r="G40" s="11">
        <f>F40*100/F$40</f>
        <v>100</v>
      </c>
    </row>
    <row r="41" spans="1:7" ht="12.75">
      <c r="A41" s="23" t="s">
        <v>176</v>
      </c>
      <c r="B41" s="24">
        <v>730</v>
      </c>
      <c r="C41" s="18">
        <f t="shared" si="4"/>
        <v>0.2143748623449086</v>
      </c>
      <c r="E41" s="2" t="s">
        <v>15</v>
      </c>
      <c r="F41" s="10">
        <v>80430</v>
      </c>
      <c r="G41" s="18">
        <f aca="true" t="shared" si="5" ref="G41:G47">F41*100/F$40</f>
        <v>24.931804091754493</v>
      </c>
    </row>
    <row r="42" spans="1:7" ht="12.75">
      <c r="A42" s="23" t="s">
        <v>155</v>
      </c>
      <c r="B42" s="10">
        <v>2925</v>
      </c>
      <c r="C42" s="18">
        <f t="shared" si="4"/>
        <v>0.8589677703545995</v>
      </c>
      <c r="E42" s="2" t="s">
        <v>127</v>
      </c>
      <c r="F42" s="10">
        <v>196230</v>
      </c>
      <c r="G42" s="18">
        <f t="shared" si="5"/>
        <v>60.82765034097954</v>
      </c>
    </row>
    <row r="43" spans="1:7" ht="12.75">
      <c r="A43" s="23" t="s">
        <v>176</v>
      </c>
      <c r="B43" s="10">
        <v>985</v>
      </c>
      <c r="C43" s="18">
        <f t="shared" si="4"/>
        <v>0.2892592320681301</v>
      </c>
      <c r="E43" s="2" t="s">
        <v>16</v>
      </c>
      <c r="F43" s="10">
        <v>3900</v>
      </c>
      <c r="G43" s="18">
        <f t="shared" si="5"/>
        <v>1.2089274643521388</v>
      </c>
    </row>
    <row r="44" spans="1:7" ht="12.75">
      <c r="A44" s="23" t="s">
        <v>156</v>
      </c>
      <c r="B44" s="10">
        <v>277755</v>
      </c>
      <c r="C44" s="18">
        <f t="shared" si="4"/>
        <v>81.5666984802878</v>
      </c>
      <c r="E44" s="2" t="s">
        <v>17</v>
      </c>
      <c r="F44" s="10">
        <v>20240</v>
      </c>
      <c r="G44" s="18">
        <f t="shared" si="5"/>
        <v>6.274023558586485</v>
      </c>
    </row>
    <row r="45" spans="1:7" ht="12.75">
      <c r="A45" s="23" t="s">
        <v>176</v>
      </c>
      <c r="B45" s="10">
        <v>180090</v>
      </c>
      <c r="C45" s="18">
        <f t="shared" si="4"/>
        <v>52.88598487629396</v>
      </c>
      <c r="E45" s="2" t="s">
        <v>18</v>
      </c>
      <c r="F45" s="10">
        <v>19270</v>
      </c>
      <c r="G45" s="18">
        <f t="shared" si="5"/>
        <v>5.97334159950403</v>
      </c>
    </row>
    <row r="46" spans="1:7" ht="12.75">
      <c r="A46" s="17"/>
      <c r="B46" s="10"/>
      <c r="C46" s="18"/>
      <c r="E46" s="2" t="s">
        <v>19</v>
      </c>
      <c r="F46" s="10">
        <v>21800</v>
      </c>
      <c r="G46" s="18">
        <f t="shared" si="5"/>
        <v>6.757594544327341</v>
      </c>
    </row>
    <row r="47" spans="1:7" ht="12.75">
      <c r="A47" s="25" t="s">
        <v>157</v>
      </c>
      <c r="B47" s="10"/>
      <c r="C47" s="18"/>
      <c r="E47" s="2" t="s">
        <v>18</v>
      </c>
      <c r="F47" s="10">
        <v>15935</v>
      </c>
      <c r="G47" s="18">
        <f t="shared" si="5"/>
        <v>4.939553626782393</v>
      </c>
    </row>
    <row r="48" spans="1:7" ht="12.75">
      <c r="A48" s="25" t="s">
        <v>335</v>
      </c>
      <c r="B48" s="15">
        <v>347540</v>
      </c>
      <c r="C48" s="11">
        <f aca="true" t="shared" si="6" ref="C48:C59">B48*100/B$9</f>
        <v>100</v>
      </c>
      <c r="F48" s="10"/>
      <c r="G48" s="18"/>
    </row>
    <row r="49" spans="1:7" ht="12.75">
      <c r="A49" s="20" t="s">
        <v>334</v>
      </c>
      <c r="B49" s="10">
        <v>338200</v>
      </c>
      <c r="C49" s="18">
        <f t="shared" si="6"/>
        <v>97.31253956379122</v>
      </c>
      <c r="E49" s="12" t="s">
        <v>172</v>
      </c>
      <c r="F49" s="10"/>
      <c r="G49" s="18"/>
    </row>
    <row r="50" spans="1:7" ht="12.75">
      <c r="A50" s="20" t="s">
        <v>336</v>
      </c>
      <c r="B50" s="10">
        <v>145190</v>
      </c>
      <c r="C50" s="18">
        <f t="shared" si="6"/>
        <v>41.776486159866494</v>
      </c>
      <c r="E50" s="12" t="s">
        <v>173</v>
      </c>
      <c r="F50" s="10"/>
      <c r="G50" s="18"/>
    </row>
    <row r="51" spans="1:7" ht="12.75">
      <c r="A51" s="20" t="s">
        <v>337</v>
      </c>
      <c r="B51" s="10">
        <v>120790</v>
      </c>
      <c r="C51" s="18">
        <f t="shared" si="6"/>
        <v>34.755711572768604</v>
      </c>
      <c r="E51" s="12" t="s">
        <v>192</v>
      </c>
      <c r="F51" s="15">
        <v>5260</v>
      </c>
      <c r="G51" s="11">
        <f>F51*100/F51</f>
        <v>100</v>
      </c>
    </row>
    <row r="52" spans="1:7" ht="12.75">
      <c r="A52" s="20" t="s">
        <v>338</v>
      </c>
      <c r="B52" s="10">
        <v>34510</v>
      </c>
      <c r="C52" s="18">
        <f t="shared" si="6"/>
        <v>9.929792254129021</v>
      </c>
      <c r="E52" s="2" t="s">
        <v>174</v>
      </c>
      <c r="F52" s="10">
        <v>1455</v>
      </c>
      <c r="G52" s="18">
        <f>F52*100/F51</f>
        <v>27.661596958174904</v>
      </c>
    </row>
    <row r="53" spans="1:7" ht="12.75">
      <c r="A53" s="20" t="s">
        <v>158</v>
      </c>
      <c r="B53" s="10">
        <v>27630</v>
      </c>
      <c r="C53" s="18">
        <f t="shared" si="6"/>
        <v>7.950164009898141</v>
      </c>
      <c r="F53" s="10"/>
      <c r="G53" s="18"/>
    </row>
    <row r="54" spans="1:7" ht="12.75">
      <c r="A54" s="20" t="s">
        <v>339</v>
      </c>
      <c r="B54" s="10">
        <v>9910</v>
      </c>
      <c r="C54" s="18">
        <f t="shared" si="6"/>
        <v>2.8514703343500027</v>
      </c>
      <c r="E54" s="12" t="s">
        <v>177</v>
      </c>
      <c r="F54" s="10"/>
      <c r="G54" s="18"/>
    </row>
    <row r="55" spans="1:7" ht="12.75">
      <c r="A55" s="20" t="s">
        <v>159</v>
      </c>
      <c r="B55" s="10">
        <v>670</v>
      </c>
      <c r="C55" s="18">
        <f t="shared" si="6"/>
        <v>0.19278356448178627</v>
      </c>
      <c r="E55" s="12" t="s">
        <v>178</v>
      </c>
      <c r="F55" s="10"/>
      <c r="G55" s="18"/>
    </row>
    <row r="56" spans="1:7" ht="12.75">
      <c r="A56" s="20" t="s">
        <v>340</v>
      </c>
      <c r="B56" s="10">
        <v>27810</v>
      </c>
      <c r="C56" s="18">
        <f t="shared" si="6"/>
        <v>8.001956609311158</v>
      </c>
      <c r="E56" s="12" t="s">
        <v>179</v>
      </c>
      <c r="F56" s="15">
        <v>85370</v>
      </c>
      <c r="G56" s="11">
        <f aca="true" t="shared" si="7" ref="G56:G61">F56*100/F$56</f>
        <v>100</v>
      </c>
    </row>
    <row r="57" spans="1:7" ht="12.75">
      <c r="A57" s="20" t="s">
        <v>160</v>
      </c>
      <c r="B57" s="10">
        <v>6320</v>
      </c>
      <c r="C57" s="18">
        <f t="shared" si="6"/>
        <v>1.8184957127237154</v>
      </c>
      <c r="E57" s="2" t="s">
        <v>20</v>
      </c>
      <c r="F57" s="10">
        <v>3270</v>
      </c>
      <c r="G57" s="18">
        <f t="shared" si="7"/>
        <v>3.8303853812814808</v>
      </c>
    </row>
    <row r="58" spans="1:7" ht="12.75">
      <c r="A58" s="20" t="s">
        <v>341</v>
      </c>
      <c r="B58" s="10">
        <v>9340</v>
      </c>
      <c r="C58" s="18">
        <f t="shared" si="6"/>
        <v>2.6874604362087817</v>
      </c>
      <c r="E58" s="2" t="s">
        <v>21</v>
      </c>
      <c r="F58" s="10">
        <v>2245</v>
      </c>
      <c r="G58" s="18">
        <f t="shared" si="7"/>
        <v>2.6297294131427904</v>
      </c>
    </row>
    <row r="59" spans="1:7" ht="12.75">
      <c r="A59" s="20" t="s">
        <v>161</v>
      </c>
      <c r="B59" s="10">
        <v>870</v>
      </c>
      <c r="C59" s="18">
        <f t="shared" si="6"/>
        <v>0.2503308971629165</v>
      </c>
      <c r="E59" s="2" t="s">
        <v>180</v>
      </c>
      <c r="F59" s="10">
        <v>14335</v>
      </c>
      <c r="G59" s="18">
        <f t="shared" si="7"/>
        <v>16.791612978798174</v>
      </c>
    </row>
    <row r="60" spans="1:7" ht="12.75">
      <c r="A60" s="20" t="s">
        <v>162</v>
      </c>
      <c r="B60" s="10">
        <v>8470</v>
      </c>
      <c r="C60" s="18">
        <f>B60*100/B$9</f>
        <v>2.4371295390458654</v>
      </c>
      <c r="E60" s="2" t="s">
        <v>22</v>
      </c>
      <c r="F60" s="10">
        <v>7605</v>
      </c>
      <c r="G60" s="18">
        <f t="shared" si="7"/>
        <v>8.908281597750966</v>
      </c>
    </row>
    <row r="61" spans="1:7" ht="12.75">
      <c r="A61" s="20"/>
      <c r="B61" s="10"/>
      <c r="C61" s="18"/>
      <c r="E61" s="2" t="s">
        <v>181</v>
      </c>
      <c r="F61" s="10">
        <v>57920</v>
      </c>
      <c r="G61" s="18">
        <f t="shared" si="7"/>
        <v>67.84584748740775</v>
      </c>
    </row>
    <row r="62" spans="1:7" ht="12.75">
      <c r="A62" s="25" t="s">
        <v>163</v>
      </c>
      <c r="B62" s="10"/>
      <c r="C62" s="18"/>
      <c r="F62" s="10"/>
      <c r="G62" s="18"/>
    </row>
    <row r="63" spans="1:7" ht="14.25">
      <c r="A63" s="19" t="s">
        <v>306</v>
      </c>
      <c r="B63" s="15">
        <v>145185</v>
      </c>
      <c r="C63" s="11">
        <f aca="true" t="shared" si="8" ref="C63:C72">B63*100/B$63</f>
        <v>100</v>
      </c>
      <c r="E63" s="12" t="s">
        <v>182</v>
      </c>
      <c r="F63" s="10"/>
      <c r="G63" s="18"/>
    </row>
    <row r="64" spans="1:7" ht="12.75">
      <c r="A64" s="20" t="s">
        <v>164</v>
      </c>
      <c r="B64" s="10">
        <v>74730</v>
      </c>
      <c r="C64" s="18">
        <f t="shared" si="8"/>
        <v>51.472259530943276</v>
      </c>
      <c r="E64" s="12" t="s">
        <v>193</v>
      </c>
      <c r="F64" s="15">
        <v>283295</v>
      </c>
      <c r="G64" s="11">
        <f>F64*100/F$64</f>
        <v>100</v>
      </c>
    </row>
    <row r="65" spans="1:7" ht="12.75">
      <c r="A65" s="20" t="s">
        <v>165</v>
      </c>
      <c r="B65" s="10">
        <v>37725</v>
      </c>
      <c r="C65" s="18">
        <f t="shared" si="8"/>
        <v>25.984089265419982</v>
      </c>
      <c r="E65" s="2" t="s">
        <v>23</v>
      </c>
      <c r="F65" s="10">
        <v>9440</v>
      </c>
      <c r="G65" s="18">
        <f aca="true" t="shared" si="9" ref="G65:G71">F65*100/F$64</f>
        <v>3.3322155350429763</v>
      </c>
    </row>
    <row r="66" spans="1:7" ht="12.75">
      <c r="A66" s="20" t="s">
        <v>166</v>
      </c>
      <c r="B66" s="10">
        <v>61090</v>
      </c>
      <c r="C66" s="18">
        <f t="shared" si="8"/>
        <v>42.07734958845611</v>
      </c>
      <c r="E66" s="2" t="s">
        <v>183</v>
      </c>
      <c r="F66" s="10">
        <v>17415</v>
      </c>
      <c r="G66" s="18">
        <f t="shared" si="9"/>
        <v>6.147302282073457</v>
      </c>
    </row>
    <row r="67" spans="1:7" ht="12.75">
      <c r="A67" s="20" t="s">
        <v>165</v>
      </c>
      <c r="B67" s="10">
        <v>31905</v>
      </c>
      <c r="C67" s="18">
        <f t="shared" si="8"/>
        <v>21.97541068292179</v>
      </c>
      <c r="E67" s="2" t="s">
        <v>184</v>
      </c>
      <c r="F67" s="10">
        <v>62385</v>
      </c>
      <c r="G67" s="18">
        <f t="shared" si="9"/>
        <v>22.021214634921193</v>
      </c>
    </row>
    <row r="68" spans="1:7" ht="12.75">
      <c r="A68" s="20" t="s">
        <v>167</v>
      </c>
      <c r="B68" s="10">
        <v>11250</v>
      </c>
      <c r="C68" s="18">
        <f t="shared" si="8"/>
        <v>7.74873437338568</v>
      </c>
      <c r="E68" s="2" t="s">
        <v>24</v>
      </c>
      <c r="F68" s="10">
        <v>44460</v>
      </c>
      <c r="G68" s="18">
        <f t="shared" si="9"/>
        <v>15.693887996611306</v>
      </c>
    </row>
    <row r="69" spans="1:7" ht="12.75">
      <c r="A69" s="20" t="s">
        <v>165</v>
      </c>
      <c r="B69" s="10">
        <v>4680</v>
      </c>
      <c r="C69" s="18">
        <f t="shared" si="8"/>
        <v>3.223473499328443</v>
      </c>
      <c r="E69" s="2" t="s">
        <v>25</v>
      </c>
      <c r="F69" s="10">
        <v>30240</v>
      </c>
      <c r="G69" s="18">
        <f t="shared" si="9"/>
        <v>10.674385358019027</v>
      </c>
    </row>
    <row r="70" spans="1:7" ht="12.75">
      <c r="A70" s="20" t="s">
        <v>168</v>
      </c>
      <c r="B70" s="10">
        <v>70455</v>
      </c>
      <c r="C70" s="18">
        <f t="shared" si="8"/>
        <v>48.527740469056724</v>
      </c>
      <c r="E70" s="2" t="s">
        <v>26</v>
      </c>
      <c r="F70" s="10">
        <v>82070</v>
      </c>
      <c r="G70" s="18">
        <f t="shared" si="9"/>
        <v>28.96980179671367</v>
      </c>
    </row>
    <row r="71" spans="1:7" ht="12.75">
      <c r="A71" s="20" t="s">
        <v>169</v>
      </c>
      <c r="B71" s="10">
        <v>58540</v>
      </c>
      <c r="C71" s="18">
        <f t="shared" si="8"/>
        <v>40.32096979715536</v>
      </c>
      <c r="E71" s="2" t="s">
        <v>185</v>
      </c>
      <c r="F71" s="10">
        <v>37280</v>
      </c>
      <c r="G71" s="18">
        <f t="shared" si="9"/>
        <v>13.159427451949382</v>
      </c>
    </row>
    <row r="72" spans="1:7" ht="12.75">
      <c r="A72" s="20" t="s">
        <v>170</v>
      </c>
      <c r="B72" s="10">
        <v>13360</v>
      </c>
      <c r="C72" s="18">
        <f t="shared" si="8"/>
        <v>9.202052553638461</v>
      </c>
      <c r="F72" s="10"/>
      <c r="G72" s="18"/>
    </row>
    <row r="73" spans="1:7" ht="12.75">
      <c r="A73" s="17"/>
      <c r="B73" s="26"/>
      <c r="C73" s="14"/>
      <c r="E73" s="2" t="s">
        <v>186</v>
      </c>
      <c r="F73" s="26" t="s">
        <v>195</v>
      </c>
      <c r="G73" s="27">
        <f>SUM(F67:F71)*100/F64</f>
        <v>90.51871723821458</v>
      </c>
    </row>
    <row r="74" spans="1:7" ht="12.75">
      <c r="A74" s="9" t="s">
        <v>188</v>
      </c>
      <c r="B74" s="10"/>
      <c r="C74" s="18"/>
      <c r="E74" s="2" t="s">
        <v>187</v>
      </c>
      <c r="F74" s="26" t="s">
        <v>195</v>
      </c>
      <c r="G74" s="27">
        <f>(F70+F71)*100/F64</f>
        <v>42.12922924866305</v>
      </c>
    </row>
    <row r="75" spans="1:7" ht="12.75">
      <c r="A75" s="9" t="s">
        <v>194</v>
      </c>
      <c r="B75" s="15">
        <v>340525</v>
      </c>
      <c r="C75" s="11">
        <f>B75*100/B$36</f>
        <v>100</v>
      </c>
      <c r="F75" s="10"/>
      <c r="G75" s="18"/>
    </row>
    <row r="76" spans="1:7" ht="12.75">
      <c r="A76" s="17" t="s">
        <v>342</v>
      </c>
      <c r="B76" s="10">
        <v>129660</v>
      </c>
      <c r="C76" s="18">
        <f aca="true" t="shared" si="10" ref="C76:C82">B76*100/B$36</f>
        <v>38.076499522795686</v>
      </c>
      <c r="E76" s="28" t="s">
        <v>221</v>
      </c>
      <c r="F76" s="10"/>
      <c r="G76" s="18"/>
    </row>
    <row r="77" spans="1:7" ht="12.75">
      <c r="A77" s="17" t="s">
        <v>189</v>
      </c>
      <c r="B77" s="10">
        <v>92785</v>
      </c>
      <c r="C77" s="18">
        <f t="shared" si="10"/>
        <v>27.24763233242787</v>
      </c>
      <c r="E77" s="28" t="s">
        <v>249</v>
      </c>
      <c r="F77" s="15">
        <v>317290</v>
      </c>
      <c r="G77" s="11">
        <f>F77*100/F$77</f>
        <v>100</v>
      </c>
    </row>
    <row r="78" spans="1:7" ht="12.75">
      <c r="A78" s="17" t="s">
        <v>343</v>
      </c>
      <c r="B78" s="10">
        <v>48510</v>
      </c>
      <c r="C78" s="18">
        <f t="shared" si="10"/>
        <v>14.245650099111666</v>
      </c>
      <c r="E78" s="29" t="s">
        <v>27</v>
      </c>
      <c r="F78" s="10">
        <v>7225</v>
      </c>
      <c r="G78" s="18">
        <f>F78*100/F$77</f>
        <v>2.2770966623593556</v>
      </c>
    </row>
    <row r="79" spans="1:7" ht="12.75">
      <c r="A79" s="17" t="s">
        <v>344</v>
      </c>
      <c r="B79" s="10">
        <v>44275</v>
      </c>
      <c r="C79" s="18">
        <f t="shared" si="10"/>
        <v>13.001982233316204</v>
      </c>
      <c r="E79" s="29"/>
      <c r="F79" s="10"/>
      <c r="G79" s="18"/>
    </row>
    <row r="80" spans="1:7" ht="12.75">
      <c r="A80" s="17" t="s">
        <v>345</v>
      </c>
      <c r="B80" s="10">
        <v>18765</v>
      </c>
      <c r="C80" s="18">
        <f t="shared" si="10"/>
        <v>5.510608619044123</v>
      </c>
      <c r="E80" s="29"/>
      <c r="F80" s="10"/>
      <c r="G80" s="18"/>
    </row>
    <row r="81" spans="1:7" ht="12.75">
      <c r="A81" s="17" t="s">
        <v>346</v>
      </c>
      <c r="B81" s="10">
        <v>25510</v>
      </c>
      <c r="C81" s="18">
        <f t="shared" si="10"/>
        <v>7.49137361427208</v>
      </c>
      <c r="E81" s="29"/>
      <c r="F81" s="10"/>
      <c r="G81" s="18"/>
    </row>
    <row r="82" spans="1:7" ht="13.5" thickBot="1">
      <c r="A82" s="30" t="s">
        <v>347</v>
      </c>
      <c r="B82" s="31">
        <v>118075</v>
      </c>
      <c r="C82" s="32">
        <f t="shared" si="10"/>
        <v>34.67439982380148</v>
      </c>
      <c r="D82" s="33"/>
      <c r="E82" s="34"/>
      <c r="F82" s="31"/>
      <c r="G82" s="32"/>
    </row>
    <row r="83" ht="13.5" thickTop="1"/>
    <row r="84" ht="12.75">
      <c r="A84" s="35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36" t="s">
        <v>359</v>
      </c>
    </row>
    <row r="88" ht="14.25">
      <c r="A88" s="36" t="s">
        <v>128</v>
      </c>
    </row>
    <row r="89" ht="12.75">
      <c r="A89" s="2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1" t="s">
        <v>360</v>
      </c>
    </row>
    <row r="2" ht="15.75">
      <c r="A2" s="3" t="s">
        <v>313</v>
      </c>
    </row>
    <row r="3" ht="14.25">
      <c r="A3" s="4" t="s">
        <v>358</v>
      </c>
    </row>
    <row r="4" ht="12.75">
      <c r="A4" s="2" t="s">
        <v>305</v>
      </c>
    </row>
    <row r="6" ht="13.5" thickBot="1">
      <c r="A6" s="5" t="s">
        <v>356</v>
      </c>
    </row>
    <row r="7" spans="1:7" ht="13.5" thickTop="1">
      <c r="A7" s="37" t="s">
        <v>135</v>
      </c>
      <c r="B7" s="38" t="s">
        <v>136</v>
      </c>
      <c r="C7" s="39" t="s">
        <v>137</v>
      </c>
      <c r="D7" s="40"/>
      <c r="E7" s="41" t="s">
        <v>135</v>
      </c>
      <c r="F7" s="38" t="s">
        <v>136</v>
      </c>
      <c r="G7" s="39" t="s">
        <v>137</v>
      </c>
    </row>
    <row r="8" spans="1:7" ht="12.75">
      <c r="A8" s="6"/>
      <c r="B8" s="7"/>
      <c r="C8" s="42"/>
      <c r="F8" s="43"/>
      <c r="G8" s="42"/>
    </row>
    <row r="9" spans="1:7" ht="12.75">
      <c r="A9" s="44" t="s">
        <v>199</v>
      </c>
      <c r="B9" s="13"/>
      <c r="C9" s="18"/>
      <c r="E9" s="12" t="s">
        <v>220</v>
      </c>
      <c r="F9" s="10"/>
      <c r="G9" s="18"/>
    </row>
    <row r="10" spans="1:7" ht="12.75">
      <c r="A10" s="44" t="s">
        <v>241</v>
      </c>
      <c r="B10" s="15">
        <v>321385</v>
      </c>
      <c r="C10" s="11">
        <f>B10*100/B$10</f>
        <v>100</v>
      </c>
      <c r="E10" s="12" t="s">
        <v>248</v>
      </c>
      <c r="F10" s="15">
        <v>155220</v>
      </c>
      <c r="G10" s="11">
        <f>F10*100/F$10</f>
        <v>100</v>
      </c>
    </row>
    <row r="11" spans="1:7" ht="12.75">
      <c r="A11" s="45" t="s">
        <v>28</v>
      </c>
      <c r="B11" s="10">
        <v>164390</v>
      </c>
      <c r="C11" s="18">
        <f>B11*100/B$10</f>
        <v>51.150489288548</v>
      </c>
      <c r="E11" s="4" t="s">
        <v>54</v>
      </c>
      <c r="F11" s="46">
        <v>106555</v>
      </c>
      <c r="G11" s="47">
        <f aca="true" t="shared" si="0" ref="G11:G16">F11*100/F$10</f>
        <v>68.64772580852983</v>
      </c>
    </row>
    <row r="12" spans="1:7" ht="12.75">
      <c r="A12" s="45" t="s">
        <v>200</v>
      </c>
      <c r="B12" s="10">
        <v>163725</v>
      </c>
      <c r="C12" s="18">
        <f>B12*100/B$10</f>
        <v>50.94357235091868</v>
      </c>
      <c r="E12" s="2" t="s">
        <v>55</v>
      </c>
      <c r="F12" s="10">
        <v>13905</v>
      </c>
      <c r="G12" s="18">
        <f t="shared" si="0"/>
        <v>8.958252802473908</v>
      </c>
    </row>
    <row r="13" spans="1:7" ht="12.75">
      <c r="A13" s="45" t="s">
        <v>29</v>
      </c>
      <c r="B13" s="10">
        <v>157645</v>
      </c>
      <c r="C13" s="18">
        <f>B13*100/B$10</f>
        <v>49.0517603497363</v>
      </c>
      <c r="E13" s="4" t="s">
        <v>287</v>
      </c>
      <c r="F13" s="46">
        <v>17515</v>
      </c>
      <c r="G13" s="47">
        <f t="shared" si="0"/>
        <v>11.28398402267749</v>
      </c>
    </row>
    <row r="14" spans="1:7" ht="12.75">
      <c r="A14" s="45" t="s">
        <v>30</v>
      </c>
      <c r="B14" s="10">
        <v>6080</v>
      </c>
      <c r="C14" s="18">
        <f>B14*100/B$10</f>
        <v>1.8918120011823825</v>
      </c>
      <c r="E14" s="2" t="s">
        <v>56</v>
      </c>
      <c r="F14" s="10">
        <v>8130</v>
      </c>
      <c r="G14" s="18">
        <f t="shared" si="0"/>
        <v>5.23772709702358</v>
      </c>
    </row>
    <row r="15" spans="1:7" ht="12.75">
      <c r="A15" s="45" t="s">
        <v>201</v>
      </c>
      <c r="B15" s="10" t="s">
        <v>195</v>
      </c>
      <c r="C15" s="18">
        <f>B14*100/B12</f>
        <v>3.7135440525271033</v>
      </c>
      <c r="E15" s="2" t="s">
        <v>57</v>
      </c>
      <c r="F15" s="10">
        <v>2435</v>
      </c>
      <c r="G15" s="18">
        <f t="shared" si="0"/>
        <v>1.5687411416054633</v>
      </c>
    </row>
    <row r="16" spans="1:7" ht="12.75">
      <c r="A16" s="45" t="s">
        <v>31</v>
      </c>
      <c r="B16" s="10">
        <v>665</v>
      </c>
      <c r="C16" s="18">
        <f>B16*100/B$10</f>
        <v>0.2069169376293231</v>
      </c>
      <c r="E16" s="2" t="s">
        <v>58</v>
      </c>
      <c r="F16" s="10">
        <v>6680</v>
      </c>
      <c r="G16" s="18">
        <f t="shared" si="0"/>
        <v>4.30356912768973</v>
      </c>
    </row>
    <row r="17" spans="1:7" ht="12.75">
      <c r="A17" s="45" t="s">
        <v>32</v>
      </c>
      <c r="B17" s="10">
        <v>156995</v>
      </c>
      <c r="C17" s="18">
        <f>B17*100/B$10</f>
        <v>48.849510711452</v>
      </c>
      <c r="E17" s="2" t="s">
        <v>302</v>
      </c>
      <c r="F17" s="21">
        <v>27.1</v>
      </c>
      <c r="G17" s="18" t="s">
        <v>195</v>
      </c>
    </row>
    <row r="18" spans="1:7" ht="12.75">
      <c r="A18" s="45"/>
      <c r="B18" s="10"/>
      <c r="C18" s="18"/>
      <c r="F18" s="10"/>
      <c r="G18" s="18"/>
    </row>
    <row r="19" spans="1:7" ht="12.75">
      <c r="A19" s="44" t="s">
        <v>242</v>
      </c>
      <c r="B19" s="15">
        <v>209040</v>
      </c>
      <c r="C19" s="11">
        <f>B19*100/B$19</f>
        <v>100</v>
      </c>
      <c r="E19" s="12" t="s">
        <v>224</v>
      </c>
      <c r="F19" s="15"/>
      <c r="G19" s="11"/>
    </row>
    <row r="20" spans="1:7" ht="14.25">
      <c r="A20" s="45" t="s">
        <v>33</v>
      </c>
      <c r="B20" s="10">
        <v>82515</v>
      </c>
      <c r="C20" s="18">
        <f>B20*100/B$19</f>
        <v>39.47330654420207</v>
      </c>
      <c r="E20" s="12" t="s">
        <v>314</v>
      </c>
      <c r="F20" s="15">
        <v>145185</v>
      </c>
      <c r="G20" s="11">
        <f>F20*100/F$20</f>
        <v>100</v>
      </c>
    </row>
    <row r="21" spans="1:7" ht="12.75">
      <c r="A21" s="45" t="s">
        <v>200</v>
      </c>
      <c r="B21" s="10">
        <v>82405</v>
      </c>
      <c r="C21" s="18">
        <f>B21*100/B$19</f>
        <v>39.42068503635668</v>
      </c>
      <c r="E21" s="2" t="s">
        <v>225</v>
      </c>
      <c r="F21" s="10">
        <v>28200</v>
      </c>
      <c r="G21" s="18">
        <f aca="true" t="shared" si="1" ref="G21:G30">F21*100/F$20</f>
        <v>19.423494162620106</v>
      </c>
    </row>
    <row r="22" spans="1:7" ht="12.75">
      <c r="A22" s="45" t="s">
        <v>34</v>
      </c>
      <c r="B22" s="10">
        <v>78775</v>
      </c>
      <c r="C22" s="18">
        <f>B22*100/B$19</f>
        <v>37.68417527745886</v>
      </c>
      <c r="E22" s="2" t="s">
        <v>226</v>
      </c>
      <c r="F22" s="10">
        <v>7155</v>
      </c>
      <c r="G22" s="18">
        <f t="shared" si="1"/>
        <v>4.928195061473293</v>
      </c>
    </row>
    <row r="23" spans="1:7" ht="12.75">
      <c r="A23" s="45"/>
      <c r="B23" s="10"/>
      <c r="C23" s="18"/>
      <c r="E23" s="2" t="s">
        <v>227</v>
      </c>
      <c r="F23" s="10">
        <v>14980</v>
      </c>
      <c r="G23" s="18">
        <f t="shared" si="1"/>
        <v>10.317870303406</v>
      </c>
    </row>
    <row r="24" spans="1:7" ht="12.75">
      <c r="A24" s="44" t="s">
        <v>243</v>
      </c>
      <c r="B24" s="15">
        <v>9035</v>
      </c>
      <c r="C24" s="11">
        <f>B24*100/B$24</f>
        <v>100</v>
      </c>
      <c r="E24" s="2" t="s">
        <v>228</v>
      </c>
      <c r="F24" s="10">
        <v>14450</v>
      </c>
      <c r="G24" s="18">
        <f t="shared" si="1"/>
        <v>9.952818817370941</v>
      </c>
    </row>
    <row r="25" spans="1:7" ht="12.75">
      <c r="A25" s="45" t="s">
        <v>35</v>
      </c>
      <c r="B25" s="10">
        <v>940</v>
      </c>
      <c r="C25" s="18">
        <f>B25*100/B$24</f>
        <v>10.40398450470393</v>
      </c>
      <c r="E25" s="2" t="s">
        <v>229</v>
      </c>
      <c r="F25" s="10">
        <v>18115</v>
      </c>
      <c r="G25" s="18">
        <f t="shared" si="1"/>
        <v>12.477184282122808</v>
      </c>
    </row>
    <row r="26" spans="1:7" ht="12.75">
      <c r="A26" s="45"/>
      <c r="B26" s="10"/>
      <c r="C26" s="18"/>
      <c r="E26" s="2" t="s">
        <v>230</v>
      </c>
      <c r="F26" s="10">
        <v>22430</v>
      </c>
      <c r="G26" s="18">
        <f t="shared" si="1"/>
        <v>15.449254399559184</v>
      </c>
    </row>
    <row r="27" spans="1:7" ht="12.75">
      <c r="A27" s="44" t="s">
        <v>202</v>
      </c>
      <c r="B27" s="10"/>
      <c r="C27" s="18"/>
      <c r="E27" s="2" t="s">
        <v>231</v>
      </c>
      <c r="F27" s="10">
        <v>13675</v>
      </c>
      <c r="G27" s="18">
        <f t="shared" si="1"/>
        <v>9.41901711609326</v>
      </c>
    </row>
    <row r="28" spans="1:7" ht="12.75">
      <c r="A28" s="44" t="s">
        <v>244</v>
      </c>
      <c r="B28" s="15">
        <v>157645</v>
      </c>
      <c r="C28" s="11">
        <f>B28*100/B$28</f>
        <v>100</v>
      </c>
      <c r="E28" s="2" t="s">
        <v>232</v>
      </c>
      <c r="F28" s="10">
        <v>14005</v>
      </c>
      <c r="G28" s="18">
        <f t="shared" si="1"/>
        <v>9.646313324379241</v>
      </c>
    </row>
    <row r="29" spans="1:7" ht="12.75">
      <c r="A29" s="44" t="s">
        <v>203</v>
      </c>
      <c r="B29" s="10"/>
      <c r="C29" s="18"/>
      <c r="E29" s="2" t="s">
        <v>233</v>
      </c>
      <c r="F29" s="10">
        <v>6000</v>
      </c>
      <c r="G29" s="18">
        <f t="shared" si="1"/>
        <v>4.132658332472363</v>
      </c>
    </row>
    <row r="30" spans="1:7" ht="12.75">
      <c r="A30" s="45" t="s">
        <v>204</v>
      </c>
      <c r="B30" s="10">
        <v>79645</v>
      </c>
      <c r="C30" s="18">
        <f>B30*100/B$28</f>
        <v>50.52174188842019</v>
      </c>
      <c r="E30" s="2" t="s">
        <v>234</v>
      </c>
      <c r="F30" s="10">
        <v>6170</v>
      </c>
      <c r="G30" s="18">
        <f t="shared" si="1"/>
        <v>4.24975031855908</v>
      </c>
    </row>
    <row r="31" spans="1:7" ht="12.75">
      <c r="A31" s="45" t="s">
        <v>205</v>
      </c>
      <c r="B31" s="10">
        <v>24440</v>
      </c>
      <c r="C31" s="18">
        <f>B31*100/B$28</f>
        <v>15.503187541628343</v>
      </c>
      <c r="E31" s="2" t="s">
        <v>132</v>
      </c>
      <c r="F31" s="10">
        <v>40842</v>
      </c>
      <c r="G31" s="18" t="s">
        <v>195</v>
      </c>
    </row>
    <row r="32" spans="1:7" ht="12.75">
      <c r="A32" s="45" t="s">
        <v>206</v>
      </c>
      <c r="B32" s="10">
        <v>38945</v>
      </c>
      <c r="C32" s="18">
        <f>B32*100/B$28</f>
        <v>24.70424054045482</v>
      </c>
      <c r="F32" s="10"/>
      <c r="G32" s="18"/>
    </row>
    <row r="33" spans="1:7" ht="12.75">
      <c r="A33" s="45" t="s">
        <v>36</v>
      </c>
      <c r="B33" s="10">
        <v>400</v>
      </c>
      <c r="C33" s="18">
        <f>B33*100/B$28</f>
        <v>0.2537346569824606</v>
      </c>
      <c r="E33" s="2" t="s">
        <v>59</v>
      </c>
      <c r="F33" s="10">
        <v>112665</v>
      </c>
      <c r="G33" s="18">
        <f>F33*100/F$20</f>
        <v>77.6009918379998</v>
      </c>
    </row>
    <row r="34" spans="1:7" ht="12.75">
      <c r="A34" s="45" t="s">
        <v>207</v>
      </c>
      <c r="B34" s="10"/>
      <c r="C34" s="18"/>
      <c r="E34" s="2" t="s">
        <v>296</v>
      </c>
      <c r="F34" s="10">
        <v>68558</v>
      </c>
      <c r="G34" s="18" t="s">
        <v>195</v>
      </c>
    </row>
    <row r="35" spans="1:7" ht="12.75">
      <c r="A35" s="45" t="s">
        <v>208</v>
      </c>
      <c r="B35" s="10">
        <v>3695</v>
      </c>
      <c r="C35" s="18">
        <f>B35*100/B$28</f>
        <v>2.3438738938754797</v>
      </c>
      <c r="E35" s="2" t="s">
        <v>130</v>
      </c>
      <c r="F35" s="10">
        <v>22790</v>
      </c>
      <c r="G35" s="18">
        <f>F35*100/F$20</f>
        <v>15.697213899507524</v>
      </c>
    </row>
    <row r="36" spans="1:7" ht="12.75">
      <c r="A36" s="45" t="s">
        <v>209</v>
      </c>
      <c r="B36" s="10"/>
      <c r="C36" s="18"/>
      <c r="E36" s="2" t="s">
        <v>297</v>
      </c>
      <c r="F36" s="10">
        <v>9394</v>
      </c>
      <c r="G36" s="18" t="s">
        <v>195</v>
      </c>
    </row>
    <row r="37" spans="1:7" ht="12.75">
      <c r="A37" s="45" t="s">
        <v>37</v>
      </c>
      <c r="B37" s="10">
        <v>10520</v>
      </c>
      <c r="C37" s="18">
        <f>B37*100/B$28</f>
        <v>6.673221478638713</v>
      </c>
      <c r="E37" s="2" t="s">
        <v>131</v>
      </c>
      <c r="F37" s="10">
        <v>2530</v>
      </c>
      <c r="G37" s="18">
        <f>F37*100/F$20</f>
        <v>1.7426042635258463</v>
      </c>
    </row>
    <row r="38" spans="1:7" ht="12.75">
      <c r="A38" s="45"/>
      <c r="B38" s="10"/>
      <c r="C38" s="18"/>
      <c r="E38" s="2" t="s">
        <v>298</v>
      </c>
      <c r="F38" s="10">
        <v>6299</v>
      </c>
      <c r="G38" s="18" t="s">
        <v>195</v>
      </c>
    </row>
    <row r="39" spans="1:7" ht="12.75">
      <c r="A39" s="44" t="s">
        <v>210</v>
      </c>
      <c r="B39" s="10"/>
      <c r="C39" s="18"/>
      <c r="E39" s="2" t="s">
        <v>235</v>
      </c>
      <c r="F39" s="10">
        <v>1655</v>
      </c>
      <c r="G39" s="18">
        <f>F39*100/F$20</f>
        <v>1.1399249233736268</v>
      </c>
    </row>
    <row r="40" spans="1:7" ht="12.75">
      <c r="A40" s="45" t="s">
        <v>211</v>
      </c>
      <c r="B40" s="10">
        <v>880</v>
      </c>
      <c r="C40" s="18">
        <f aca="true" t="shared" si="2" ref="C40:C46">B40*100/B$28</f>
        <v>0.5582162453614133</v>
      </c>
      <c r="E40" s="2" t="s">
        <v>299</v>
      </c>
      <c r="F40" s="10">
        <v>3129</v>
      </c>
      <c r="G40" s="18" t="s">
        <v>195</v>
      </c>
    </row>
    <row r="41" spans="1:7" ht="12.75">
      <c r="A41" s="45" t="s">
        <v>38</v>
      </c>
      <c r="B41" s="10">
        <v>2550</v>
      </c>
      <c r="C41" s="18">
        <f t="shared" si="2"/>
        <v>1.6175584382631862</v>
      </c>
      <c r="E41" s="2" t="s">
        <v>236</v>
      </c>
      <c r="F41" s="10">
        <v>13345</v>
      </c>
      <c r="G41" s="18">
        <f>F41*100/F$20</f>
        <v>9.19172090780728</v>
      </c>
    </row>
    <row r="42" spans="1:7" ht="12.75">
      <c r="A42" s="45" t="s">
        <v>39</v>
      </c>
      <c r="B42" s="10">
        <v>26195</v>
      </c>
      <c r="C42" s="18">
        <f t="shared" si="2"/>
        <v>16.61644834913889</v>
      </c>
      <c r="E42" s="2" t="s">
        <v>300</v>
      </c>
      <c r="F42" s="10">
        <v>14569</v>
      </c>
      <c r="G42" s="18" t="s">
        <v>195</v>
      </c>
    </row>
    <row r="43" spans="1:7" ht="12.75">
      <c r="A43" s="45" t="s">
        <v>40</v>
      </c>
      <c r="B43" s="10">
        <v>10525</v>
      </c>
      <c r="C43" s="18">
        <f t="shared" si="2"/>
        <v>6.676393161850994</v>
      </c>
      <c r="F43" s="10"/>
      <c r="G43" s="18"/>
    </row>
    <row r="44" spans="1:7" ht="14.25">
      <c r="A44" s="45" t="s">
        <v>41</v>
      </c>
      <c r="B44" s="10">
        <v>14590</v>
      </c>
      <c r="C44" s="18">
        <f t="shared" si="2"/>
        <v>9.25497161343525</v>
      </c>
      <c r="E44" s="12" t="s">
        <v>315</v>
      </c>
      <c r="F44" s="15">
        <v>74730</v>
      </c>
      <c r="G44" s="11">
        <f>F44*100/F$44</f>
        <v>100</v>
      </c>
    </row>
    <row r="45" spans="1:7" ht="12.75">
      <c r="A45" s="45" t="s">
        <v>212</v>
      </c>
      <c r="B45" s="10">
        <v>6925</v>
      </c>
      <c r="C45" s="18">
        <f t="shared" si="2"/>
        <v>4.392781249008849</v>
      </c>
      <c r="E45" s="2" t="s">
        <v>225</v>
      </c>
      <c r="F45" s="10">
        <v>4720</v>
      </c>
      <c r="G45" s="18">
        <f aca="true" t="shared" si="3" ref="G45:G54">F45*100/F$44</f>
        <v>6.3160711896159505</v>
      </c>
    </row>
    <row r="46" spans="1:7" ht="12.75">
      <c r="A46" s="45" t="s">
        <v>42</v>
      </c>
      <c r="B46" s="10">
        <v>5775</v>
      </c>
      <c r="C46" s="18">
        <f t="shared" si="2"/>
        <v>3.6632941101842746</v>
      </c>
      <c r="E46" s="2" t="s">
        <v>226</v>
      </c>
      <c r="F46" s="10">
        <v>1935</v>
      </c>
      <c r="G46" s="18">
        <f t="shared" si="3"/>
        <v>2.5893215576073865</v>
      </c>
    </row>
    <row r="47" spans="1:7" ht="12.75">
      <c r="A47" s="45" t="s">
        <v>213</v>
      </c>
      <c r="B47" s="10"/>
      <c r="C47" s="18"/>
      <c r="E47" s="2" t="s">
        <v>227</v>
      </c>
      <c r="F47" s="10">
        <v>5045</v>
      </c>
      <c r="G47" s="18">
        <f t="shared" si="3"/>
        <v>6.75097015923993</v>
      </c>
    </row>
    <row r="48" spans="1:7" ht="12.75">
      <c r="A48" s="45" t="s">
        <v>43</v>
      </c>
      <c r="B48" s="10">
        <v>11290</v>
      </c>
      <c r="C48" s="18">
        <f>B48*100/B$28</f>
        <v>7.16166069332995</v>
      </c>
      <c r="E48" s="2" t="s">
        <v>228</v>
      </c>
      <c r="F48" s="10">
        <v>6745</v>
      </c>
      <c r="G48" s="18">
        <f t="shared" si="3"/>
        <v>9.025826308042285</v>
      </c>
    </row>
    <row r="49" spans="1:7" ht="12.75">
      <c r="A49" s="45" t="s">
        <v>214</v>
      </c>
      <c r="B49" s="10"/>
      <c r="C49" s="18"/>
      <c r="E49" s="2" t="s">
        <v>229</v>
      </c>
      <c r="F49" s="10">
        <v>10090</v>
      </c>
      <c r="G49" s="18">
        <f t="shared" si="3"/>
        <v>13.50194031847986</v>
      </c>
    </row>
    <row r="50" spans="1:7" ht="12.75">
      <c r="A50" s="45" t="s">
        <v>285</v>
      </c>
      <c r="B50" s="10">
        <v>21225</v>
      </c>
      <c r="C50" s="18">
        <f>B50*100/B$28</f>
        <v>13.463795236131816</v>
      </c>
      <c r="E50" s="2" t="s">
        <v>230</v>
      </c>
      <c r="F50" s="10">
        <v>15065</v>
      </c>
      <c r="G50" s="18">
        <f t="shared" si="3"/>
        <v>20.159239930416163</v>
      </c>
    </row>
    <row r="51" spans="1:7" ht="12.75">
      <c r="A51" s="45" t="s">
        <v>286</v>
      </c>
      <c r="B51" s="10">
        <v>26985</v>
      </c>
      <c r="C51" s="18">
        <f>B51*100/B$28</f>
        <v>17.117574296679248</v>
      </c>
      <c r="E51" s="2" t="s">
        <v>231</v>
      </c>
      <c r="F51" s="10">
        <v>10235</v>
      </c>
      <c r="G51" s="18">
        <f t="shared" si="3"/>
        <v>13.695972166465944</v>
      </c>
    </row>
    <row r="52" spans="1:7" ht="12.75">
      <c r="A52" s="45" t="s">
        <v>215</v>
      </c>
      <c r="B52" s="10"/>
      <c r="C52" s="18"/>
      <c r="E52" s="2" t="s">
        <v>232</v>
      </c>
      <c r="F52" s="10">
        <v>11265</v>
      </c>
      <c r="G52" s="18">
        <f t="shared" si="3"/>
        <v>15.074267362505019</v>
      </c>
    </row>
    <row r="53" spans="1:7" ht="12.75">
      <c r="A53" s="45" t="s">
        <v>44</v>
      </c>
      <c r="B53" s="10">
        <v>20170</v>
      </c>
      <c r="C53" s="18">
        <f>B53*100/B$28</f>
        <v>12.794570078340575</v>
      </c>
      <c r="E53" s="2" t="s">
        <v>233</v>
      </c>
      <c r="F53" s="10">
        <v>4755</v>
      </c>
      <c r="G53" s="18">
        <f t="shared" si="3"/>
        <v>6.362906463267764</v>
      </c>
    </row>
    <row r="54" spans="1:7" ht="12.75">
      <c r="A54" s="45" t="s">
        <v>216</v>
      </c>
      <c r="B54" s="10">
        <v>6630</v>
      </c>
      <c r="C54" s="18">
        <f>B54*100/B$28</f>
        <v>4.205651939484285</v>
      </c>
      <c r="E54" s="2" t="s">
        <v>234</v>
      </c>
      <c r="F54" s="10">
        <v>4870</v>
      </c>
      <c r="G54" s="18">
        <f t="shared" si="3"/>
        <v>6.516793790980865</v>
      </c>
    </row>
    <row r="55" spans="1:7" ht="12.75">
      <c r="A55" s="45" t="s">
        <v>45</v>
      </c>
      <c r="B55" s="10">
        <v>3910</v>
      </c>
      <c r="C55" s="18">
        <f>B55*100/B$28</f>
        <v>2.4802562720035524</v>
      </c>
      <c r="E55" s="2" t="s">
        <v>237</v>
      </c>
      <c r="F55" s="10">
        <v>62446</v>
      </c>
      <c r="G55" s="18" t="s">
        <v>195</v>
      </c>
    </row>
    <row r="56" spans="1:7" ht="12.75">
      <c r="A56" s="45"/>
      <c r="B56" s="10"/>
      <c r="C56" s="18"/>
      <c r="F56" s="10"/>
      <c r="G56" s="18"/>
    </row>
    <row r="57" spans="1:7" ht="12.75">
      <c r="A57" s="44" t="s">
        <v>217</v>
      </c>
      <c r="B57" s="10"/>
      <c r="C57" s="18"/>
      <c r="E57" s="2" t="s">
        <v>301</v>
      </c>
      <c r="F57" s="10">
        <v>27641</v>
      </c>
      <c r="G57" s="18" t="s">
        <v>195</v>
      </c>
    </row>
    <row r="58" spans="1:7" ht="12.75">
      <c r="A58" s="45" t="s">
        <v>46</v>
      </c>
      <c r="B58" s="10">
        <v>128605</v>
      </c>
      <c r="C58" s="18">
        <f>B58*100/B$28</f>
        <v>81.57886390307335</v>
      </c>
      <c r="E58" s="48" t="s">
        <v>238</v>
      </c>
      <c r="F58" s="10"/>
      <c r="G58" s="18"/>
    </row>
    <row r="59" spans="1:7" ht="12.75">
      <c r="A59" s="45" t="s">
        <v>218</v>
      </c>
      <c r="B59" s="10">
        <v>15950</v>
      </c>
      <c r="C59" s="18">
        <f>B59*100/B$28</f>
        <v>10.117669447175617</v>
      </c>
      <c r="E59" s="2" t="s">
        <v>294</v>
      </c>
      <c r="F59" s="10">
        <v>53865</v>
      </c>
      <c r="G59" s="18" t="s">
        <v>195</v>
      </c>
    </row>
    <row r="60" spans="1:7" ht="13.5" thickBot="1">
      <c r="A60" s="45" t="s">
        <v>219</v>
      </c>
      <c r="B60" s="10"/>
      <c r="C60" s="18"/>
      <c r="D60" s="49"/>
      <c r="E60" s="34" t="s">
        <v>129</v>
      </c>
      <c r="F60" s="31">
        <v>30898</v>
      </c>
      <c r="G60" s="32" t="s">
        <v>195</v>
      </c>
    </row>
    <row r="61" spans="1:7" ht="13.5" thickTop="1">
      <c r="A61" s="45" t="s">
        <v>47</v>
      </c>
      <c r="B61" s="10">
        <v>12385</v>
      </c>
      <c r="C61" s="18">
        <f>B61*100/B$28</f>
        <v>7.856259316819436</v>
      </c>
      <c r="F61" s="15" t="s">
        <v>307</v>
      </c>
      <c r="G61" s="11" t="s">
        <v>137</v>
      </c>
    </row>
    <row r="62" spans="1:7" ht="12.75">
      <c r="A62" s="45" t="s">
        <v>48</v>
      </c>
      <c r="B62" s="10">
        <v>705</v>
      </c>
      <c r="C62" s="18">
        <f>B62*100/B$28</f>
        <v>0.4472073329315868</v>
      </c>
      <c r="D62" s="50"/>
      <c r="E62" s="29"/>
      <c r="F62" s="15" t="s">
        <v>308</v>
      </c>
      <c r="G62" s="11" t="s">
        <v>308</v>
      </c>
    </row>
    <row r="63" spans="1:7" ht="12.75">
      <c r="A63" s="45"/>
      <c r="B63" s="10"/>
      <c r="C63" s="18"/>
      <c r="D63" s="50"/>
      <c r="E63" s="29"/>
      <c r="F63" s="15" t="s">
        <v>309</v>
      </c>
      <c r="G63" s="11" t="s">
        <v>311</v>
      </c>
    </row>
    <row r="64" spans="1:7" ht="12.75">
      <c r="A64" s="44" t="s">
        <v>222</v>
      </c>
      <c r="B64" s="10"/>
      <c r="C64" s="18"/>
      <c r="D64" s="51"/>
      <c r="E64" s="52" t="s">
        <v>135</v>
      </c>
      <c r="F64" s="53" t="s">
        <v>310</v>
      </c>
      <c r="G64" s="54" t="s">
        <v>310</v>
      </c>
    </row>
    <row r="65" spans="1:7" ht="12.75">
      <c r="A65" s="44" t="s">
        <v>223</v>
      </c>
      <c r="B65" s="15"/>
      <c r="C65" s="11"/>
      <c r="E65" s="12" t="s">
        <v>312</v>
      </c>
      <c r="F65" s="10"/>
      <c r="G65" s="18"/>
    </row>
    <row r="66" spans="1:7" ht="14.25">
      <c r="A66" s="44" t="s">
        <v>245</v>
      </c>
      <c r="B66" s="15">
        <v>32830</v>
      </c>
      <c r="C66" s="11">
        <f>B66*100/B$66</f>
        <v>100</v>
      </c>
      <c r="E66" s="12" t="s">
        <v>316</v>
      </c>
      <c r="F66" s="15">
        <v>6135</v>
      </c>
      <c r="G66" s="11">
        <v>8.20955439582497</v>
      </c>
    </row>
    <row r="67" spans="1:7" ht="12.75">
      <c r="A67" s="45" t="s">
        <v>49</v>
      </c>
      <c r="B67" s="10">
        <v>1390</v>
      </c>
      <c r="C67" s="47">
        <f>B67*100/B$66</f>
        <v>4.233932378921718</v>
      </c>
      <c r="E67" s="2" t="s">
        <v>288</v>
      </c>
      <c r="F67" s="10">
        <v>3870</v>
      </c>
      <c r="G67" s="18">
        <v>9.88001021189686</v>
      </c>
    </row>
    <row r="68" spans="1:7" ht="12.75">
      <c r="A68" s="44" t="s">
        <v>246</v>
      </c>
      <c r="B68" s="15">
        <v>256620</v>
      </c>
      <c r="C68" s="11">
        <f>B68*100/B$68</f>
        <v>100</v>
      </c>
      <c r="E68" s="2" t="s">
        <v>289</v>
      </c>
      <c r="F68" s="10">
        <v>1880</v>
      </c>
      <c r="G68" s="18">
        <v>11.274362818590705</v>
      </c>
    </row>
    <row r="69" spans="1:7" ht="12.75">
      <c r="A69" s="45" t="s">
        <v>49</v>
      </c>
      <c r="B69" s="10">
        <v>29995</v>
      </c>
      <c r="C69" s="18">
        <f>B69*100/B$68</f>
        <v>11.688488816148391</v>
      </c>
      <c r="E69" s="12" t="s">
        <v>239</v>
      </c>
      <c r="F69" s="10"/>
      <c r="G69" s="18"/>
    </row>
    <row r="70" spans="1:7" ht="14.25">
      <c r="A70" s="45" t="s">
        <v>50</v>
      </c>
      <c r="B70" s="21" t="s">
        <v>195</v>
      </c>
      <c r="C70" s="18">
        <v>61.5</v>
      </c>
      <c r="E70" s="12" t="s">
        <v>317</v>
      </c>
      <c r="F70" s="15">
        <v>2085</v>
      </c>
      <c r="G70" s="11">
        <v>18.533333333333335</v>
      </c>
    </row>
    <row r="71" spans="1:7" ht="12.75">
      <c r="A71" s="45" t="s">
        <v>51</v>
      </c>
      <c r="B71" s="10">
        <v>226625</v>
      </c>
      <c r="C71" s="18">
        <f>B71*100/B$68</f>
        <v>88.31151118385161</v>
      </c>
      <c r="E71" s="2" t="s">
        <v>290</v>
      </c>
      <c r="F71" s="10">
        <v>1565</v>
      </c>
      <c r="G71" s="18">
        <v>28.48043676069154</v>
      </c>
    </row>
    <row r="72" spans="1:7" ht="12.75">
      <c r="A72" s="45" t="s">
        <v>52</v>
      </c>
      <c r="B72" s="21" t="s">
        <v>195</v>
      </c>
      <c r="C72" s="18">
        <v>57</v>
      </c>
      <c r="E72" s="2" t="s">
        <v>291</v>
      </c>
      <c r="F72" s="10">
        <v>575</v>
      </c>
      <c r="G72" s="18">
        <v>36.97749196141479</v>
      </c>
    </row>
    <row r="73" spans="1:7" ht="12.75">
      <c r="A73" s="44" t="s">
        <v>247</v>
      </c>
      <c r="B73" s="15">
        <v>49540</v>
      </c>
      <c r="C73" s="11">
        <f>B73*100/B$73</f>
        <v>100</v>
      </c>
      <c r="E73" s="12" t="s">
        <v>60</v>
      </c>
      <c r="F73" s="15">
        <v>56335</v>
      </c>
      <c r="G73" s="11">
        <v>16.615298402913982</v>
      </c>
    </row>
    <row r="74" spans="1:7" ht="12.75">
      <c r="A74" s="55" t="s">
        <v>53</v>
      </c>
      <c r="B74" s="46">
        <v>14950</v>
      </c>
      <c r="C74" s="47">
        <f>B74*100/B$73</f>
        <v>30.177634234961648</v>
      </c>
      <c r="E74" s="2" t="s">
        <v>61</v>
      </c>
      <c r="F74" s="10">
        <v>52140</v>
      </c>
      <c r="G74" s="18">
        <v>16.83782212749467</v>
      </c>
    </row>
    <row r="75" spans="1:7" ht="12.75">
      <c r="A75" s="44"/>
      <c r="B75" s="56"/>
      <c r="C75" s="11"/>
      <c r="E75" s="2" t="s">
        <v>240</v>
      </c>
      <c r="F75" s="10">
        <v>4025</v>
      </c>
      <c r="G75" s="18">
        <v>8.124747678643521</v>
      </c>
    </row>
    <row r="76" spans="1:7" ht="12.75">
      <c r="A76" s="45"/>
      <c r="B76" s="26"/>
      <c r="C76" s="18"/>
      <c r="E76" s="2" t="s">
        <v>292</v>
      </c>
      <c r="F76" s="10">
        <v>3160</v>
      </c>
      <c r="G76" s="18">
        <v>11.1660777385159</v>
      </c>
    </row>
    <row r="77" spans="1:7" ht="12.75">
      <c r="A77" s="45"/>
      <c r="B77" s="26"/>
      <c r="C77" s="18"/>
      <c r="E77" s="2" t="s">
        <v>293</v>
      </c>
      <c r="F77" s="10">
        <v>2325</v>
      </c>
      <c r="G77" s="18">
        <v>10.892480674631061</v>
      </c>
    </row>
    <row r="78" spans="1:7" ht="13.5" thickBot="1">
      <c r="A78" s="57"/>
      <c r="B78" s="58"/>
      <c r="C78" s="32"/>
      <c r="D78" s="49"/>
      <c r="E78" s="59" t="s">
        <v>62</v>
      </c>
      <c r="F78" s="31">
        <v>40880</v>
      </c>
      <c r="G78" s="32">
        <v>41.24085750315258</v>
      </c>
    </row>
    <row r="79" ht="13.5" thickTop="1"/>
    <row r="80" ht="12.75">
      <c r="A80" s="35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36" t="s">
        <v>359</v>
      </c>
    </row>
    <row r="84" ht="14.25">
      <c r="A84" s="36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1" t="s">
        <v>360</v>
      </c>
    </row>
    <row r="2" ht="15.75">
      <c r="A2" s="3" t="s">
        <v>323</v>
      </c>
    </row>
    <row r="3" ht="14.25">
      <c r="A3" s="4" t="s">
        <v>358</v>
      </c>
    </row>
    <row r="4" ht="12.75">
      <c r="A4" s="2" t="s">
        <v>305</v>
      </c>
    </row>
    <row r="6" ht="13.5" thickBot="1">
      <c r="A6" s="5" t="s">
        <v>356</v>
      </c>
    </row>
    <row r="7" spans="1:7" ht="13.5" thickTop="1">
      <c r="A7" s="37" t="s">
        <v>135</v>
      </c>
      <c r="B7" s="38" t="s">
        <v>136</v>
      </c>
      <c r="C7" s="39" t="s">
        <v>137</v>
      </c>
      <c r="D7" s="40"/>
      <c r="E7" s="41" t="s">
        <v>135</v>
      </c>
      <c r="F7" s="38" t="s">
        <v>136</v>
      </c>
      <c r="G7" s="39" t="s">
        <v>137</v>
      </c>
    </row>
    <row r="8" spans="1:7" ht="12.75">
      <c r="A8" s="60"/>
      <c r="B8" s="61"/>
      <c r="C8" s="62"/>
      <c r="F8" s="7"/>
      <c r="G8" s="8"/>
    </row>
    <row r="9" spans="1:7" ht="14.25">
      <c r="A9" s="9" t="s">
        <v>63</v>
      </c>
      <c r="B9" s="15">
        <v>145065</v>
      </c>
      <c r="C9" s="11">
        <f>B9*100/B$9</f>
        <v>100</v>
      </c>
      <c r="E9" s="28" t="s">
        <v>319</v>
      </c>
      <c r="F9" s="15">
        <v>45265</v>
      </c>
      <c r="G9" s="11">
        <f>F9*100/F$9</f>
        <v>100</v>
      </c>
    </row>
    <row r="10" spans="1:7" ht="12.75">
      <c r="A10" s="9" t="s">
        <v>250</v>
      </c>
      <c r="B10" s="15"/>
      <c r="C10" s="11"/>
      <c r="E10" s="28" t="s">
        <v>270</v>
      </c>
      <c r="F10" s="15"/>
      <c r="G10" s="16" t="s">
        <v>318</v>
      </c>
    </row>
    <row r="11" spans="1:7" ht="12.75">
      <c r="A11" s="17" t="s">
        <v>64</v>
      </c>
      <c r="B11" s="10">
        <v>57845</v>
      </c>
      <c r="C11" s="18">
        <f>B11*100/B$9</f>
        <v>39.875228345913904</v>
      </c>
      <c r="E11" s="29" t="s">
        <v>271</v>
      </c>
      <c r="F11" s="10">
        <v>2785</v>
      </c>
      <c r="G11" s="63">
        <f aca="true" t="shared" si="0" ref="G11:G18">F11*100/F$9</f>
        <v>6.152656577929968</v>
      </c>
    </row>
    <row r="12" spans="1:7" ht="12.75">
      <c r="A12" s="17" t="s">
        <v>65</v>
      </c>
      <c r="B12" s="10">
        <v>87220</v>
      </c>
      <c r="C12" s="18">
        <f>B12*100/B$9</f>
        <v>60.124771654086096</v>
      </c>
      <c r="E12" s="64" t="s">
        <v>272</v>
      </c>
      <c r="F12" s="10">
        <v>6745</v>
      </c>
      <c r="G12" s="18">
        <f t="shared" si="0"/>
        <v>14.901137744394124</v>
      </c>
    </row>
    <row r="13" spans="1:7" ht="12.75">
      <c r="A13" s="17"/>
      <c r="B13" s="10"/>
      <c r="C13" s="18"/>
      <c r="E13" s="64" t="s">
        <v>232</v>
      </c>
      <c r="F13" s="10">
        <v>7505</v>
      </c>
      <c r="G13" s="18">
        <f t="shared" si="0"/>
        <v>16.580139180382194</v>
      </c>
    </row>
    <row r="14" spans="1:7" ht="12.75">
      <c r="A14" s="9" t="s">
        <v>278</v>
      </c>
      <c r="B14" s="15"/>
      <c r="C14" s="11" t="s">
        <v>318</v>
      </c>
      <c r="E14" s="64" t="s">
        <v>273</v>
      </c>
      <c r="F14" s="10">
        <v>7025</v>
      </c>
      <c r="G14" s="18">
        <f t="shared" si="0"/>
        <v>15.519717220810781</v>
      </c>
    </row>
    <row r="15" spans="1:7" ht="12.75">
      <c r="A15" s="65" t="s">
        <v>66</v>
      </c>
      <c r="B15" s="46">
        <v>57520</v>
      </c>
      <c r="C15" s="18">
        <f aca="true" t="shared" si="1" ref="C15:C23">B15*100/B$9</f>
        <v>39.65119084548306</v>
      </c>
      <c r="E15" s="64" t="s">
        <v>274</v>
      </c>
      <c r="F15" s="10">
        <v>9345</v>
      </c>
      <c r="G15" s="18">
        <f t="shared" si="0"/>
        <v>20.645090025405942</v>
      </c>
    </row>
    <row r="16" spans="1:7" ht="12.75">
      <c r="A16" s="65" t="s">
        <v>67</v>
      </c>
      <c r="B16" s="46">
        <v>9130</v>
      </c>
      <c r="C16" s="18">
        <f t="shared" si="1"/>
        <v>6.293730396718712</v>
      </c>
      <c r="E16" s="64" t="s">
        <v>275</v>
      </c>
      <c r="F16" s="10">
        <v>7830</v>
      </c>
      <c r="G16" s="18">
        <f t="shared" si="0"/>
        <v>17.29813321550867</v>
      </c>
    </row>
    <row r="17" spans="1:7" ht="12.75">
      <c r="A17" s="17" t="s">
        <v>68</v>
      </c>
      <c r="B17" s="10">
        <v>3910</v>
      </c>
      <c r="C17" s="18">
        <f t="shared" si="1"/>
        <v>2.6953434667218144</v>
      </c>
      <c r="E17" s="64" t="s">
        <v>276</v>
      </c>
      <c r="F17" s="10">
        <v>3280</v>
      </c>
      <c r="G17" s="18">
        <f t="shared" si="0"/>
        <v>7.246216723737987</v>
      </c>
    </row>
    <row r="18" spans="1:7" ht="12.75">
      <c r="A18" s="17" t="s">
        <v>69</v>
      </c>
      <c r="B18" s="10">
        <v>7985</v>
      </c>
      <c r="C18" s="18">
        <f t="shared" si="1"/>
        <v>5.504429049046979</v>
      </c>
      <c r="E18" s="64" t="s">
        <v>277</v>
      </c>
      <c r="F18" s="10">
        <v>755</v>
      </c>
      <c r="G18" s="18">
        <f t="shared" si="0"/>
        <v>1.6679553739092015</v>
      </c>
    </row>
    <row r="19" spans="1:7" ht="12.75">
      <c r="A19" s="17" t="s">
        <v>70</v>
      </c>
      <c r="B19" s="10">
        <v>11455</v>
      </c>
      <c r="C19" s="18">
        <f t="shared" si="1"/>
        <v>7.896460207493193</v>
      </c>
      <c r="E19" s="29" t="s">
        <v>109</v>
      </c>
      <c r="F19" s="10">
        <v>189600</v>
      </c>
      <c r="G19" s="63" t="s">
        <v>195</v>
      </c>
    </row>
    <row r="20" spans="1:7" ht="12.75">
      <c r="A20" s="17" t="s">
        <v>71</v>
      </c>
      <c r="B20" s="10">
        <v>12535</v>
      </c>
      <c r="C20" s="18">
        <f t="shared" si="1"/>
        <v>8.640954055078758</v>
      </c>
      <c r="F20" s="26"/>
      <c r="G20" s="14" t="s">
        <v>318</v>
      </c>
    </row>
    <row r="21" spans="1:7" ht="12.75">
      <c r="A21" s="17" t="s">
        <v>72</v>
      </c>
      <c r="B21" s="10">
        <v>40160</v>
      </c>
      <c r="C21" s="18">
        <f t="shared" si="1"/>
        <v>27.68414159170027</v>
      </c>
      <c r="E21" s="28" t="s">
        <v>251</v>
      </c>
      <c r="F21" s="15"/>
      <c r="G21" s="16" t="s">
        <v>318</v>
      </c>
    </row>
    <row r="22" spans="1:7" ht="12.75">
      <c r="A22" s="17" t="s">
        <v>73</v>
      </c>
      <c r="B22" s="10">
        <v>2270</v>
      </c>
      <c r="C22" s="18">
        <f t="shared" si="1"/>
        <v>1.5648157722400304</v>
      </c>
      <c r="E22" s="28" t="s">
        <v>252</v>
      </c>
      <c r="F22" s="15"/>
      <c r="G22" s="16" t="s">
        <v>318</v>
      </c>
    </row>
    <row r="23" spans="1:7" ht="12.75">
      <c r="A23" s="17" t="s">
        <v>74</v>
      </c>
      <c r="B23" s="10">
        <v>100</v>
      </c>
      <c r="C23" s="18">
        <f t="shared" si="1"/>
        <v>0.06893461551718195</v>
      </c>
      <c r="E23" s="29" t="s">
        <v>110</v>
      </c>
      <c r="F23" s="10">
        <v>31220</v>
      </c>
      <c r="G23" s="63">
        <f aca="true" t="shared" si="2" ref="G23:G30">F23*100/F$9</f>
        <v>68.97161162045731</v>
      </c>
    </row>
    <row r="24" spans="1:7" ht="12.75">
      <c r="A24" s="17"/>
      <c r="B24" s="10"/>
      <c r="C24" s="18" t="s">
        <v>318</v>
      </c>
      <c r="E24" s="64" t="s">
        <v>111</v>
      </c>
      <c r="F24" s="10">
        <v>135</v>
      </c>
      <c r="G24" s="18">
        <f t="shared" si="2"/>
        <v>0.29824367612945984</v>
      </c>
    </row>
    <row r="25" spans="1:7" ht="12.75">
      <c r="A25" s="9" t="s">
        <v>280</v>
      </c>
      <c r="B25" s="10"/>
      <c r="C25" s="18" t="s">
        <v>318</v>
      </c>
      <c r="E25" s="64" t="s">
        <v>112</v>
      </c>
      <c r="F25" s="10">
        <v>1305</v>
      </c>
      <c r="G25" s="18">
        <f t="shared" si="2"/>
        <v>2.8830222025847787</v>
      </c>
    </row>
    <row r="26" spans="1:7" ht="12.75">
      <c r="A26" s="17" t="s">
        <v>75</v>
      </c>
      <c r="B26" s="10">
        <v>2490</v>
      </c>
      <c r="C26" s="18">
        <f aca="true" t="shared" si="3" ref="C26:C33">B26*100/B$9</f>
        <v>1.7164719263778305</v>
      </c>
      <c r="E26" s="64" t="s">
        <v>113</v>
      </c>
      <c r="F26" s="10">
        <v>2400</v>
      </c>
      <c r="G26" s="18">
        <f t="shared" si="2"/>
        <v>5.302109797857064</v>
      </c>
    </row>
    <row r="27" spans="1:7" ht="12.75">
      <c r="A27" s="17" t="s">
        <v>76</v>
      </c>
      <c r="B27" s="10">
        <v>11750</v>
      </c>
      <c r="C27" s="18">
        <f t="shared" si="3"/>
        <v>8.09981732326888</v>
      </c>
      <c r="E27" s="64" t="s">
        <v>114</v>
      </c>
      <c r="F27" s="10">
        <v>4825</v>
      </c>
      <c r="G27" s="18">
        <f t="shared" si="2"/>
        <v>10.659449906108472</v>
      </c>
    </row>
    <row r="28" spans="1:7" ht="12.75">
      <c r="A28" s="17" t="s">
        <v>77</v>
      </c>
      <c r="B28" s="10">
        <v>14605</v>
      </c>
      <c r="C28" s="18">
        <f t="shared" si="3"/>
        <v>10.067900596284424</v>
      </c>
      <c r="E28" s="64" t="s">
        <v>253</v>
      </c>
      <c r="F28" s="10">
        <v>8410</v>
      </c>
      <c r="G28" s="18">
        <f t="shared" si="2"/>
        <v>18.57947641665746</v>
      </c>
    </row>
    <row r="29" spans="1:7" ht="12.75">
      <c r="A29" s="65" t="s">
        <v>78</v>
      </c>
      <c r="B29" s="10">
        <v>28195</v>
      </c>
      <c r="C29" s="18">
        <f t="shared" si="3"/>
        <v>19.43611484506945</v>
      </c>
      <c r="E29" s="64" t="s">
        <v>254</v>
      </c>
      <c r="F29" s="10">
        <v>6160</v>
      </c>
      <c r="G29" s="18">
        <f t="shared" si="2"/>
        <v>13.608748481166463</v>
      </c>
    </row>
    <row r="30" spans="1:7" ht="12.75">
      <c r="A30" s="65" t="s">
        <v>79</v>
      </c>
      <c r="B30" s="10">
        <v>28855</v>
      </c>
      <c r="C30" s="18">
        <f t="shared" si="3"/>
        <v>19.89108330748285</v>
      </c>
      <c r="E30" s="64" t="s">
        <v>255</v>
      </c>
      <c r="F30" s="10">
        <v>7990</v>
      </c>
      <c r="G30" s="18">
        <f t="shared" si="2"/>
        <v>17.651607202032476</v>
      </c>
    </row>
    <row r="31" spans="1:7" ht="12.75">
      <c r="A31" s="65" t="s">
        <v>80</v>
      </c>
      <c r="B31" s="10">
        <v>21610</v>
      </c>
      <c r="C31" s="18">
        <f t="shared" si="3"/>
        <v>14.89677041326302</v>
      </c>
      <c r="E31" s="64" t="s">
        <v>354</v>
      </c>
      <c r="F31" s="10">
        <v>1404</v>
      </c>
      <c r="G31" s="18" t="s">
        <v>195</v>
      </c>
    </row>
    <row r="32" spans="1:7" ht="12.75">
      <c r="A32" s="17" t="s">
        <v>81</v>
      </c>
      <c r="B32" s="10">
        <v>22080</v>
      </c>
      <c r="C32" s="18">
        <f t="shared" si="3"/>
        <v>15.220763106193775</v>
      </c>
      <c r="E32" s="64" t="s">
        <v>115</v>
      </c>
      <c r="F32" s="10">
        <v>14045</v>
      </c>
      <c r="G32" s="18">
        <f>F32*100/F$9</f>
        <v>31.028388379542694</v>
      </c>
    </row>
    <row r="33" spans="1:7" ht="12.75">
      <c r="A33" s="17" t="s">
        <v>82</v>
      </c>
      <c r="B33" s="10">
        <v>15480</v>
      </c>
      <c r="C33" s="18">
        <f t="shared" si="3"/>
        <v>10.671078482059766</v>
      </c>
      <c r="E33" s="66" t="s">
        <v>354</v>
      </c>
      <c r="F33" s="10">
        <v>302</v>
      </c>
      <c r="G33" s="18" t="s">
        <v>195</v>
      </c>
    </row>
    <row r="34" spans="1:7" ht="12.75">
      <c r="A34" s="17"/>
      <c r="B34" s="10"/>
      <c r="C34" s="18" t="s">
        <v>318</v>
      </c>
      <c r="E34" s="64"/>
      <c r="F34" s="10"/>
      <c r="G34" s="18" t="s">
        <v>318</v>
      </c>
    </row>
    <row r="35" spans="1:7" ht="12.75">
      <c r="A35" s="9" t="s">
        <v>268</v>
      </c>
      <c r="B35" s="10"/>
      <c r="C35" s="18" t="s">
        <v>318</v>
      </c>
      <c r="E35" s="67" t="s">
        <v>256</v>
      </c>
      <c r="F35" s="10"/>
      <c r="G35" s="18" t="s">
        <v>318</v>
      </c>
    </row>
    <row r="36" spans="1:7" ht="12.75">
      <c r="A36" s="17" t="s">
        <v>269</v>
      </c>
      <c r="B36" s="10">
        <v>46435</v>
      </c>
      <c r="C36" s="18">
        <f aca="true" t="shared" si="4" ref="C36:C41">B36*100/B$9</f>
        <v>32.00978871540344</v>
      </c>
      <c r="E36" s="67" t="s">
        <v>257</v>
      </c>
      <c r="F36" s="10"/>
      <c r="G36" s="18" t="s">
        <v>318</v>
      </c>
    </row>
    <row r="37" spans="1:7" ht="12.75">
      <c r="A37" s="17" t="s">
        <v>83</v>
      </c>
      <c r="B37" s="10">
        <v>49705</v>
      </c>
      <c r="C37" s="18">
        <f t="shared" si="4"/>
        <v>34.26395064281529</v>
      </c>
      <c r="E37" s="67" t="s">
        <v>258</v>
      </c>
      <c r="F37" s="10"/>
      <c r="G37" s="18" t="s">
        <v>318</v>
      </c>
    </row>
    <row r="38" spans="1:7" ht="12.75">
      <c r="A38" s="17" t="s">
        <v>84</v>
      </c>
      <c r="B38" s="10">
        <v>17270</v>
      </c>
      <c r="C38" s="18">
        <f t="shared" si="4"/>
        <v>11.905008099817323</v>
      </c>
      <c r="E38" s="64" t="s">
        <v>259</v>
      </c>
      <c r="F38" s="10">
        <v>14735</v>
      </c>
      <c r="G38" s="18">
        <f aca="true" t="shared" si="5" ref="G38:G44">F38*100/F$9</f>
        <v>32.5527449464266</v>
      </c>
    </row>
    <row r="39" spans="1:7" ht="12.75">
      <c r="A39" s="17" t="s">
        <v>85</v>
      </c>
      <c r="B39" s="10">
        <v>14880</v>
      </c>
      <c r="C39" s="18">
        <f t="shared" si="4"/>
        <v>10.257470788956674</v>
      </c>
      <c r="E39" s="64" t="s">
        <v>260</v>
      </c>
      <c r="F39" s="10">
        <v>6190</v>
      </c>
      <c r="G39" s="18">
        <f t="shared" si="5"/>
        <v>13.675024853639677</v>
      </c>
    </row>
    <row r="40" spans="1:7" ht="12.75">
      <c r="A40" s="65" t="s">
        <v>86</v>
      </c>
      <c r="B40" s="46">
        <v>10235</v>
      </c>
      <c r="C40" s="18">
        <f t="shared" si="4"/>
        <v>7.0554578981835725</v>
      </c>
      <c r="E40" s="64" t="s">
        <v>261</v>
      </c>
      <c r="F40" s="10">
        <v>5780</v>
      </c>
      <c r="G40" s="18">
        <f t="shared" si="5"/>
        <v>12.769247763172428</v>
      </c>
    </row>
    <row r="41" spans="1:7" ht="12.75">
      <c r="A41" s="65" t="s">
        <v>87</v>
      </c>
      <c r="B41" s="46">
        <v>6540</v>
      </c>
      <c r="C41" s="18">
        <f t="shared" si="4"/>
        <v>4.5083238548237</v>
      </c>
      <c r="E41" s="64" t="s">
        <v>262</v>
      </c>
      <c r="F41" s="10">
        <v>4375</v>
      </c>
      <c r="G41" s="18">
        <f t="shared" si="5"/>
        <v>9.665304319010273</v>
      </c>
    </row>
    <row r="42" spans="1:7" ht="12.75">
      <c r="A42" s="17"/>
      <c r="B42" s="10"/>
      <c r="C42" s="18" t="s">
        <v>318</v>
      </c>
      <c r="E42" s="64" t="s">
        <v>263</v>
      </c>
      <c r="F42" s="10">
        <v>3030</v>
      </c>
      <c r="G42" s="18">
        <f t="shared" si="5"/>
        <v>6.693913619794543</v>
      </c>
    </row>
    <row r="43" spans="1:7" ht="12.75">
      <c r="A43" s="9" t="s">
        <v>279</v>
      </c>
      <c r="B43" s="10"/>
      <c r="C43" s="18" t="s">
        <v>318</v>
      </c>
      <c r="E43" s="64" t="s">
        <v>264</v>
      </c>
      <c r="F43" s="10">
        <v>10545</v>
      </c>
      <c r="G43" s="18">
        <f t="shared" si="5"/>
        <v>23.296144924334474</v>
      </c>
    </row>
    <row r="44" spans="1:7" ht="12.75">
      <c r="A44" s="17" t="s">
        <v>88</v>
      </c>
      <c r="B44" s="10">
        <v>14005</v>
      </c>
      <c r="C44" s="18">
        <f aca="true" t="shared" si="6" ref="C44:C52">B44*100/B$9</f>
        <v>9.654292903181332</v>
      </c>
      <c r="E44" s="64" t="s">
        <v>116</v>
      </c>
      <c r="F44" s="10">
        <v>615</v>
      </c>
      <c r="G44" s="18">
        <f t="shared" si="5"/>
        <v>1.3586656357008726</v>
      </c>
    </row>
    <row r="45" spans="1:7" ht="12.75">
      <c r="A45" s="17" t="s">
        <v>89</v>
      </c>
      <c r="B45" s="10">
        <v>22350</v>
      </c>
      <c r="C45" s="18">
        <f t="shared" si="6"/>
        <v>15.406886568090167</v>
      </c>
      <c r="E45" s="67"/>
      <c r="F45" s="10"/>
      <c r="G45" s="18" t="s">
        <v>318</v>
      </c>
    </row>
    <row r="46" spans="1:7" ht="12.75">
      <c r="A46" s="17" t="s">
        <v>90</v>
      </c>
      <c r="B46" s="10">
        <v>27220</v>
      </c>
      <c r="C46" s="18">
        <f t="shared" si="6"/>
        <v>18.764002343776927</v>
      </c>
      <c r="E46" s="67" t="s">
        <v>320</v>
      </c>
      <c r="F46" s="15">
        <v>86985</v>
      </c>
      <c r="G46" s="11">
        <f>F46*100/F$46</f>
        <v>100</v>
      </c>
    </row>
    <row r="47" spans="1:7" ht="12.75">
      <c r="A47" s="17" t="s">
        <v>91</v>
      </c>
      <c r="B47" s="10">
        <v>19785</v>
      </c>
      <c r="C47" s="18">
        <f t="shared" si="6"/>
        <v>13.63871368007445</v>
      </c>
      <c r="E47" s="67" t="s">
        <v>265</v>
      </c>
      <c r="F47" s="15"/>
      <c r="G47" s="11" t="s">
        <v>318</v>
      </c>
    </row>
    <row r="48" spans="1:7" ht="12.75">
      <c r="A48" s="17" t="s">
        <v>92</v>
      </c>
      <c r="B48" s="10">
        <v>19785</v>
      </c>
      <c r="C48" s="18">
        <f t="shared" si="6"/>
        <v>13.63871368007445</v>
      </c>
      <c r="E48" s="64" t="s">
        <v>117</v>
      </c>
      <c r="F48" s="10">
        <v>1230</v>
      </c>
      <c r="G48" s="18">
        <f aca="true" t="shared" si="7" ref="G48:G55">F48*100/F$46</f>
        <v>1.4140369029142956</v>
      </c>
    </row>
    <row r="49" spans="1:7" ht="12.75">
      <c r="A49" s="17" t="s">
        <v>93</v>
      </c>
      <c r="B49" s="10">
        <v>17350</v>
      </c>
      <c r="C49" s="18">
        <f t="shared" si="6"/>
        <v>11.960155792231069</v>
      </c>
      <c r="E49" s="64" t="s">
        <v>118</v>
      </c>
      <c r="F49" s="10">
        <v>1380</v>
      </c>
      <c r="G49" s="18">
        <f t="shared" si="7"/>
        <v>1.5864804276599414</v>
      </c>
    </row>
    <row r="50" spans="1:7" ht="12.75">
      <c r="A50" s="17" t="s">
        <v>94</v>
      </c>
      <c r="B50" s="10">
        <v>11585</v>
      </c>
      <c r="C50" s="18">
        <f t="shared" si="6"/>
        <v>7.986075207665529</v>
      </c>
      <c r="E50" s="64" t="s">
        <v>119</v>
      </c>
      <c r="F50" s="10">
        <v>9580</v>
      </c>
      <c r="G50" s="18">
        <f t="shared" si="7"/>
        <v>11.013393113755246</v>
      </c>
    </row>
    <row r="51" spans="1:7" ht="12.75">
      <c r="A51" s="17" t="s">
        <v>95</v>
      </c>
      <c r="B51" s="10">
        <v>7025</v>
      </c>
      <c r="C51" s="18">
        <f t="shared" si="6"/>
        <v>4.842656740082032</v>
      </c>
      <c r="E51" s="64" t="s">
        <v>120</v>
      </c>
      <c r="F51" s="10">
        <v>20270</v>
      </c>
      <c r="G51" s="18">
        <f t="shared" si="7"/>
        <v>23.30286831062827</v>
      </c>
    </row>
    <row r="52" spans="1:7" ht="12.75">
      <c r="A52" s="65" t="s">
        <v>96</v>
      </c>
      <c r="B52" s="10">
        <v>5965</v>
      </c>
      <c r="C52" s="18">
        <f t="shared" si="6"/>
        <v>4.111949815599903</v>
      </c>
      <c r="E52" s="64" t="s">
        <v>121</v>
      </c>
      <c r="F52" s="10">
        <v>18245</v>
      </c>
      <c r="G52" s="18">
        <f t="shared" si="7"/>
        <v>20.974880726562052</v>
      </c>
    </row>
    <row r="53" spans="1:7" ht="12.75">
      <c r="A53" s="65" t="s">
        <v>97</v>
      </c>
      <c r="B53" s="21">
        <v>4</v>
      </c>
      <c r="C53" s="18" t="s">
        <v>195</v>
      </c>
      <c r="E53" s="64" t="s">
        <v>122</v>
      </c>
      <c r="F53" s="10">
        <v>17370</v>
      </c>
      <c r="G53" s="18">
        <f t="shared" si="7"/>
        <v>19.968960165545784</v>
      </c>
    </row>
    <row r="54" spans="1:7" ht="12.75">
      <c r="A54" s="17"/>
      <c r="B54" s="10"/>
      <c r="C54" s="18" t="s">
        <v>318</v>
      </c>
      <c r="E54" s="64" t="s">
        <v>123</v>
      </c>
      <c r="F54" s="10">
        <v>17010</v>
      </c>
      <c r="G54" s="18">
        <f t="shared" si="7"/>
        <v>19.555095706156234</v>
      </c>
    </row>
    <row r="55" spans="1:7" ht="12.75">
      <c r="A55" s="9" t="s">
        <v>134</v>
      </c>
      <c r="B55" s="10"/>
      <c r="C55" s="18" t="s">
        <v>318</v>
      </c>
      <c r="E55" s="66" t="s">
        <v>124</v>
      </c>
      <c r="F55" s="46">
        <v>1900</v>
      </c>
      <c r="G55" s="47">
        <f t="shared" si="7"/>
        <v>2.1842846467781802</v>
      </c>
    </row>
    <row r="56" spans="1:7" ht="12.75">
      <c r="A56" s="17" t="s">
        <v>98</v>
      </c>
      <c r="B56" s="10">
        <v>24390</v>
      </c>
      <c r="C56" s="18">
        <f>B56*100/B$9</f>
        <v>16.813152724640677</v>
      </c>
      <c r="E56" s="64" t="s">
        <v>125</v>
      </c>
      <c r="F56" s="10">
        <v>874</v>
      </c>
      <c r="G56" s="18" t="s">
        <v>195</v>
      </c>
    </row>
    <row r="57" spans="1:7" ht="12.75">
      <c r="A57" s="17" t="s">
        <v>99</v>
      </c>
      <c r="B57" s="10">
        <v>60665</v>
      </c>
      <c r="C57" s="18">
        <f>B57*100/B$9</f>
        <v>41.819184503498434</v>
      </c>
      <c r="E57" s="64"/>
      <c r="F57" s="10"/>
      <c r="G57" s="18" t="s">
        <v>318</v>
      </c>
    </row>
    <row r="58" spans="1:7" ht="12.75">
      <c r="A58" s="17" t="s">
        <v>100</v>
      </c>
      <c r="B58" s="10">
        <v>46710</v>
      </c>
      <c r="C58" s="18">
        <f>B58*100/B$9</f>
        <v>32.19935890807569</v>
      </c>
      <c r="E58" s="67" t="s">
        <v>266</v>
      </c>
      <c r="F58" s="10"/>
      <c r="G58" s="18" t="s">
        <v>318</v>
      </c>
    </row>
    <row r="59" spans="1:7" ht="12.75">
      <c r="A59" s="17" t="s">
        <v>101</v>
      </c>
      <c r="B59" s="10">
        <v>13300</v>
      </c>
      <c r="C59" s="18">
        <f>B59*100/B$9</f>
        <v>9.1683038637852</v>
      </c>
      <c r="E59" s="67" t="s">
        <v>267</v>
      </c>
      <c r="F59" s="10"/>
      <c r="G59" s="18" t="s">
        <v>318</v>
      </c>
    </row>
    <row r="60" spans="1:7" ht="12.75">
      <c r="A60" s="17"/>
      <c r="B60" s="10"/>
      <c r="C60" s="18" t="s">
        <v>318</v>
      </c>
      <c r="E60" s="64" t="s">
        <v>259</v>
      </c>
      <c r="F60" s="10">
        <v>12425</v>
      </c>
      <c r="G60" s="18">
        <f aca="true" t="shared" si="8" ref="G60:G66">F60*100/F$46</f>
        <v>14.284071966430993</v>
      </c>
    </row>
    <row r="61" spans="1:7" ht="12.75">
      <c r="A61" s="9" t="s">
        <v>281</v>
      </c>
      <c r="B61" s="10"/>
      <c r="C61" s="18" t="s">
        <v>318</v>
      </c>
      <c r="E61" s="64" t="s">
        <v>260</v>
      </c>
      <c r="F61" s="10">
        <v>9785</v>
      </c>
      <c r="G61" s="18">
        <f t="shared" si="8"/>
        <v>11.249065930907628</v>
      </c>
    </row>
    <row r="62" spans="1:7" ht="12.75">
      <c r="A62" s="65" t="s">
        <v>102</v>
      </c>
      <c r="B62" s="46">
        <v>74790</v>
      </c>
      <c r="C62" s="18">
        <f aca="true" t="shared" si="9" ref="C62:C70">B62*100/B$9</f>
        <v>51.55619894530038</v>
      </c>
      <c r="E62" s="64" t="s">
        <v>261</v>
      </c>
      <c r="F62" s="10">
        <v>9210</v>
      </c>
      <c r="G62" s="18">
        <f t="shared" si="8"/>
        <v>10.588032419382651</v>
      </c>
    </row>
    <row r="63" spans="1:7" ht="12.75">
      <c r="A63" s="65" t="s">
        <v>282</v>
      </c>
      <c r="B63" s="46">
        <v>3550</v>
      </c>
      <c r="C63" s="18">
        <f t="shared" si="9"/>
        <v>2.4471788508599595</v>
      </c>
      <c r="E63" s="64" t="s">
        <v>262</v>
      </c>
      <c r="F63" s="10">
        <v>7670</v>
      </c>
      <c r="G63" s="18">
        <f t="shared" si="8"/>
        <v>8.817612231994023</v>
      </c>
    </row>
    <row r="64" spans="1:7" ht="12.75">
      <c r="A64" s="17" t="s">
        <v>103</v>
      </c>
      <c r="B64" s="10">
        <v>53175</v>
      </c>
      <c r="C64" s="18">
        <f t="shared" si="9"/>
        <v>36.655981801261504</v>
      </c>
      <c r="E64" s="64" t="s">
        <v>263</v>
      </c>
      <c r="F64" s="10">
        <v>5450</v>
      </c>
      <c r="G64" s="18">
        <f t="shared" si="8"/>
        <v>6.265448065758464</v>
      </c>
    </row>
    <row r="65" spans="1:7" ht="12.75">
      <c r="A65" s="17" t="s">
        <v>283</v>
      </c>
      <c r="B65" s="10">
        <v>8580</v>
      </c>
      <c r="C65" s="18">
        <f t="shared" si="9"/>
        <v>5.914590011374211</v>
      </c>
      <c r="E65" s="64" t="s">
        <v>264</v>
      </c>
      <c r="F65" s="10">
        <v>26570</v>
      </c>
      <c r="G65" s="18">
        <f t="shared" si="8"/>
        <v>30.54549634994539</v>
      </c>
    </row>
    <row r="66" spans="1:7" ht="12.75">
      <c r="A66" s="17" t="s">
        <v>104</v>
      </c>
      <c r="B66" s="10">
        <v>100</v>
      </c>
      <c r="C66" s="18">
        <f t="shared" si="9"/>
        <v>0.06893461551718195</v>
      </c>
      <c r="E66" s="66" t="s">
        <v>126</v>
      </c>
      <c r="F66" s="10">
        <v>15875</v>
      </c>
      <c r="G66" s="18">
        <f t="shared" si="8"/>
        <v>18.250273035580847</v>
      </c>
    </row>
    <row r="67" spans="1:7" ht="12.75">
      <c r="A67" s="17" t="s">
        <v>105</v>
      </c>
      <c r="B67" s="10">
        <v>465</v>
      </c>
      <c r="C67" s="18">
        <f t="shared" si="9"/>
        <v>0.32054596215489606</v>
      </c>
      <c r="E67" s="64"/>
      <c r="F67" s="10"/>
      <c r="G67" s="18"/>
    </row>
    <row r="68" spans="1:7" ht="12.75">
      <c r="A68" s="17" t="s">
        <v>106</v>
      </c>
      <c r="B68" s="10">
        <v>100</v>
      </c>
      <c r="C68" s="18">
        <f t="shared" si="9"/>
        <v>0.06893461551718195</v>
      </c>
      <c r="E68" s="64"/>
      <c r="F68" s="10"/>
      <c r="G68" s="18"/>
    </row>
    <row r="69" spans="1:7" ht="12.75">
      <c r="A69" s="17" t="s">
        <v>107</v>
      </c>
      <c r="B69" s="10">
        <v>470</v>
      </c>
      <c r="C69" s="18">
        <f t="shared" si="9"/>
        <v>0.32399269293075517</v>
      </c>
      <c r="E69" s="64"/>
      <c r="F69" s="10"/>
      <c r="G69" s="18"/>
    </row>
    <row r="70" spans="1:7" ht="12.75">
      <c r="A70" s="17" t="s">
        <v>108</v>
      </c>
      <c r="B70" s="10">
        <v>3835</v>
      </c>
      <c r="C70" s="18">
        <f t="shared" si="9"/>
        <v>2.643642505083928</v>
      </c>
      <c r="E70" s="64"/>
      <c r="F70" s="10"/>
      <c r="G70" s="18"/>
    </row>
    <row r="71" spans="1:7" ht="12.75">
      <c r="A71" s="17"/>
      <c r="B71" s="10"/>
      <c r="C71" s="18" t="s">
        <v>318</v>
      </c>
      <c r="E71" s="67"/>
      <c r="F71" s="10"/>
      <c r="G71" s="18"/>
    </row>
    <row r="72" spans="1:7" ht="12.75">
      <c r="A72" s="9" t="s">
        <v>284</v>
      </c>
      <c r="B72" s="10"/>
      <c r="C72" s="18" t="s">
        <v>318</v>
      </c>
      <c r="E72" s="64"/>
      <c r="F72" s="10"/>
      <c r="G72" s="18"/>
    </row>
    <row r="73" spans="1:7" ht="12.75">
      <c r="A73" s="17" t="s">
        <v>321</v>
      </c>
      <c r="B73" s="10">
        <v>940</v>
      </c>
      <c r="C73" s="18">
        <f>B73*100/B$9</f>
        <v>0.6479853858615103</v>
      </c>
      <c r="E73" s="64"/>
      <c r="F73" s="10"/>
      <c r="G73" s="18"/>
    </row>
    <row r="74" spans="1:7" ht="12.75">
      <c r="A74" s="17" t="s">
        <v>322</v>
      </c>
      <c r="B74" s="10">
        <v>1460</v>
      </c>
      <c r="C74" s="18">
        <f>B74*100/B$9</f>
        <v>1.0064453865508565</v>
      </c>
      <c r="E74" s="64"/>
      <c r="F74" s="10"/>
      <c r="G74" s="18"/>
    </row>
    <row r="75" spans="1:7" ht="13.5" thickBot="1">
      <c r="A75" s="30" t="s">
        <v>133</v>
      </c>
      <c r="B75" s="31">
        <v>1345</v>
      </c>
      <c r="C75" s="32">
        <f>B75*100/B$9</f>
        <v>0.9271705787060973</v>
      </c>
      <c r="D75" s="49"/>
      <c r="E75" s="59"/>
      <c r="F75" s="31"/>
      <c r="G75" s="32"/>
    </row>
    <row r="76" ht="13.5" thickTop="1"/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36" t="s">
        <v>359</v>
      </c>
    </row>
    <row r="81" ht="14.25">
      <c r="A81" s="36" t="s">
        <v>357</v>
      </c>
    </row>
    <row r="82" ht="12.75">
      <c r="A82" s="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Japan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2005-02-25T18:00:46Z</dcterms:modified>
  <cp:category/>
  <cp:version/>
  <cp:contentType/>
  <cp:contentStatus/>
</cp:coreProperties>
</file>