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Iran" sheetId="1" r:id="rId1"/>
    <sheet name="FBP2-Iran" sheetId="2" r:id="rId2"/>
    <sheet name="FBP3-Iran" sheetId="3" r:id="rId3"/>
  </sheets>
  <definedNames>
    <definedName name="_xlnm.Print_Area" localSheetId="0">'FBP1-Iran'!$A$2:$G$89</definedName>
    <definedName name="_xlnm.Print_Area" localSheetId="1">'FBP2-Iran'!$A$2:$G$85</definedName>
    <definedName name="_xlnm.Print_Area" localSheetId="2">'FBP3-Iran'!$A$2:$G$82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<sst xmlns="http://schemas.openxmlformats.org/spreadsheetml/2006/main" count="479" uniqueCount="362">
  <si>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</si>
  <si>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</si>
  <si>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</si>
  <si>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</si>
  <si>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</si>
  <si>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</si>
  <si>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</si>
  <si>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</si>
  <si>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</si>
  <si>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</si>
  <si>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</si>
  <si>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</si>
  <si>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</si>
  <si>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</si>
  <si>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</si>
  <si>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</si>
  <si>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</si>
  <si>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</si>
  <si>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</si>
  <si>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</si>
  <si>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</si>
  <si>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</si>
  <si>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</si>
  <si>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</si>
  <si>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</si>
  <si>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</si>
  <si>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</si>
  <si>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</si>
  <si>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</si>
  <si>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</si>
  <si>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</si>
  <si>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</si>
  <si>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</si>
  <si>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</si>
  <si>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</si>
  <si>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</si>
  <si>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</si>
  <si>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</si>
  <si>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</si>
  <si>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</si>
  <si>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</si>
  <si>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</si>
  <si>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</si>
  <si>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</si>
  <si>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</si>
  <si>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</si>
  <si>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</si>
  <si>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</si>
  <si>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</si>
  <si>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</si>
  <si>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</si>
  <si>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</si>
  <si>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</si>
  <si>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</si>
  <si>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</si>
  <si>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</si>
  <si>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</si>
  <si>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</si>
  <si>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</si>
  <si>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</si>
  <si>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</si>
  <si>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</si>
  <si>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</si>
  <si>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</si>
  <si>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</si>
  <si>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</si>
  <si>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</si>
  <si>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</si>
  <si>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</si>
  <si>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</si>
  <si>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</si>
  <si>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</si>
  <si>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</si>
  <si>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</si>
  <si>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</si>
  <si>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</si>
  <si>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</si>
  <si>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</si>
  <si>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</si>
  <si>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</si>
  <si>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</si>
  <si>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</si>
  <si>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</si>
  <si>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</si>
  <si>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</si>
  <si>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</si>
  <si>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</si>
  <si>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</si>
  <si>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</si>
  <si>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</si>
  <si>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</si>
  <si>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</si>
  <si>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</si>
  <si>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</si>
  <si>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</si>
  <si>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</si>
  <si>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</si>
  <si>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</si>
  <si>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</si>
  <si>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</si>
  <si>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</si>
  <si>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</si>
  <si>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</si>
  <si>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</si>
  <si>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</si>
  <si>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</si>
  <si>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</si>
  <si>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</si>
  <si>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</si>
  <si>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</si>
  <si>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</si>
  <si>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</si>
  <si>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</si>
  <si>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</si>
  <si>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</si>
  <si>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</si>
  <si>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</si>
  <si>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</si>
  <si>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</si>
  <si>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</si>
  <si>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</si>
  <si>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</si>
  <si>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</si>
  <si>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</si>
  <si>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</si>
  <si>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</si>
  <si>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</si>
  <si>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</si>
  <si>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</si>
  <si>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</si>
  <si>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</si>
  <si>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</si>
  <si>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</si>
  <si>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</si>
  <si>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</si>
  <si>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</si>
  <si>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</si>
  <si>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</si>
  <si>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</si>
  <si>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</si>
  <si>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</si>
  <si>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</si>
  <si>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</si>
  <si>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</si>
  <si>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</si>
  <si>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</si>
  <si>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</si>
  <si>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</si>
  <si>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</si>
  <si>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</si>
  <si>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</si>
  <si>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</si>
  <si>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</si>
  <si>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</si>
  <si>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</si>
  <si>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</si>
  <si>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</si>
  <si>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</si>
  <si>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</si>
  <si>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</si>
  <si>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</si>
  <si>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</si>
  <si>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</si>
  <si>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</si>
  <si>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</si>
  <si>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</si>
  <si>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</si>
  <si>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</si>
  <si>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</si>
  <si>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</si>
  <si>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</si>
  <si>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</si>
  <si>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</si>
  <si>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</si>
  <si>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</si>
  <si>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</si>
  <si>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</si>
  <si>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</si>
  <si>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</si>
  <si>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</si>
  <si>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</si>
  <si>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</si>
  <si>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</si>
  <si>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</si>
  <si>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</si>
  <si>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</si>
  <si>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</si>
  <si>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</si>
  <si>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</si>
  <si>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</si>
  <si>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</si>
  <si>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</si>
  <si>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</si>
  <si>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</si>
  <si>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</si>
  <si>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</si>
  <si>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</si>
  <si>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</si>
  <si>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</si>
  <si>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</si>
  <si>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</si>
  <si>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</si>
  <si>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</si>
  <si>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</si>
  <si>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</si>
  <si>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</si>
  <si>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</si>
  <si>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</si>
  <si>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</si>
  <si>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</si>
  <si>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</si>
  <si>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</si>
  <si>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</si>
  <si>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</si>
  <si>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</si>
  <si>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</si>
  <si>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</si>
  <si>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</si>
  <si>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</si>
  <si>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</si>
  <si>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</si>
  <si>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</si>
  <si>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</si>
  <si>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</si>
  <si>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</si>
  <si>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</si>
  <si>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</si>
  <si>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</si>
  <si>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</si>
  <si>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</si>
  <si>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</si>
  <si>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</si>
  <si>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</si>
  <si>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</si>
  <si>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</si>
  <si>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</si>
  <si>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</si>
  <si>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</si>
  <si>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</si>
  <si>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</si>
  <si>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</si>
  <si>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</si>
  <si>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</si>
  <si>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</si>
  <si>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</si>
  <si>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</si>
  <si>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</si>
  <si>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</si>
  <si>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</si>
  <si>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</si>
  <si>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</si>
  <si>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</si>
  <si>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</si>
  <si>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</si>
  <si>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</si>
  <si>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</si>
  <si>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</si>
  <si>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</si>
  <si>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</si>
  <si>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</si>
  <si>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</si>
  <si>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</si>
  <si>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</si>
  <si>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</si>
  <si>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</si>
  <si>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</si>
  <si>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</si>
  <si>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</si>
  <si>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</si>
  <si>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</si>
  <si>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</si>
  <si>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</si>
  <si>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</si>
  <si>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</si>
  <si>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</si>
  <si>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</si>
  <si>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</si>
  <si>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</si>
  <si>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</si>
  <si>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</si>
  <si>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</si>
  <si>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</si>
  <si>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</si>
  <si>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</si>
  <si>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</si>
  <si>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</si>
  <si>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</si>
  <si>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</si>
  <si>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</si>
  <si>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</si>
  <si>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</si>
  <si>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</si>
  <si>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</si>
  <si>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</si>
  <si>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</si>
  <si>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</si>
  <si>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</si>
  <si>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</si>
  <si>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</si>
  <si>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</si>
  <si>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</si>
  <si>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</si>
  <si>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</si>
  <si>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</si>
  <si>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</si>
  <si>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</si>
  <si>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</si>
  <si>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</si>
  <si>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</si>
  <si>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</si>
  <si>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</si>
  <si>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</si>
  <si>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</si>
  <si>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</si>
  <si>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</si>
  <si>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</si>
  <si>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</si>
  <si>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</si>
  <si>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</si>
  <si>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</si>
  <si>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</si>
  <si>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</si>
  <si>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</si>
  <si>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</si>
  <si>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</si>
  <si>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</si>
  <si>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</si>
  <si>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</si>
  <si>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</si>
  <si>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</si>
  <si>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</si>
  <si>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</si>
  <si>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</si>
  <si>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</si>
  <si>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</si>
  <si>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</si>
  <si>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</si>
  <si>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</si>
  <si>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</si>
  <si>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</si>
  <si>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</si>
  <si>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</si>
  <si>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</si>
  <si>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</si>
  <si>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</si>
  <si>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</si>
  <si>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</si>
  <si>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</si>
  <si>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</si>
  <si>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</si>
  <si>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</si>
  <si>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</si>
  <si>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</si>
  <si>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</si>
  <si>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</si>
  <si>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</si>
  <si>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</si>
  <si>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</si>
  <si>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Iran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</si>
  <si>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Iran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</si>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</sst>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5" fontId="1" fillId="0" borderId="23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361</v>
      </c>
    </row>
    <row r="2" ht="15.75">
      <c r="A2" s="8" t="s">
        <v>355</v>
      </c>
    </row>
    <row r="3" ht="14.25">
      <c r="A3" s="9" t="s">
        <v>358</v>
      </c>
    </row>
    <row r="4" ht="12.75">
      <c r="A4" s="2" t="s">
        <v>305</v>
      </c>
    </row>
    <row r="6" ht="13.5" thickBot="1">
      <c r="A6" s="10" t="s">
        <v>356</v>
      </c>
    </row>
    <row r="7" spans="1:7" ht="13.5" thickTop="1">
      <c r="A7" s="3" t="s">
        <v>135</v>
      </c>
      <c r="B7" s="4" t="s">
        <v>136</v>
      </c>
      <c r="C7" s="5" t="s">
        <v>137</v>
      </c>
      <c r="D7" s="6"/>
      <c r="E7" s="7" t="s">
        <v>135</v>
      </c>
      <c r="F7" s="4" t="s">
        <v>136</v>
      </c>
      <c r="G7" s="5" t="s">
        <v>137</v>
      </c>
    </row>
    <row r="8" spans="1:7" ht="12.75">
      <c r="A8" s="11"/>
      <c r="B8" s="12"/>
      <c r="C8" s="13"/>
      <c r="F8" s="12"/>
      <c r="G8" s="13"/>
    </row>
    <row r="9" spans="1:7" ht="12.75">
      <c r="A9" s="14" t="s">
        <v>327</v>
      </c>
      <c r="B9" s="15">
        <v>283225</v>
      </c>
      <c r="C9" s="16">
        <f>B9*100/B$9</f>
        <v>100</v>
      </c>
      <c r="E9" s="17" t="s">
        <v>138</v>
      </c>
      <c r="F9" s="18"/>
      <c r="G9" s="19"/>
    </row>
    <row r="10" spans="1:7" ht="12.75">
      <c r="A10" s="14" t="s">
        <v>141</v>
      </c>
      <c r="B10" s="20"/>
      <c r="C10" s="19"/>
      <c r="E10" s="17" t="s">
        <v>190</v>
      </c>
      <c r="F10" s="20">
        <v>283225</v>
      </c>
      <c r="G10" s="21">
        <f>F10*100/F$10</f>
        <v>100</v>
      </c>
    </row>
    <row r="11" spans="1:7" ht="12.75">
      <c r="A11" s="22" t="s">
        <v>142</v>
      </c>
      <c r="B11" s="15">
        <v>171880</v>
      </c>
      <c r="C11" s="23">
        <f aca="true" t="shared" si="0" ref="C11:C18">B11*100/B$9</f>
        <v>60.68673316267985</v>
      </c>
      <c r="E11" s="2" t="s">
        <v>348</v>
      </c>
      <c r="F11" s="15">
        <v>152590</v>
      </c>
      <c r="G11" s="23">
        <f>F11*100/F$10</f>
        <v>53.87589372407097</v>
      </c>
    </row>
    <row r="12" spans="1:7" ht="12.75">
      <c r="A12" s="22" t="s">
        <v>324</v>
      </c>
      <c r="B12" s="15">
        <v>17525</v>
      </c>
      <c r="C12" s="23">
        <f t="shared" si="0"/>
        <v>6.187659987642334</v>
      </c>
      <c r="E12" s="2" t="s">
        <v>349</v>
      </c>
      <c r="F12" s="15">
        <v>130635</v>
      </c>
      <c r="G12" s="23">
        <f>F12*100/F$10</f>
        <v>46.12410627592903</v>
      </c>
    </row>
    <row r="13" spans="1:7" ht="12.75">
      <c r="A13" s="22" t="s">
        <v>143</v>
      </c>
      <c r="B13" s="15">
        <v>62035</v>
      </c>
      <c r="C13" s="23">
        <f t="shared" si="0"/>
        <v>21.903080589637213</v>
      </c>
      <c r="F13" s="15"/>
      <c r="G13" s="23"/>
    </row>
    <row r="14" spans="1:7" ht="12.75">
      <c r="A14" s="22" t="s">
        <v>303</v>
      </c>
      <c r="B14" s="15">
        <v>92320</v>
      </c>
      <c r="C14" s="23">
        <f t="shared" si="0"/>
        <v>32.5959925854003</v>
      </c>
      <c r="E14" s="2" t="s">
        <v>350</v>
      </c>
      <c r="F14" s="15">
        <v>625</v>
      </c>
      <c r="G14" s="23">
        <f aca="true" t="shared" si="1" ref="G14:G26">F14*100/F$10</f>
        <v>0.22067261011563244</v>
      </c>
    </row>
    <row r="15" spans="1:7" ht="12.75">
      <c r="A15" s="22" t="s">
        <v>144</v>
      </c>
      <c r="B15" s="15">
        <v>111345</v>
      </c>
      <c r="C15" s="23">
        <f t="shared" si="0"/>
        <v>39.31326683732015</v>
      </c>
      <c r="E15" s="2" t="s">
        <v>351</v>
      </c>
      <c r="F15" s="15">
        <v>2055</v>
      </c>
      <c r="G15" s="23">
        <f t="shared" si="1"/>
        <v>0.7255715420601995</v>
      </c>
    </row>
    <row r="16" spans="1:7" ht="12.75">
      <c r="A16" s="22" t="s">
        <v>325</v>
      </c>
      <c r="B16" s="15">
        <v>58035</v>
      </c>
      <c r="C16" s="23">
        <f t="shared" si="0"/>
        <v>20.490775884897168</v>
      </c>
      <c r="E16" s="2" t="s">
        <v>352</v>
      </c>
      <c r="F16" s="15">
        <v>4490</v>
      </c>
      <c r="G16" s="23">
        <f t="shared" si="1"/>
        <v>1.5853120310707034</v>
      </c>
    </row>
    <row r="17" spans="1:7" ht="12.75">
      <c r="A17" s="22" t="s">
        <v>143</v>
      </c>
      <c r="B17" s="15">
        <v>32495</v>
      </c>
      <c r="C17" s="23">
        <f t="shared" si="0"/>
        <v>11.473210345131962</v>
      </c>
      <c r="E17" s="2" t="s">
        <v>353</v>
      </c>
      <c r="F17" s="15">
        <v>11860</v>
      </c>
      <c r="G17" s="23">
        <f t="shared" si="1"/>
        <v>4.187483449554241</v>
      </c>
    </row>
    <row r="18" spans="1:7" ht="12.75">
      <c r="A18" s="22" t="s">
        <v>304</v>
      </c>
      <c r="B18" s="15">
        <v>20815</v>
      </c>
      <c r="C18" s="23">
        <f t="shared" si="0"/>
        <v>7.349280607291023</v>
      </c>
      <c r="E18" s="2" t="s">
        <v>0</v>
      </c>
      <c r="F18" s="15">
        <v>13410</v>
      </c>
      <c r="G18" s="23">
        <f t="shared" si="1"/>
        <v>4.73475152264101</v>
      </c>
    </row>
    <row r="19" spans="1:7" ht="12.75">
      <c r="A19" s="22"/>
      <c r="B19" s="15"/>
      <c r="C19" s="23"/>
      <c r="E19" s="2" t="s">
        <v>1</v>
      </c>
      <c r="F19" s="15">
        <v>41835</v>
      </c>
      <c r="G19" s="23">
        <f t="shared" si="1"/>
        <v>14.770941830699973</v>
      </c>
    </row>
    <row r="20" spans="1:7" ht="12.75">
      <c r="A20" s="24" t="s">
        <v>145</v>
      </c>
      <c r="B20" s="15"/>
      <c r="C20" s="23"/>
      <c r="E20" s="2" t="s">
        <v>2</v>
      </c>
      <c r="F20" s="15">
        <v>79430</v>
      </c>
      <c r="G20" s="23">
        <f t="shared" si="1"/>
        <v>28.044840674375497</v>
      </c>
    </row>
    <row r="21" spans="1:7" ht="12.75">
      <c r="A21" s="25" t="s">
        <v>326</v>
      </c>
      <c r="B21" s="15">
        <v>231600</v>
      </c>
      <c r="C21" s="23">
        <f aca="true" t="shared" si="2" ref="C21:C28">B21*100/B$9</f>
        <v>81.77244240444875</v>
      </c>
      <c r="E21" s="2" t="s">
        <v>3</v>
      </c>
      <c r="F21" s="15">
        <v>59900</v>
      </c>
      <c r="G21" s="23">
        <f t="shared" si="1"/>
        <v>21.149262953482214</v>
      </c>
    </row>
    <row r="22" spans="1:7" ht="12.75">
      <c r="A22" s="25" t="s">
        <v>328</v>
      </c>
      <c r="B22" s="15">
        <v>227005</v>
      </c>
      <c r="C22" s="23">
        <f t="shared" si="2"/>
        <v>80.15005737487863</v>
      </c>
      <c r="E22" s="2" t="s">
        <v>4</v>
      </c>
      <c r="F22" s="15">
        <v>17520</v>
      </c>
      <c r="G22" s="23">
        <f t="shared" si="1"/>
        <v>6.1858946067614085</v>
      </c>
    </row>
    <row r="23" spans="1:7" ht="12.75">
      <c r="A23" s="25" t="s">
        <v>146</v>
      </c>
      <c r="B23" s="15">
        <v>320</v>
      </c>
      <c r="C23" s="23">
        <f t="shared" si="2"/>
        <v>0.11298437637920382</v>
      </c>
      <c r="E23" s="2" t="s">
        <v>5</v>
      </c>
      <c r="F23" s="15">
        <v>14595</v>
      </c>
      <c r="G23" s="23">
        <f t="shared" si="1"/>
        <v>5.153146791420249</v>
      </c>
    </row>
    <row r="24" spans="1:7" ht="12.75">
      <c r="A24" s="25" t="s">
        <v>147</v>
      </c>
      <c r="B24" s="15">
        <v>90</v>
      </c>
      <c r="C24" s="23" t="s">
        <v>360</v>
      </c>
      <c r="E24" s="2" t="s">
        <v>6</v>
      </c>
      <c r="F24" s="15">
        <v>24120</v>
      </c>
      <c r="G24" s="23">
        <f t="shared" si="1"/>
        <v>8.516197369582487</v>
      </c>
    </row>
    <row r="25" spans="1:7" ht="12.75">
      <c r="A25" s="25" t="s">
        <v>329</v>
      </c>
      <c r="B25" s="15">
        <v>3065</v>
      </c>
      <c r="C25" s="23">
        <f t="shared" si="2"/>
        <v>1.0821784800070615</v>
      </c>
      <c r="E25" s="2" t="s">
        <v>7</v>
      </c>
      <c r="F25" s="15">
        <v>11035</v>
      </c>
      <c r="G25" s="23">
        <f t="shared" si="1"/>
        <v>3.8961956042016066</v>
      </c>
    </row>
    <row r="26" spans="1:7" ht="12.75">
      <c r="A26" s="25" t="s">
        <v>148</v>
      </c>
      <c r="B26" s="15">
        <v>50</v>
      </c>
      <c r="C26" s="23" t="s">
        <v>360</v>
      </c>
      <c r="E26" s="2" t="s">
        <v>139</v>
      </c>
      <c r="F26" s="15">
        <v>2350</v>
      </c>
      <c r="G26" s="23">
        <f t="shared" si="1"/>
        <v>0.8297290140347781</v>
      </c>
    </row>
    <row r="27" spans="1:7" ht="12.75">
      <c r="A27" s="25" t="s">
        <v>330</v>
      </c>
      <c r="B27" s="15">
        <v>1070</v>
      </c>
      <c r="C27" s="23">
        <f t="shared" si="2"/>
        <v>0.3777915085179627</v>
      </c>
      <c r="F27" s="15"/>
      <c r="G27" s="23"/>
    </row>
    <row r="28" spans="1:7" ht="12.75">
      <c r="A28" s="25" t="s">
        <v>331</v>
      </c>
      <c r="B28" s="15">
        <v>51625</v>
      </c>
      <c r="C28" s="23">
        <f t="shared" si="2"/>
        <v>18.22755759555124</v>
      </c>
      <c r="E28" s="2" t="s">
        <v>140</v>
      </c>
      <c r="F28" s="26">
        <v>43.5</v>
      </c>
      <c r="G28" s="23" t="s">
        <v>195</v>
      </c>
    </row>
    <row r="29" spans="1:7" ht="12.75">
      <c r="A29" s="22"/>
      <c r="B29" s="15"/>
      <c r="C29" s="23"/>
      <c r="F29" s="15"/>
      <c r="G29" s="23"/>
    </row>
    <row r="30" spans="1:7" ht="12.75">
      <c r="A30" s="24" t="s">
        <v>150</v>
      </c>
      <c r="B30" s="15"/>
      <c r="C30" s="23"/>
      <c r="E30" s="2" t="s">
        <v>8</v>
      </c>
      <c r="F30" s="15">
        <v>269625</v>
      </c>
      <c r="G30" s="23">
        <f aca="true" t="shared" si="3" ref="G30:G37">F30*100/F$10</f>
        <v>95.19816400388383</v>
      </c>
    </row>
    <row r="31" spans="1:7" ht="12.75">
      <c r="A31" s="25" t="s">
        <v>149</v>
      </c>
      <c r="B31" s="15">
        <v>1075</v>
      </c>
      <c r="C31" s="23">
        <f>B31*100/B$9</f>
        <v>0.3795568893988878</v>
      </c>
      <c r="E31" s="2" t="s">
        <v>9</v>
      </c>
      <c r="F31" s="15">
        <v>145630</v>
      </c>
      <c r="G31" s="23">
        <f t="shared" si="3"/>
        <v>51.418483537823285</v>
      </c>
    </row>
    <row r="32" spans="1:7" ht="12.75">
      <c r="A32" s="25" t="s">
        <v>151</v>
      </c>
      <c r="B32" s="15">
        <v>282150</v>
      </c>
      <c r="C32" s="23">
        <f>B32*100/B$9</f>
        <v>99.62044311060112</v>
      </c>
      <c r="E32" s="2" t="s">
        <v>10</v>
      </c>
      <c r="F32" s="15">
        <v>123995</v>
      </c>
      <c r="G32" s="23">
        <f t="shared" si="3"/>
        <v>43.779680466060555</v>
      </c>
    </row>
    <row r="33" spans="1:7" ht="12.75">
      <c r="A33" s="25" t="s">
        <v>332</v>
      </c>
      <c r="B33" s="15">
        <v>226355</v>
      </c>
      <c r="C33" s="23">
        <f>B33*100/B$9</f>
        <v>79.92055786035837</v>
      </c>
      <c r="E33" s="2" t="s">
        <v>11</v>
      </c>
      <c r="F33" s="15">
        <v>261915</v>
      </c>
      <c r="G33" s="23">
        <f t="shared" si="3"/>
        <v>92.47594668549739</v>
      </c>
    </row>
    <row r="34" spans="1:7" ht="12.75">
      <c r="A34" s="22"/>
      <c r="B34" s="15"/>
      <c r="C34" s="23"/>
      <c r="E34" s="2" t="s">
        <v>13</v>
      </c>
      <c r="F34" s="15">
        <v>46355</v>
      </c>
      <c r="G34" s="23">
        <f t="shared" si="3"/>
        <v>16.366846147056226</v>
      </c>
    </row>
    <row r="35" spans="1:7" ht="12.75">
      <c r="A35" s="27" t="s">
        <v>152</v>
      </c>
      <c r="B35" s="15"/>
      <c r="C35" s="23"/>
      <c r="E35" s="2" t="s">
        <v>14</v>
      </c>
      <c r="F35" s="15">
        <v>37505</v>
      </c>
      <c r="G35" s="23">
        <f t="shared" si="3"/>
        <v>13.242121987818871</v>
      </c>
    </row>
    <row r="36" spans="1:7" ht="12.75">
      <c r="A36" s="27" t="s">
        <v>175</v>
      </c>
      <c r="B36" s="20">
        <v>282600</v>
      </c>
      <c r="C36" s="16">
        <f aca="true" t="shared" si="4" ref="C36:C45">B36*100/B$36</f>
        <v>100</v>
      </c>
      <c r="E36" s="2" t="s">
        <v>12</v>
      </c>
      <c r="F36" s="15">
        <v>18615</v>
      </c>
      <c r="G36" s="23">
        <f t="shared" si="3"/>
        <v>6.5725130196839965</v>
      </c>
    </row>
    <row r="37" spans="1:7" ht="12.75">
      <c r="A37" s="28" t="s">
        <v>333</v>
      </c>
      <c r="B37" s="15">
        <v>22340</v>
      </c>
      <c r="C37" s="23">
        <f t="shared" si="4"/>
        <v>7.905166312809625</v>
      </c>
      <c r="E37" s="2" t="s">
        <v>10</v>
      </c>
      <c r="F37" s="15">
        <v>18885</v>
      </c>
      <c r="G37" s="23">
        <f t="shared" si="3"/>
        <v>6.66784358725395</v>
      </c>
    </row>
    <row r="38" spans="1:7" ht="12.75">
      <c r="A38" s="28" t="s">
        <v>153</v>
      </c>
      <c r="B38" s="15">
        <v>260260</v>
      </c>
      <c r="C38" s="23">
        <f t="shared" si="4"/>
        <v>92.09483368719037</v>
      </c>
      <c r="F38" s="15"/>
      <c r="G38" s="23"/>
    </row>
    <row r="39" spans="1:7" ht="12.75">
      <c r="A39" s="28" t="s">
        <v>176</v>
      </c>
      <c r="B39" s="15">
        <v>112320</v>
      </c>
      <c r="C39" s="23">
        <f t="shared" si="4"/>
        <v>39.745222929936304</v>
      </c>
      <c r="E39" s="17" t="s">
        <v>171</v>
      </c>
      <c r="F39" s="15"/>
      <c r="G39" s="23"/>
    </row>
    <row r="40" spans="1:7" ht="12.75">
      <c r="A40" s="28" t="s">
        <v>154</v>
      </c>
      <c r="B40" s="15">
        <v>1080</v>
      </c>
      <c r="C40" s="23">
        <f t="shared" si="4"/>
        <v>0.3821656050955414</v>
      </c>
      <c r="E40" s="17" t="s">
        <v>191</v>
      </c>
      <c r="F40" s="20">
        <v>276055</v>
      </c>
      <c r="G40" s="16">
        <f>F40*100/F$40</f>
        <v>100</v>
      </c>
    </row>
    <row r="41" spans="1:7" ht="12.75">
      <c r="A41" s="28" t="s">
        <v>176</v>
      </c>
      <c r="B41" s="29">
        <v>360</v>
      </c>
      <c r="C41" s="23">
        <f t="shared" si="4"/>
        <v>0.12738853503184713</v>
      </c>
      <c r="E41" s="2" t="s">
        <v>15</v>
      </c>
      <c r="F41" s="15">
        <v>55915</v>
      </c>
      <c r="G41" s="23">
        <f aca="true" t="shared" si="5" ref="G41:G47">F41*100/F$40</f>
        <v>20.255021644237562</v>
      </c>
    </row>
    <row r="42" spans="1:7" ht="12.75">
      <c r="A42" s="28" t="s">
        <v>155</v>
      </c>
      <c r="B42" s="15">
        <v>246080</v>
      </c>
      <c r="C42" s="23">
        <f t="shared" si="4"/>
        <v>87.07714083510263</v>
      </c>
      <c r="E42" s="2" t="s">
        <v>127</v>
      </c>
      <c r="F42" s="15">
        <v>178600</v>
      </c>
      <c r="G42" s="23">
        <f t="shared" si="5"/>
        <v>64.69725235913133</v>
      </c>
    </row>
    <row r="43" spans="1:7" ht="12.75">
      <c r="A43" s="28" t="s">
        <v>176</v>
      </c>
      <c r="B43" s="15">
        <v>105560</v>
      </c>
      <c r="C43" s="23">
        <f t="shared" si="4"/>
        <v>37.35314932767162</v>
      </c>
      <c r="E43" s="2" t="s">
        <v>16</v>
      </c>
      <c r="F43" s="15">
        <v>4615</v>
      </c>
      <c r="G43" s="23">
        <f t="shared" si="5"/>
        <v>1.6717683070402638</v>
      </c>
    </row>
    <row r="44" spans="1:7" ht="12.75">
      <c r="A44" s="28" t="s">
        <v>156</v>
      </c>
      <c r="B44" s="15">
        <v>2300</v>
      </c>
      <c r="C44" s="23">
        <f t="shared" si="4"/>
        <v>0.8138711960368011</v>
      </c>
      <c r="E44" s="2" t="s">
        <v>17</v>
      </c>
      <c r="F44" s="15">
        <v>13830</v>
      </c>
      <c r="G44" s="23">
        <f t="shared" si="5"/>
        <v>5.009871221314593</v>
      </c>
    </row>
    <row r="45" spans="1:7" ht="12.75">
      <c r="A45" s="28" t="s">
        <v>176</v>
      </c>
      <c r="B45" s="15">
        <v>1140</v>
      </c>
      <c r="C45" s="23">
        <f t="shared" si="4"/>
        <v>0.4033970276008493</v>
      </c>
      <c r="E45" s="2" t="s">
        <v>18</v>
      </c>
      <c r="F45" s="15">
        <v>12090</v>
      </c>
      <c r="G45" s="23">
        <f t="shared" si="5"/>
        <v>4.37956204379562</v>
      </c>
    </row>
    <row r="46" spans="1:7" ht="12.75">
      <c r="A46" s="22"/>
      <c r="B46" s="15"/>
      <c r="C46" s="23"/>
      <c r="E46" s="2" t="s">
        <v>19</v>
      </c>
      <c r="F46" s="15">
        <v>23100</v>
      </c>
      <c r="G46" s="23">
        <f t="shared" si="5"/>
        <v>8.367897701544981</v>
      </c>
    </row>
    <row r="47" spans="1:7" ht="12.75">
      <c r="A47" s="30" t="s">
        <v>157</v>
      </c>
      <c r="B47" s="15"/>
      <c r="C47" s="23"/>
      <c r="E47" s="2" t="s">
        <v>18</v>
      </c>
      <c r="F47" s="15">
        <v>10420</v>
      </c>
      <c r="G47" s="23">
        <f t="shared" si="5"/>
        <v>3.774610132038905</v>
      </c>
    </row>
    <row r="48" spans="1:7" ht="12.75">
      <c r="A48" s="30" t="s">
        <v>335</v>
      </c>
      <c r="B48" s="20">
        <v>283225</v>
      </c>
      <c r="C48" s="16">
        <f aca="true" t="shared" si="6" ref="C48:C59">B48*100/B$9</f>
        <v>100</v>
      </c>
      <c r="F48" s="15"/>
      <c r="G48" s="23"/>
    </row>
    <row r="49" spans="1:7" ht="12.75">
      <c r="A49" s="25" t="s">
        <v>334</v>
      </c>
      <c r="B49" s="15">
        <v>281410</v>
      </c>
      <c r="C49" s="23">
        <f t="shared" si="6"/>
        <v>99.3591667402242</v>
      </c>
      <c r="E49" s="17" t="s">
        <v>172</v>
      </c>
      <c r="F49" s="15"/>
      <c r="G49" s="23"/>
    </row>
    <row r="50" spans="1:7" ht="12.75">
      <c r="A50" s="25" t="s">
        <v>336</v>
      </c>
      <c r="B50" s="15">
        <v>135110</v>
      </c>
      <c r="C50" s="23">
        <f t="shared" si="6"/>
        <v>47.70412216435696</v>
      </c>
      <c r="E50" s="17" t="s">
        <v>173</v>
      </c>
      <c r="F50" s="15"/>
      <c r="G50" s="23"/>
    </row>
    <row r="51" spans="1:7" ht="12.75">
      <c r="A51" s="25" t="s">
        <v>337</v>
      </c>
      <c r="B51" s="15">
        <v>74840</v>
      </c>
      <c r="C51" s="23">
        <f t="shared" si="6"/>
        <v>26.424221025686293</v>
      </c>
      <c r="E51" s="17" t="s">
        <v>192</v>
      </c>
      <c r="F51" s="20">
        <v>9485</v>
      </c>
      <c r="G51" s="16">
        <f>F51*100/F51</f>
        <v>100</v>
      </c>
    </row>
    <row r="52" spans="1:7" ht="12.75">
      <c r="A52" s="25" t="s">
        <v>338</v>
      </c>
      <c r="B52" s="15">
        <v>33760</v>
      </c>
      <c r="C52" s="23">
        <f t="shared" si="6"/>
        <v>11.919851708006002</v>
      </c>
      <c r="E52" s="2" t="s">
        <v>174</v>
      </c>
      <c r="F52" s="15">
        <v>1110</v>
      </c>
      <c r="G52" s="23">
        <f>F52*100/F51</f>
        <v>11.702688455455982</v>
      </c>
    </row>
    <row r="53" spans="1:7" ht="12.75">
      <c r="A53" s="25" t="s">
        <v>158</v>
      </c>
      <c r="B53" s="15">
        <v>12310</v>
      </c>
      <c r="C53" s="23">
        <f t="shared" si="6"/>
        <v>4.346367728837497</v>
      </c>
      <c r="F53" s="15"/>
      <c r="G53" s="23"/>
    </row>
    <row r="54" spans="1:7" ht="12.75">
      <c r="A54" s="25" t="s">
        <v>339</v>
      </c>
      <c r="B54" s="15">
        <v>28520</v>
      </c>
      <c r="C54" s="23">
        <f t="shared" si="6"/>
        <v>10.06973254479654</v>
      </c>
      <c r="E54" s="17" t="s">
        <v>177</v>
      </c>
      <c r="F54" s="15"/>
      <c r="G54" s="23"/>
    </row>
    <row r="55" spans="1:7" ht="12.75">
      <c r="A55" s="25" t="s">
        <v>159</v>
      </c>
      <c r="B55" s="15">
        <v>1130</v>
      </c>
      <c r="C55" s="23">
        <f t="shared" si="6"/>
        <v>0.39897607908906346</v>
      </c>
      <c r="E55" s="17" t="s">
        <v>178</v>
      </c>
      <c r="F55" s="15"/>
      <c r="G55" s="23"/>
    </row>
    <row r="56" spans="1:7" ht="12.75">
      <c r="A56" s="25" t="s">
        <v>340</v>
      </c>
      <c r="B56" s="15">
        <v>9180</v>
      </c>
      <c r="C56" s="23">
        <f t="shared" si="6"/>
        <v>3.241239297378409</v>
      </c>
      <c r="E56" s="17" t="s">
        <v>179</v>
      </c>
      <c r="F56" s="20">
        <v>50945</v>
      </c>
      <c r="G56" s="16">
        <f aca="true" t="shared" si="7" ref="G56:G61">F56*100/F$56</f>
        <v>100</v>
      </c>
    </row>
    <row r="57" spans="1:7" ht="12.75">
      <c r="A57" s="25" t="s">
        <v>160</v>
      </c>
      <c r="B57" s="15">
        <v>2600</v>
      </c>
      <c r="C57" s="23">
        <f t="shared" si="6"/>
        <v>0.917998058081031</v>
      </c>
      <c r="E57" s="2" t="s">
        <v>20</v>
      </c>
      <c r="F57" s="15">
        <v>290</v>
      </c>
      <c r="G57" s="23">
        <f t="shared" si="7"/>
        <v>0.5692413386985965</v>
      </c>
    </row>
    <row r="58" spans="1:7" ht="12.75">
      <c r="A58" s="25" t="s">
        <v>341</v>
      </c>
      <c r="B58" s="15">
        <v>1820</v>
      </c>
      <c r="C58" s="23">
        <f t="shared" si="6"/>
        <v>0.6425986406567217</v>
      </c>
      <c r="E58" s="2" t="s">
        <v>21</v>
      </c>
      <c r="F58" s="15">
        <v>430</v>
      </c>
      <c r="G58" s="23">
        <f t="shared" si="7"/>
        <v>0.8440475022082639</v>
      </c>
    </row>
    <row r="59" spans="1:7" ht="12.75">
      <c r="A59" s="25" t="s">
        <v>161</v>
      </c>
      <c r="B59" s="15">
        <v>530</v>
      </c>
      <c r="C59" s="23">
        <f t="shared" si="6"/>
        <v>0.18713037337805632</v>
      </c>
      <c r="E59" s="2" t="s">
        <v>180</v>
      </c>
      <c r="F59" s="15">
        <v>5325</v>
      </c>
      <c r="G59" s="23">
        <f t="shared" si="7"/>
        <v>10.452448719206988</v>
      </c>
    </row>
    <row r="60" spans="1:7" ht="12.75">
      <c r="A60" s="25" t="s">
        <v>162</v>
      </c>
      <c r="B60" s="15">
        <v>1290</v>
      </c>
      <c r="C60" s="23">
        <f>B60*100/B$9</f>
        <v>0.45546826727866535</v>
      </c>
      <c r="E60" s="2" t="s">
        <v>22</v>
      </c>
      <c r="F60" s="15">
        <v>9870</v>
      </c>
      <c r="G60" s="23">
        <f t="shared" si="7"/>
        <v>19.373834527431544</v>
      </c>
    </row>
    <row r="61" spans="1:7" ht="12.75">
      <c r="A61" s="25"/>
      <c r="B61" s="15"/>
      <c r="C61" s="23"/>
      <c r="E61" s="2" t="s">
        <v>181</v>
      </c>
      <c r="F61" s="15">
        <v>35030</v>
      </c>
      <c r="G61" s="23">
        <f t="shared" si="7"/>
        <v>68.7604279124546</v>
      </c>
    </row>
    <row r="62" spans="1:7" ht="12.75">
      <c r="A62" s="30" t="s">
        <v>163</v>
      </c>
      <c r="B62" s="15"/>
      <c r="C62" s="23"/>
      <c r="F62" s="15"/>
      <c r="G62" s="23"/>
    </row>
    <row r="63" spans="1:7" ht="14.25">
      <c r="A63" s="24" t="s">
        <v>306</v>
      </c>
      <c r="B63" s="20">
        <v>135105</v>
      </c>
      <c r="C63" s="16">
        <f aca="true" t="shared" si="8" ref="C63:C72">B63*100/B$63</f>
        <v>100</v>
      </c>
      <c r="E63" s="17" t="s">
        <v>182</v>
      </c>
      <c r="F63" s="15"/>
      <c r="G63" s="23"/>
    </row>
    <row r="64" spans="1:7" ht="12.75">
      <c r="A64" s="25" t="s">
        <v>164</v>
      </c>
      <c r="B64" s="15">
        <v>102830</v>
      </c>
      <c r="C64" s="23">
        <f t="shared" si="8"/>
        <v>76.11117279153251</v>
      </c>
      <c r="E64" s="17" t="s">
        <v>193</v>
      </c>
      <c r="F64" s="20">
        <v>250785</v>
      </c>
      <c r="G64" s="16">
        <f>F64*100/F$64</f>
        <v>100</v>
      </c>
    </row>
    <row r="65" spans="1:7" ht="12.75">
      <c r="A65" s="25" t="s">
        <v>165</v>
      </c>
      <c r="B65" s="15">
        <v>56675</v>
      </c>
      <c r="C65" s="23">
        <f t="shared" si="8"/>
        <v>41.94885459457459</v>
      </c>
      <c r="E65" s="2" t="s">
        <v>23</v>
      </c>
      <c r="F65" s="15">
        <v>16910</v>
      </c>
      <c r="G65" s="23">
        <f aca="true" t="shared" si="9" ref="G65:G71">F65*100/F$64</f>
        <v>6.742827521582232</v>
      </c>
    </row>
    <row r="66" spans="1:7" ht="12.75">
      <c r="A66" s="25" t="s">
        <v>166</v>
      </c>
      <c r="B66" s="15">
        <v>84625</v>
      </c>
      <c r="C66" s="23">
        <f t="shared" si="8"/>
        <v>62.636467932348914</v>
      </c>
      <c r="E66" s="2" t="s">
        <v>183</v>
      </c>
      <c r="F66" s="15">
        <v>16065</v>
      </c>
      <c r="G66" s="23">
        <f t="shared" si="9"/>
        <v>6.4058855194688675</v>
      </c>
    </row>
    <row r="67" spans="1:7" ht="12.75">
      <c r="A67" s="25" t="s">
        <v>165</v>
      </c>
      <c r="B67" s="15">
        <v>50250</v>
      </c>
      <c r="C67" s="23">
        <f t="shared" si="8"/>
        <v>37.19329410458532</v>
      </c>
      <c r="E67" s="2" t="s">
        <v>184</v>
      </c>
      <c r="F67" s="15">
        <v>39410</v>
      </c>
      <c r="G67" s="23">
        <f t="shared" si="9"/>
        <v>15.714655980222103</v>
      </c>
    </row>
    <row r="68" spans="1:7" ht="12.75">
      <c r="A68" s="25" t="s">
        <v>167</v>
      </c>
      <c r="B68" s="15">
        <v>10000</v>
      </c>
      <c r="C68" s="23">
        <f t="shared" si="8"/>
        <v>7.401650568076681</v>
      </c>
      <c r="E68" s="2" t="s">
        <v>24</v>
      </c>
      <c r="F68" s="15">
        <v>34160</v>
      </c>
      <c r="G68" s="23">
        <f t="shared" si="9"/>
        <v>13.6212293398728</v>
      </c>
    </row>
    <row r="69" spans="1:7" ht="12.75">
      <c r="A69" s="25" t="s">
        <v>165</v>
      </c>
      <c r="B69" s="15">
        <v>4265</v>
      </c>
      <c r="C69" s="23">
        <f t="shared" si="8"/>
        <v>3.1568039672847044</v>
      </c>
      <c r="E69" s="2" t="s">
        <v>25</v>
      </c>
      <c r="F69" s="15">
        <v>16620</v>
      </c>
      <c r="G69" s="23">
        <f t="shared" si="9"/>
        <v>6.627190621448651</v>
      </c>
    </row>
    <row r="70" spans="1:7" ht="12.75">
      <c r="A70" s="25" t="s">
        <v>168</v>
      </c>
      <c r="B70" s="15">
        <v>32280</v>
      </c>
      <c r="C70" s="23">
        <f t="shared" si="8"/>
        <v>23.89252803375153</v>
      </c>
      <c r="E70" s="2" t="s">
        <v>26</v>
      </c>
      <c r="F70" s="15">
        <v>67305</v>
      </c>
      <c r="G70" s="23">
        <f t="shared" si="9"/>
        <v>26.837729529278068</v>
      </c>
    </row>
    <row r="71" spans="1:7" ht="12.75">
      <c r="A71" s="25" t="s">
        <v>169</v>
      </c>
      <c r="B71" s="15">
        <v>27400</v>
      </c>
      <c r="C71" s="23">
        <f t="shared" si="8"/>
        <v>20.280522556530105</v>
      </c>
      <c r="E71" s="2" t="s">
        <v>185</v>
      </c>
      <c r="F71" s="15">
        <v>60320</v>
      </c>
      <c r="G71" s="23">
        <f t="shared" si="9"/>
        <v>24.052475227784758</v>
      </c>
    </row>
    <row r="72" spans="1:7" ht="12.75">
      <c r="A72" s="25" t="s">
        <v>170</v>
      </c>
      <c r="B72" s="15">
        <v>5145</v>
      </c>
      <c r="C72" s="23">
        <f t="shared" si="8"/>
        <v>3.8081492172754525</v>
      </c>
      <c r="F72" s="15"/>
      <c r="G72" s="23"/>
    </row>
    <row r="73" spans="1:7" ht="12.75">
      <c r="A73" s="22"/>
      <c r="B73" s="31"/>
      <c r="C73" s="19"/>
      <c r="E73" s="2" t="s">
        <v>186</v>
      </c>
      <c r="F73" s="31" t="s">
        <v>195</v>
      </c>
      <c r="G73" s="32">
        <f>SUM(F67:F71)*100/F64</f>
        <v>86.85328069860637</v>
      </c>
    </row>
    <row r="74" spans="1:7" ht="12.75">
      <c r="A74" s="14" t="s">
        <v>188</v>
      </c>
      <c r="B74" s="15"/>
      <c r="C74" s="23"/>
      <c r="E74" s="2" t="s">
        <v>187</v>
      </c>
      <c r="F74" s="31" t="s">
        <v>195</v>
      </c>
      <c r="G74" s="32">
        <f>(F70+F71)*100/F64</f>
        <v>50.890204757062826</v>
      </c>
    </row>
    <row r="75" spans="1:7" ht="12.75">
      <c r="A75" s="14" t="s">
        <v>194</v>
      </c>
      <c r="B75" s="20">
        <v>282600</v>
      </c>
      <c r="C75" s="16">
        <f>B75*100/B$36</f>
        <v>100</v>
      </c>
      <c r="F75" s="15"/>
      <c r="G75" s="23"/>
    </row>
    <row r="76" spans="1:7" ht="12.75">
      <c r="A76" s="22" t="s">
        <v>342</v>
      </c>
      <c r="B76" s="15">
        <v>130080</v>
      </c>
      <c r="C76" s="23">
        <f aca="true" t="shared" si="10" ref="C76:C82">B76*100/B$36</f>
        <v>46.02972399150743</v>
      </c>
      <c r="E76" s="33" t="s">
        <v>221</v>
      </c>
      <c r="F76" s="15"/>
      <c r="G76" s="23"/>
    </row>
    <row r="77" spans="1:7" ht="12.75">
      <c r="A77" s="22" t="s">
        <v>189</v>
      </c>
      <c r="B77" s="15">
        <v>119465</v>
      </c>
      <c r="C77" s="23">
        <f t="shared" si="10"/>
        <v>42.273531493276714</v>
      </c>
      <c r="E77" s="33" t="s">
        <v>249</v>
      </c>
      <c r="F77" s="20">
        <v>269460</v>
      </c>
      <c r="G77" s="16">
        <f>F77*100/F$77</f>
        <v>100</v>
      </c>
    </row>
    <row r="78" spans="1:7" ht="12.75">
      <c r="A78" s="22" t="s">
        <v>343</v>
      </c>
      <c r="B78" s="15">
        <v>80105</v>
      </c>
      <c r="C78" s="23">
        <f t="shared" si="10"/>
        <v>28.345718329794764</v>
      </c>
      <c r="E78" s="34" t="s">
        <v>27</v>
      </c>
      <c r="F78" s="15">
        <v>3940</v>
      </c>
      <c r="G78" s="23">
        <f>F78*100/F$77</f>
        <v>1.4621836265122838</v>
      </c>
    </row>
    <row r="79" spans="1:7" ht="12.75">
      <c r="A79" s="22" t="s">
        <v>344</v>
      </c>
      <c r="B79" s="15">
        <v>39355</v>
      </c>
      <c r="C79" s="23">
        <f t="shared" si="10"/>
        <v>13.926043878273177</v>
      </c>
      <c r="E79" s="34"/>
      <c r="F79" s="15"/>
      <c r="G79" s="23"/>
    </row>
    <row r="80" spans="1:7" ht="12.75">
      <c r="A80" s="22" t="s">
        <v>345</v>
      </c>
      <c r="B80" s="15">
        <v>21665</v>
      </c>
      <c r="C80" s="23">
        <f t="shared" si="10"/>
        <v>7.666312809624912</v>
      </c>
      <c r="E80" s="34"/>
      <c r="F80" s="15"/>
      <c r="G80" s="23"/>
    </row>
    <row r="81" spans="1:7" ht="12.75">
      <c r="A81" s="22" t="s">
        <v>346</v>
      </c>
      <c r="B81" s="15">
        <v>17690</v>
      </c>
      <c r="C81" s="23">
        <f t="shared" si="10"/>
        <v>6.259731068648266</v>
      </c>
      <c r="E81" s="34"/>
      <c r="F81" s="15"/>
      <c r="G81" s="23"/>
    </row>
    <row r="82" spans="1:7" ht="13.5" thickBot="1">
      <c r="A82" s="35" t="s">
        <v>347</v>
      </c>
      <c r="B82" s="36">
        <v>33055</v>
      </c>
      <c r="C82" s="37">
        <f t="shared" si="10"/>
        <v>11.696744515215853</v>
      </c>
      <c r="D82" s="38"/>
      <c r="E82" s="39"/>
      <c r="F82" s="36"/>
      <c r="G82" s="37"/>
    </row>
    <row r="83" ht="13.5" thickTop="1"/>
    <row r="84" ht="12.75">
      <c r="A84" s="40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361</v>
      </c>
    </row>
    <row r="2" ht="15.75">
      <c r="A2" s="8" t="s">
        <v>313</v>
      </c>
    </row>
    <row r="3" ht="14.25">
      <c r="A3" s="9" t="s">
        <v>358</v>
      </c>
    </row>
    <row r="4" ht="12.75">
      <c r="A4" s="2" t="s">
        <v>305</v>
      </c>
    </row>
    <row r="6" ht="13.5" thickBot="1">
      <c r="A6" s="10" t="s">
        <v>356</v>
      </c>
    </row>
    <row r="7" spans="1:7" ht="13.5" thickTop="1">
      <c r="A7" s="3" t="s">
        <v>135</v>
      </c>
      <c r="B7" s="4" t="s">
        <v>136</v>
      </c>
      <c r="C7" s="5" t="s">
        <v>137</v>
      </c>
      <c r="D7" s="6"/>
      <c r="E7" s="7" t="s">
        <v>135</v>
      </c>
      <c r="F7" s="4" t="s">
        <v>136</v>
      </c>
      <c r="G7" s="5" t="s">
        <v>137</v>
      </c>
    </row>
    <row r="8" spans="1:7" ht="12.75">
      <c r="A8" s="11"/>
      <c r="B8" s="12"/>
      <c r="C8" s="42"/>
      <c r="F8" s="43"/>
      <c r="G8" s="42"/>
    </row>
    <row r="9" spans="1:7" ht="12.75">
      <c r="A9" s="44" t="s">
        <v>199</v>
      </c>
      <c r="B9" s="18"/>
      <c r="C9" s="23"/>
      <c r="E9" s="17" t="s">
        <v>220</v>
      </c>
      <c r="F9" s="15"/>
      <c r="G9" s="23"/>
    </row>
    <row r="10" spans="1:7" ht="12.75">
      <c r="A10" s="44" t="s">
        <v>241</v>
      </c>
      <c r="B10" s="20">
        <v>274225</v>
      </c>
      <c r="C10" s="16">
        <f>B10*100/B$10</f>
        <v>100</v>
      </c>
      <c r="E10" s="17" t="s">
        <v>248</v>
      </c>
      <c r="F10" s="20">
        <v>161630</v>
      </c>
      <c r="G10" s="16">
        <f>F10*100/F$10</f>
        <v>100</v>
      </c>
    </row>
    <row r="11" spans="1:7" ht="12.75">
      <c r="A11" s="45" t="s">
        <v>28</v>
      </c>
      <c r="B11" s="15">
        <v>173215</v>
      </c>
      <c r="C11" s="23">
        <f>B11*100/B$10</f>
        <v>63.16528398213146</v>
      </c>
      <c r="E11" s="9" t="s">
        <v>54</v>
      </c>
      <c r="F11" s="46">
        <v>127735</v>
      </c>
      <c r="G11" s="47">
        <f aca="true" t="shared" si="0" ref="G11:G16">F11*100/F$10</f>
        <v>79.02926436923839</v>
      </c>
    </row>
    <row r="12" spans="1:7" ht="12.75">
      <c r="A12" s="45" t="s">
        <v>200</v>
      </c>
      <c r="B12" s="15">
        <v>173050</v>
      </c>
      <c r="C12" s="23">
        <f>B12*100/B$10</f>
        <v>63.105114413346705</v>
      </c>
      <c r="E12" s="2" t="s">
        <v>55</v>
      </c>
      <c r="F12" s="15">
        <v>15885</v>
      </c>
      <c r="G12" s="23">
        <f t="shared" si="0"/>
        <v>9.828002227309288</v>
      </c>
    </row>
    <row r="13" spans="1:7" ht="12.75">
      <c r="A13" s="45" t="s">
        <v>29</v>
      </c>
      <c r="B13" s="15">
        <v>164955</v>
      </c>
      <c r="C13" s="23">
        <f>B13*100/B$10</f>
        <v>60.1531589023612</v>
      </c>
      <c r="E13" s="9" t="s">
        <v>287</v>
      </c>
      <c r="F13" s="46">
        <v>8005</v>
      </c>
      <c r="G13" s="47">
        <f t="shared" si="0"/>
        <v>4.95266967765885</v>
      </c>
    </row>
    <row r="14" spans="1:7" ht="12.75">
      <c r="A14" s="45" t="s">
        <v>30</v>
      </c>
      <c r="B14" s="15">
        <v>8095</v>
      </c>
      <c r="C14" s="23">
        <f>B14*100/B$10</f>
        <v>2.9519555109855045</v>
      </c>
      <c r="E14" s="2" t="s">
        <v>56</v>
      </c>
      <c r="F14" s="15">
        <v>3425</v>
      </c>
      <c r="G14" s="23">
        <f t="shared" si="0"/>
        <v>2.1190373074305513</v>
      </c>
    </row>
    <row r="15" spans="1:7" ht="12.75">
      <c r="A15" s="45" t="s">
        <v>201</v>
      </c>
      <c r="B15" s="15" t="s">
        <v>195</v>
      </c>
      <c r="C15" s="23">
        <f>B14*100/B12</f>
        <v>4.677838774920543</v>
      </c>
      <c r="E15" s="2" t="s">
        <v>57</v>
      </c>
      <c r="F15" s="15">
        <v>1135</v>
      </c>
      <c r="G15" s="23">
        <f t="shared" si="0"/>
        <v>0.7022211223164017</v>
      </c>
    </row>
    <row r="16" spans="1:7" ht="12.75">
      <c r="A16" s="45" t="s">
        <v>31</v>
      </c>
      <c r="B16" s="15">
        <v>165</v>
      </c>
      <c r="C16" s="23">
        <f>B16*100/B$10</f>
        <v>0.060169568784757044</v>
      </c>
      <c r="E16" s="2" t="s">
        <v>58</v>
      </c>
      <c r="F16" s="15">
        <v>5445</v>
      </c>
      <c r="G16" s="23">
        <f t="shared" si="0"/>
        <v>3.368805296046526</v>
      </c>
    </row>
    <row r="17" spans="1:7" ht="12.75">
      <c r="A17" s="45" t="s">
        <v>32</v>
      </c>
      <c r="B17" s="15">
        <v>101010</v>
      </c>
      <c r="C17" s="23">
        <f>B17*100/B$10</f>
        <v>36.83471601786854</v>
      </c>
      <c r="E17" s="2" t="s">
        <v>302</v>
      </c>
      <c r="F17" s="26">
        <v>29</v>
      </c>
      <c r="G17" s="23" t="s">
        <v>195</v>
      </c>
    </row>
    <row r="18" spans="1:7" ht="12.75">
      <c r="A18" s="45"/>
      <c r="B18" s="15"/>
      <c r="C18" s="23"/>
      <c r="F18" s="15"/>
      <c r="G18" s="23"/>
    </row>
    <row r="19" spans="1:7" ht="12.75">
      <c r="A19" s="44" t="s">
        <v>242</v>
      </c>
      <c r="B19" s="20">
        <v>126205</v>
      </c>
      <c r="C19" s="16">
        <f>B19*100/B$19</f>
        <v>100</v>
      </c>
      <c r="E19" s="17" t="s">
        <v>224</v>
      </c>
      <c r="F19" s="20"/>
      <c r="G19" s="16"/>
    </row>
    <row r="20" spans="1:7" ht="14.25">
      <c r="A20" s="45" t="s">
        <v>33</v>
      </c>
      <c r="B20" s="15">
        <v>62415</v>
      </c>
      <c r="C20" s="23">
        <f>B20*100/B$19</f>
        <v>49.45525137672834</v>
      </c>
      <c r="E20" s="17" t="s">
        <v>314</v>
      </c>
      <c r="F20" s="20">
        <v>135105</v>
      </c>
      <c r="G20" s="16">
        <f>F20*100/F$20</f>
        <v>100</v>
      </c>
    </row>
    <row r="21" spans="1:7" ht="12.75">
      <c r="A21" s="45" t="s">
        <v>200</v>
      </c>
      <c r="B21" s="15">
        <v>62405</v>
      </c>
      <c r="C21" s="23">
        <f>B21*100/B$19</f>
        <v>49.44732776038984</v>
      </c>
      <c r="E21" s="2" t="s">
        <v>225</v>
      </c>
      <c r="F21" s="15">
        <v>13920</v>
      </c>
      <c r="G21" s="23">
        <f aca="true" t="shared" si="1" ref="G21:G30">F21*100/F$20</f>
        <v>10.30309759076274</v>
      </c>
    </row>
    <row r="22" spans="1:7" ht="12.75">
      <c r="A22" s="45" t="s">
        <v>34</v>
      </c>
      <c r="B22" s="15">
        <v>58915</v>
      </c>
      <c r="C22" s="23">
        <f>B22*100/B$19</f>
        <v>46.681985658254426</v>
      </c>
      <c r="E22" s="2" t="s">
        <v>226</v>
      </c>
      <c r="F22" s="15">
        <v>7270</v>
      </c>
      <c r="G22" s="23">
        <f t="shared" si="1"/>
        <v>5.380999962991747</v>
      </c>
    </row>
    <row r="23" spans="1:7" ht="12.75">
      <c r="A23" s="45"/>
      <c r="B23" s="15"/>
      <c r="C23" s="23"/>
      <c r="E23" s="2" t="s">
        <v>227</v>
      </c>
      <c r="F23" s="15">
        <v>11640</v>
      </c>
      <c r="G23" s="23">
        <f t="shared" si="1"/>
        <v>8.615521261241257</v>
      </c>
    </row>
    <row r="24" spans="1:7" ht="12.75">
      <c r="A24" s="44" t="s">
        <v>243</v>
      </c>
      <c r="B24" s="20">
        <v>960</v>
      </c>
      <c r="C24" s="16">
        <f>B24*100/B$24</f>
        <v>100</v>
      </c>
      <c r="E24" s="2" t="s">
        <v>228</v>
      </c>
      <c r="F24" s="15">
        <v>11540</v>
      </c>
      <c r="G24" s="23">
        <f t="shared" si="1"/>
        <v>8.54150475556049</v>
      </c>
    </row>
    <row r="25" spans="1:7" ht="12.75">
      <c r="A25" s="45" t="s">
        <v>35</v>
      </c>
      <c r="B25" s="15">
        <v>270</v>
      </c>
      <c r="C25" s="23">
        <f>B25*100/B$24</f>
        <v>28.125</v>
      </c>
      <c r="E25" s="2" t="s">
        <v>229</v>
      </c>
      <c r="F25" s="15">
        <v>16645</v>
      </c>
      <c r="G25" s="23">
        <f t="shared" si="1"/>
        <v>12.320047370563636</v>
      </c>
    </row>
    <row r="26" spans="1:7" ht="12.75">
      <c r="A26" s="45"/>
      <c r="B26" s="15"/>
      <c r="C26" s="23"/>
      <c r="E26" s="2" t="s">
        <v>230</v>
      </c>
      <c r="F26" s="15">
        <v>23585</v>
      </c>
      <c r="G26" s="23">
        <f t="shared" si="1"/>
        <v>17.456792864808854</v>
      </c>
    </row>
    <row r="27" spans="1:7" ht="12.75">
      <c r="A27" s="44" t="s">
        <v>202</v>
      </c>
      <c r="B27" s="15"/>
      <c r="C27" s="23"/>
      <c r="E27" s="2" t="s">
        <v>231</v>
      </c>
      <c r="F27" s="15">
        <v>16815</v>
      </c>
      <c r="G27" s="23">
        <f t="shared" si="1"/>
        <v>12.445875430220939</v>
      </c>
    </row>
    <row r="28" spans="1:7" ht="12.75">
      <c r="A28" s="44" t="s">
        <v>244</v>
      </c>
      <c r="B28" s="20">
        <v>164955</v>
      </c>
      <c r="C28" s="16">
        <f>B28*100/B$28</f>
        <v>100</v>
      </c>
      <c r="E28" s="2" t="s">
        <v>232</v>
      </c>
      <c r="F28" s="15">
        <v>17875</v>
      </c>
      <c r="G28" s="23">
        <f t="shared" si="1"/>
        <v>13.230450390437067</v>
      </c>
    </row>
    <row r="29" spans="1:7" ht="12.75">
      <c r="A29" s="44" t="s">
        <v>203</v>
      </c>
      <c r="B29" s="15"/>
      <c r="C29" s="23"/>
      <c r="E29" s="2" t="s">
        <v>233</v>
      </c>
      <c r="F29" s="15">
        <v>6935</v>
      </c>
      <c r="G29" s="23">
        <f t="shared" si="1"/>
        <v>5.133044668961178</v>
      </c>
    </row>
    <row r="30" spans="1:7" ht="12.75">
      <c r="A30" s="45" t="s">
        <v>204</v>
      </c>
      <c r="B30" s="15">
        <v>85460</v>
      </c>
      <c r="C30" s="23">
        <f>B30*100/B$28</f>
        <v>51.80806886726683</v>
      </c>
      <c r="E30" s="2" t="s">
        <v>234</v>
      </c>
      <c r="F30" s="15">
        <v>8880</v>
      </c>
      <c r="G30" s="23">
        <f t="shared" si="1"/>
        <v>6.572665704452093</v>
      </c>
    </row>
    <row r="31" spans="1:7" ht="12.75">
      <c r="A31" s="45" t="s">
        <v>205</v>
      </c>
      <c r="B31" s="15">
        <v>14815</v>
      </c>
      <c r="C31" s="23">
        <f>B31*100/B$28</f>
        <v>8.981237307144372</v>
      </c>
      <c r="E31" s="2" t="s">
        <v>132</v>
      </c>
      <c r="F31" s="15">
        <v>55716</v>
      </c>
      <c r="G31" s="23" t="s">
        <v>195</v>
      </c>
    </row>
    <row r="32" spans="1:7" ht="12.75">
      <c r="A32" s="45" t="s">
        <v>206</v>
      </c>
      <c r="B32" s="15">
        <v>45370</v>
      </c>
      <c r="C32" s="23">
        <f>B32*100/B$28</f>
        <v>27.50447091631051</v>
      </c>
      <c r="F32" s="15"/>
      <c r="G32" s="23"/>
    </row>
    <row r="33" spans="1:7" ht="12.75">
      <c r="A33" s="45" t="s">
        <v>36</v>
      </c>
      <c r="B33" s="15">
        <v>145</v>
      </c>
      <c r="C33" s="23">
        <f>B33*100/B$28</f>
        <v>0.08790276135915856</v>
      </c>
      <c r="E33" s="2" t="s">
        <v>59</v>
      </c>
      <c r="F33" s="15">
        <v>118550</v>
      </c>
      <c r="G33" s="23">
        <f>F33*100/F$20</f>
        <v>87.74656748454906</v>
      </c>
    </row>
    <row r="34" spans="1:7" ht="12.75">
      <c r="A34" s="45" t="s">
        <v>207</v>
      </c>
      <c r="B34" s="15"/>
      <c r="C34" s="23"/>
      <c r="E34" s="2" t="s">
        <v>296</v>
      </c>
      <c r="F34" s="15">
        <v>80770</v>
      </c>
      <c r="G34" s="23" t="s">
        <v>195</v>
      </c>
    </row>
    <row r="35" spans="1:7" ht="12.75">
      <c r="A35" s="45" t="s">
        <v>208</v>
      </c>
      <c r="B35" s="15">
        <v>7820</v>
      </c>
      <c r="C35" s="23">
        <f>B35*100/B$28</f>
        <v>4.740686853990482</v>
      </c>
      <c r="E35" s="2" t="s">
        <v>130</v>
      </c>
      <c r="F35" s="15">
        <v>15260</v>
      </c>
      <c r="G35" s="23">
        <f>F35*100/F$20</f>
        <v>11.294918766885015</v>
      </c>
    </row>
    <row r="36" spans="1:7" ht="12.75">
      <c r="A36" s="45" t="s">
        <v>209</v>
      </c>
      <c r="B36" s="15"/>
      <c r="C36" s="23"/>
      <c r="E36" s="2" t="s">
        <v>297</v>
      </c>
      <c r="F36" s="15">
        <v>9481</v>
      </c>
      <c r="G36" s="23" t="s">
        <v>195</v>
      </c>
    </row>
    <row r="37" spans="1:7" ht="12.75">
      <c r="A37" s="45" t="s">
        <v>37</v>
      </c>
      <c r="B37" s="15">
        <v>11345</v>
      </c>
      <c r="C37" s="23">
        <f>B37*100/B$28</f>
        <v>6.877633293928647</v>
      </c>
      <c r="E37" s="2" t="s">
        <v>131</v>
      </c>
      <c r="F37" s="15">
        <v>10545</v>
      </c>
      <c r="G37" s="23">
        <f>F37*100/F$20</f>
        <v>7.80504052403686</v>
      </c>
    </row>
    <row r="38" spans="1:7" ht="12.75">
      <c r="A38" s="45"/>
      <c r="B38" s="15"/>
      <c r="C38" s="23"/>
      <c r="E38" s="2" t="s">
        <v>298</v>
      </c>
      <c r="F38" s="15">
        <v>7493</v>
      </c>
      <c r="G38" s="23" t="s">
        <v>195</v>
      </c>
    </row>
    <row r="39" spans="1:7" ht="12.75">
      <c r="A39" s="44" t="s">
        <v>210</v>
      </c>
      <c r="B39" s="15"/>
      <c r="C39" s="23"/>
      <c r="E39" s="2" t="s">
        <v>235</v>
      </c>
      <c r="F39" s="15">
        <v>6700</v>
      </c>
      <c r="G39" s="23">
        <f>F39*100/F$20</f>
        <v>4.959105880611376</v>
      </c>
    </row>
    <row r="40" spans="1:7" ht="12.75">
      <c r="A40" s="45" t="s">
        <v>211</v>
      </c>
      <c r="B40" s="15">
        <v>390</v>
      </c>
      <c r="C40" s="23">
        <f aca="true" t="shared" si="2" ref="C40:C46">B40*100/B$28</f>
        <v>0.23642811675911612</v>
      </c>
      <c r="E40" s="2" t="s">
        <v>299</v>
      </c>
      <c r="F40" s="15">
        <v>4965</v>
      </c>
      <c r="G40" s="23" t="s">
        <v>195</v>
      </c>
    </row>
    <row r="41" spans="1:7" ht="12.75">
      <c r="A41" s="45" t="s">
        <v>38</v>
      </c>
      <c r="B41" s="15">
        <v>6905</v>
      </c>
      <c r="C41" s="23">
        <f t="shared" si="2"/>
        <v>4.1859901185171715</v>
      </c>
      <c r="E41" s="2" t="s">
        <v>236</v>
      </c>
      <c r="F41" s="15">
        <v>7425</v>
      </c>
      <c r="G41" s="23">
        <f>F41*100/F$20</f>
        <v>5.495725546796936</v>
      </c>
    </row>
    <row r="42" spans="1:7" ht="12.75">
      <c r="A42" s="45" t="s">
        <v>39</v>
      </c>
      <c r="B42" s="15">
        <v>18565</v>
      </c>
      <c r="C42" s="23">
        <f t="shared" si="2"/>
        <v>11.254584583674335</v>
      </c>
      <c r="E42" s="2" t="s">
        <v>300</v>
      </c>
      <c r="F42" s="15">
        <v>19079</v>
      </c>
      <c r="G42" s="23" t="s">
        <v>195</v>
      </c>
    </row>
    <row r="43" spans="1:7" ht="12.75">
      <c r="A43" s="45" t="s">
        <v>40</v>
      </c>
      <c r="B43" s="15">
        <v>7345</v>
      </c>
      <c r="C43" s="23">
        <f t="shared" si="2"/>
        <v>4.452729532296687</v>
      </c>
      <c r="F43" s="15"/>
      <c r="G43" s="23"/>
    </row>
    <row r="44" spans="1:7" ht="14.25">
      <c r="A44" s="45" t="s">
        <v>41</v>
      </c>
      <c r="B44" s="15">
        <v>27750</v>
      </c>
      <c r="C44" s="23">
        <f t="shared" si="2"/>
        <v>16.822769846321723</v>
      </c>
      <c r="E44" s="17" t="s">
        <v>315</v>
      </c>
      <c r="F44" s="20">
        <v>102830</v>
      </c>
      <c r="G44" s="16">
        <f>F44*100/F$44</f>
        <v>100</v>
      </c>
    </row>
    <row r="45" spans="1:7" ht="12.75">
      <c r="A45" s="45" t="s">
        <v>212</v>
      </c>
      <c r="B45" s="15">
        <v>6215</v>
      </c>
      <c r="C45" s="23">
        <f t="shared" si="2"/>
        <v>3.767694219635658</v>
      </c>
      <c r="E45" s="2" t="s">
        <v>225</v>
      </c>
      <c r="F45" s="15">
        <v>6355</v>
      </c>
      <c r="G45" s="23">
        <f aca="true" t="shared" si="3" ref="G45:G54">F45*100/F$44</f>
        <v>6.18010308275795</v>
      </c>
    </row>
    <row r="46" spans="1:7" ht="12.75">
      <c r="A46" s="45" t="s">
        <v>42</v>
      </c>
      <c r="B46" s="15">
        <v>5495</v>
      </c>
      <c r="C46" s="23">
        <f t="shared" si="2"/>
        <v>3.3312115425419053</v>
      </c>
      <c r="E46" s="2" t="s">
        <v>226</v>
      </c>
      <c r="F46" s="15">
        <v>4980</v>
      </c>
      <c r="G46" s="23">
        <f t="shared" si="3"/>
        <v>4.842944665953516</v>
      </c>
    </row>
    <row r="47" spans="1:7" ht="12.75">
      <c r="A47" s="45" t="s">
        <v>213</v>
      </c>
      <c r="B47" s="15"/>
      <c r="C47" s="23"/>
      <c r="E47" s="2" t="s">
        <v>227</v>
      </c>
      <c r="F47" s="15">
        <v>8065</v>
      </c>
      <c r="G47" s="23">
        <f t="shared" si="3"/>
        <v>7.843041913838374</v>
      </c>
    </row>
    <row r="48" spans="1:7" ht="12.75">
      <c r="A48" s="45" t="s">
        <v>43</v>
      </c>
      <c r="B48" s="15">
        <v>13365</v>
      </c>
      <c r="C48" s="23">
        <f>B48*100/B$28</f>
        <v>8.102209693552787</v>
      </c>
      <c r="E48" s="2" t="s">
        <v>228</v>
      </c>
      <c r="F48" s="15">
        <v>7920</v>
      </c>
      <c r="G48" s="23">
        <f t="shared" si="3"/>
        <v>7.702032480793543</v>
      </c>
    </row>
    <row r="49" spans="1:7" ht="12.75">
      <c r="A49" s="45" t="s">
        <v>214</v>
      </c>
      <c r="B49" s="15"/>
      <c r="C49" s="23"/>
      <c r="E49" s="2" t="s">
        <v>229</v>
      </c>
      <c r="F49" s="15">
        <v>12270</v>
      </c>
      <c r="G49" s="23">
        <f t="shared" si="3"/>
        <v>11.93231547213848</v>
      </c>
    </row>
    <row r="50" spans="1:7" ht="12.75">
      <c r="A50" s="45" t="s">
        <v>285</v>
      </c>
      <c r="B50" s="15">
        <v>20220</v>
      </c>
      <c r="C50" s="23">
        <f>B50*100/B$28</f>
        <v>12.25788851504956</v>
      </c>
      <c r="E50" s="2" t="s">
        <v>230</v>
      </c>
      <c r="F50" s="15">
        <v>18655</v>
      </c>
      <c r="G50" s="23">
        <f t="shared" si="3"/>
        <v>18.141592920353983</v>
      </c>
    </row>
    <row r="51" spans="1:7" ht="12.75">
      <c r="A51" s="45" t="s">
        <v>286</v>
      </c>
      <c r="B51" s="15">
        <v>32920</v>
      </c>
      <c r="C51" s="23">
        <f>B51*100/B$28</f>
        <v>19.956957958231033</v>
      </c>
      <c r="E51" s="2" t="s">
        <v>231</v>
      </c>
      <c r="F51" s="15">
        <v>14530</v>
      </c>
      <c r="G51" s="23">
        <f t="shared" si="3"/>
        <v>14.13011766994068</v>
      </c>
    </row>
    <row r="52" spans="1:7" ht="12.75">
      <c r="A52" s="45" t="s">
        <v>215</v>
      </c>
      <c r="B52" s="15"/>
      <c r="C52" s="23"/>
      <c r="E52" s="2" t="s">
        <v>232</v>
      </c>
      <c r="F52" s="15">
        <v>15780</v>
      </c>
      <c r="G52" s="23">
        <f t="shared" si="3"/>
        <v>15.345716230671982</v>
      </c>
    </row>
    <row r="53" spans="1:7" ht="12.75">
      <c r="A53" s="45" t="s">
        <v>44</v>
      </c>
      <c r="B53" s="15">
        <v>11875</v>
      </c>
      <c r="C53" s="23">
        <f>B53*100/B$28</f>
        <v>7.198933042344882</v>
      </c>
      <c r="E53" s="2" t="s">
        <v>233</v>
      </c>
      <c r="F53" s="15">
        <v>6170</v>
      </c>
      <c r="G53" s="23">
        <f t="shared" si="3"/>
        <v>6.000194495769717</v>
      </c>
    </row>
    <row r="54" spans="1:7" ht="12.75">
      <c r="A54" s="45" t="s">
        <v>216</v>
      </c>
      <c r="B54" s="15">
        <v>9755</v>
      </c>
      <c r="C54" s="23">
        <f>B54*100/B$28</f>
        <v>5.9137340486799435</v>
      </c>
      <c r="E54" s="2" t="s">
        <v>234</v>
      </c>
      <c r="F54" s="15">
        <v>8105</v>
      </c>
      <c r="G54" s="23">
        <f t="shared" si="3"/>
        <v>7.881941067781776</v>
      </c>
    </row>
    <row r="55" spans="1:7" ht="12.75">
      <c r="A55" s="45" t="s">
        <v>45</v>
      </c>
      <c r="B55" s="15">
        <v>4150</v>
      </c>
      <c r="C55" s="23">
        <f>B55*100/B$28</f>
        <v>2.515837652693159</v>
      </c>
      <c r="E55" s="2" t="s">
        <v>237</v>
      </c>
      <c r="F55" s="15">
        <v>64660</v>
      </c>
      <c r="G55" s="23" t="s">
        <v>195</v>
      </c>
    </row>
    <row r="56" spans="1:7" ht="12.75">
      <c r="A56" s="45"/>
      <c r="B56" s="15"/>
      <c r="C56" s="23"/>
      <c r="F56" s="15"/>
      <c r="G56" s="23"/>
    </row>
    <row r="57" spans="1:7" ht="12.75">
      <c r="A57" s="44" t="s">
        <v>217</v>
      </c>
      <c r="B57" s="15"/>
      <c r="C57" s="23"/>
      <c r="E57" s="2" t="s">
        <v>301</v>
      </c>
      <c r="F57" s="15">
        <v>37394</v>
      </c>
      <c r="G57" s="23" t="s">
        <v>195</v>
      </c>
    </row>
    <row r="58" spans="1:7" ht="12.75">
      <c r="A58" s="45" t="s">
        <v>46</v>
      </c>
      <c r="B58" s="15">
        <v>127510</v>
      </c>
      <c r="C58" s="23">
        <f>B58*100/B$28</f>
        <v>77.29986966142282</v>
      </c>
      <c r="E58" s="48" t="s">
        <v>238</v>
      </c>
      <c r="F58" s="15"/>
      <c r="G58" s="23"/>
    </row>
    <row r="59" spans="1:7" ht="12.75">
      <c r="A59" s="45" t="s">
        <v>218</v>
      </c>
      <c r="B59" s="15">
        <v>17440</v>
      </c>
      <c r="C59" s="23">
        <f>B59*100/B$28</f>
        <v>10.572580400715347</v>
      </c>
      <c r="E59" s="2" t="s">
        <v>294</v>
      </c>
      <c r="F59" s="15">
        <v>52333</v>
      </c>
      <c r="G59" s="23" t="s">
        <v>195</v>
      </c>
    </row>
    <row r="60" spans="1:7" ht="13.5" thickBot="1">
      <c r="A60" s="45" t="s">
        <v>219</v>
      </c>
      <c r="B60" s="15"/>
      <c r="C60" s="23"/>
      <c r="D60" s="49"/>
      <c r="E60" s="39" t="s">
        <v>129</v>
      </c>
      <c r="F60" s="36">
        <v>36422</v>
      </c>
      <c r="G60" s="37" t="s">
        <v>195</v>
      </c>
    </row>
    <row r="61" spans="1:7" ht="13.5" thickTop="1">
      <c r="A61" s="45" t="s">
        <v>47</v>
      </c>
      <c r="B61" s="15">
        <v>19135</v>
      </c>
      <c r="C61" s="23">
        <f>B61*100/B$28</f>
        <v>11.60013336970689</v>
      </c>
      <c r="F61" s="20" t="s">
        <v>307</v>
      </c>
      <c r="G61" s="16" t="s">
        <v>137</v>
      </c>
    </row>
    <row r="62" spans="1:7" ht="12.75">
      <c r="A62" s="45" t="s">
        <v>48</v>
      </c>
      <c r="B62" s="15">
        <v>870</v>
      </c>
      <c r="C62" s="23">
        <f>B62*100/B$28</f>
        <v>0.5274165681549513</v>
      </c>
      <c r="D62" s="50"/>
      <c r="E62" s="34"/>
      <c r="F62" s="20" t="s">
        <v>308</v>
      </c>
      <c r="G62" s="16" t="s">
        <v>308</v>
      </c>
    </row>
    <row r="63" spans="1:7" ht="12.75">
      <c r="A63" s="45"/>
      <c r="B63" s="15"/>
      <c r="C63" s="23"/>
      <c r="D63" s="50"/>
      <c r="E63" s="34"/>
      <c r="F63" s="20" t="s">
        <v>309</v>
      </c>
      <c r="G63" s="16" t="s">
        <v>311</v>
      </c>
    </row>
    <row r="64" spans="1:7" ht="12.75">
      <c r="A64" s="44" t="s">
        <v>222</v>
      </c>
      <c r="B64" s="15"/>
      <c r="C64" s="23"/>
      <c r="D64" s="51"/>
      <c r="E64" s="52" t="s">
        <v>135</v>
      </c>
      <c r="F64" s="53" t="s">
        <v>310</v>
      </c>
      <c r="G64" s="54" t="s">
        <v>310</v>
      </c>
    </row>
    <row r="65" spans="1:7" ht="12.75">
      <c r="A65" s="44" t="s">
        <v>223</v>
      </c>
      <c r="B65" s="20"/>
      <c r="C65" s="16"/>
      <c r="E65" s="17" t="s">
        <v>312</v>
      </c>
      <c r="F65" s="15"/>
      <c r="G65" s="23"/>
    </row>
    <row r="66" spans="1:7" ht="14.25">
      <c r="A66" s="44" t="s">
        <v>245</v>
      </c>
      <c r="B66" s="20">
        <v>20650</v>
      </c>
      <c r="C66" s="16">
        <f>B66*100/B$66</f>
        <v>100</v>
      </c>
      <c r="E66" s="17" t="s">
        <v>316</v>
      </c>
      <c r="F66" s="20">
        <v>9770</v>
      </c>
      <c r="G66" s="16">
        <v>9.501118350675872</v>
      </c>
    </row>
    <row r="67" spans="1:7" ht="12.75">
      <c r="A67" s="45" t="s">
        <v>49</v>
      </c>
      <c r="B67" s="15">
        <v>1965</v>
      </c>
      <c r="C67" s="47">
        <f>B67*100/B$66</f>
        <v>9.515738498789347</v>
      </c>
      <c r="E67" s="2" t="s">
        <v>288</v>
      </c>
      <c r="F67" s="15">
        <v>5810</v>
      </c>
      <c r="G67" s="23">
        <v>9.939269523565136</v>
      </c>
    </row>
    <row r="68" spans="1:7" ht="12.75">
      <c r="A68" s="44" t="s">
        <v>246</v>
      </c>
      <c r="B68" s="20">
        <v>223965</v>
      </c>
      <c r="C68" s="16">
        <f>B68*100/B$68</f>
        <v>100</v>
      </c>
      <c r="E68" s="2" t="s">
        <v>289</v>
      </c>
      <c r="F68" s="15">
        <v>1825</v>
      </c>
      <c r="G68" s="23">
        <v>9.23816755251835</v>
      </c>
    </row>
    <row r="69" spans="1:7" ht="12.75">
      <c r="A69" s="45" t="s">
        <v>49</v>
      </c>
      <c r="B69" s="15">
        <v>44760</v>
      </c>
      <c r="C69" s="23">
        <f>B69*100/B$68</f>
        <v>19.985265554885807</v>
      </c>
      <c r="E69" s="17" t="s">
        <v>239</v>
      </c>
      <c r="F69" s="15"/>
      <c r="G69" s="23"/>
    </row>
    <row r="70" spans="1:7" ht="14.25">
      <c r="A70" s="45" t="s">
        <v>50</v>
      </c>
      <c r="B70" s="26" t="s">
        <v>195</v>
      </c>
      <c r="C70" s="23">
        <v>61.7</v>
      </c>
      <c r="E70" s="17" t="s">
        <v>317</v>
      </c>
      <c r="F70" s="20">
        <v>1870</v>
      </c>
      <c r="G70" s="16">
        <v>18.7</v>
      </c>
    </row>
    <row r="71" spans="1:7" ht="12.75">
      <c r="A71" s="45" t="s">
        <v>51</v>
      </c>
      <c r="B71" s="15">
        <v>179200</v>
      </c>
      <c r="C71" s="23">
        <f>B71*100/B$68</f>
        <v>80.01250195343022</v>
      </c>
      <c r="E71" s="2" t="s">
        <v>290</v>
      </c>
      <c r="F71" s="15">
        <v>1285</v>
      </c>
      <c r="G71" s="23">
        <v>27.024185068349105</v>
      </c>
    </row>
    <row r="72" spans="1:7" ht="12.75">
      <c r="A72" s="45" t="s">
        <v>52</v>
      </c>
      <c r="B72" s="26" t="s">
        <v>195</v>
      </c>
      <c r="C72" s="23">
        <v>71.5</v>
      </c>
      <c r="E72" s="2" t="s">
        <v>291</v>
      </c>
      <c r="F72" s="15">
        <v>230</v>
      </c>
      <c r="G72" s="23">
        <v>32.16783216783217</v>
      </c>
    </row>
    <row r="73" spans="1:7" ht="12.75">
      <c r="A73" s="44" t="s">
        <v>247</v>
      </c>
      <c r="B73" s="20">
        <v>37295</v>
      </c>
      <c r="C73" s="16">
        <f>B73*100/B$73</f>
        <v>100</v>
      </c>
      <c r="E73" s="17" t="s">
        <v>60</v>
      </c>
      <c r="F73" s="20">
        <v>34380</v>
      </c>
      <c r="G73" s="16">
        <v>12.20447284345048</v>
      </c>
    </row>
    <row r="74" spans="1:7" ht="12.75">
      <c r="A74" s="55" t="s">
        <v>53</v>
      </c>
      <c r="B74" s="46">
        <v>19315</v>
      </c>
      <c r="C74" s="47">
        <f>B74*100/B$73</f>
        <v>51.78978415337176</v>
      </c>
      <c r="E74" s="2" t="s">
        <v>61</v>
      </c>
      <c r="F74" s="15">
        <v>30980</v>
      </c>
      <c r="G74" s="23">
        <v>11.553881440319243</v>
      </c>
    </row>
    <row r="75" spans="1:7" ht="12.75">
      <c r="A75" s="44"/>
      <c r="B75" s="56"/>
      <c r="C75" s="16"/>
      <c r="E75" s="2" t="s">
        <v>240</v>
      </c>
      <c r="F75" s="15">
        <v>6225</v>
      </c>
      <c r="G75" s="23">
        <v>16.691245475264783</v>
      </c>
    </row>
    <row r="76" spans="1:7" ht="12.75">
      <c r="A76" s="45"/>
      <c r="B76" s="31"/>
      <c r="C76" s="23"/>
      <c r="E76" s="2" t="s">
        <v>292</v>
      </c>
      <c r="F76" s="15">
        <v>3310</v>
      </c>
      <c r="G76" s="23">
        <v>24.62797619047619</v>
      </c>
    </row>
    <row r="77" spans="1:7" ht="12.75">
      <c r="A77" s="45"/>
      <c r="B77" s="31"/>
      <c r="C77" s="23"/>
      <c r="E77" s="2" t="s">
        <v>293</v>
      </c>
      <c r="F77" s="15">
        <v>3020</v>
      </c>
      <c r="G77" s="23">
        <v>23.575331772053083</v>
      </c>
    </row>
    <row r="78" spans="1:7" ht="13.5" thickBot="1">
      <c r="A78" s="57"/>
      <c r="B78" s="58"/>
      <c r="C78" s="37"/>
      <c r="D78" s="49"/>
      <c r="E78" s="59" t="s">
        <v>62</v>
      </c>
      <c r="F78" s="36">
        <v>10250</v>
      </c>
      <c r="G78" s="37">
        <v>24.550898203592816</v>
      </c>
    </row>
    <row r="79" ht="13.5" thickTop="1"/>
    <row r="80" ht="12.75">
      <c r="A80" s="40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361</v>
      </c>
    </row>
    <row r="2" ht="15.75">
      <c r="A2" s="8" t="s">
        <v>323</v>
      </c>
    </row>
    <row r="3" ht="14.25">
      <c r="A3" s="9" t="s">
        <v>358</v>
      </c>
    </row>
    <row r="4" ht="12.75">
      <c r="A4" s="2" t="s">
        <v>305</v>
      </c>
    </row>
    <row r="6" ht="13.5" thickBot="1">
      <c r="A6" s="10" t="s">
        <v>356</v>
      </c>
    </row>
    <row r="7" spans="1:7" ht="13.5" thickTop="1">
      <c r="A7" s="3" t="s">
        <v>135</v>
      </c>
      <c r="B7" s="4" t="s">
        <v>136</v>
      </c>
      <c r="C7" s="5" t="s">
        <v>137</v>
      </c>
      <c r="D7" s="6"/>
      <c r="E7" s="7" t="s">
        <v>135</v>
      </c>
      <c r="F7" s="4" t="s">
        <v>136</v>
      </c>
      <c r="G7" s="5" t="s">
        <v>137</v>
      </c>
    </row>
    <row r="8" spans="1:7" ht="12.75">
      <c r="A8" s="60"/>
      <c r="B8" s="61"/>
      <c r="C8" s="62"/>
      <c r="F8" s="12"/>
      <c r="G8" s="13"/>
    </row>
    <row r="9" spans="1:7" ht="14.25">
      <c r="A9" s="14" t="s">
        <v>63</v>
      </c>
      <c r="B9" s="20">
        <v>134780</v>
      </c>
      <c r="C9" s="16">
        <f>B9*100/B$9</f>
        <v>100</v>
      </c>
      <c r="E9" s="33" t="s">
        <v>319</v>
      </c>
      <c r="F9" s="20">
        <v>64695</v>
      </c>
      <c r="G9" s="16">
        <f>F9*100/F$9</f>
        <v>100</v>
      </c>
    </row>
    <row r="10" spans="1:7" ht="12.75">
      <c r="A10" s="14" t="s">
        <v>250</v>
      </c>
      <c r="B10" s="20"/>
      <c r="C10" s="16"/>
      <c r="E10" s="33" t="s">
        <v>270</v>
      </c>
      <c r="F10" s="20"/>
      <c r="G10" s="21" t="s">
        <v>318</v>
      </c>
    </row>
    <row r="11" spans="1:7" ht="12.75">
      <c r="A11" s="22" t="s">
        <v>64</v>
      </c>
      <c r="B11" s="15">
        <v>77715</v>
      </c>
      <c r="C11" s="23">
        <f>B11*100/B$9</f>
        <v>57.66063214126725</v>
      </c>
      <c r="E11" s="34" t="s">
        <v>271</v>
      </c>
      <c r="F11" s="15">
        <v>710</v>
      </c>
      <c r="G11" s="63">
        <f aca="true" t="shared" si="0" ref="G11:G18">F11*100/F$9</f>
        <v>1.097457299636757</v>
      </c>
    </row>
    <row r="12" spans="1:7" ht="12.75">
      <c r="A12" s="22" t="s">
        <v>65</v>
      </c>
      <c r="B12" s="15">
        <v>57065</v>
      </c>
      <c r="C12" s="23">
        <f>B12*100/B$9</f>
        <v>42.33936785873275</v>
      </c>
      <c r="E12" s="64" t="s">
        <v>272</v>
      </c>
      <c r="F12" s="15">
        <v>3955</v>
      </c>
      <c r="G12" s="23">
        <f t="shared" si="0"/>
        <v>6.113300873328696</v>
      </c>
    </row>
    <row r="13" spans="1:7" ht="12.75">
      <c r="A13" s="22"/>
      <c r="B13" s="15"/>
      <c r="C13" s="23"/>
      <c r="E13" s="64" t="s">
        <v>232</v>
      </c>
      <c r="F13" s="15">
        <v>7910</v>
      </c>
      <c r="G13" s="23">
        <f t="shared" si="0"/>
        <v>12.226601746657392</v>
      </c>
    </row>
    <row r="14" spans="1:7" ht="12.75">
      <c r="A14" s="14" t="s">
        <v>278</v>
      </c>
      <c r="B14" s="20"/>
      <c r="C14" s="16" t="s">
        <v>318</v>
      </c>
      <c r="E14" s="64" t="s">
        <v>273</v>
      </c>
      <c r="F14" s="15">
        <v>9005</v>
      </c>
      <c r="G14" s="23">
        <f t="shared" si="0"/>
        <v>13.919159131308447</v>
      </c>
    </row>
    <row r="15" spans="1:7" ht="12.75">
      <c r="A15" s="65" t="s">
        <v>66</v>
      </c>
      <c r="B15" s="46">
        <v>66485</v>
      </c>
      <c r="C15" s="23">
        <f aca="true" t="shared" si="1" ref="C15:C22">B15*100/B$9</f>
        <v>49.32853539100757</v>
      </c>
      <c r="E15" s="64" t="s">
        <v>274</v>
      </c>
      <c r="F15" s="15">
        <v>14350</v>
      </c>
      <c r="G15" s="23">
        <f t="shared" si="0"/>
        <v>22.18100316871474</v>
      </c>
    </row>
    <row r="16" spans="1:7" ht="12.75">
      <c r="A16" s="65" t="s">
        <v>67</v>
      </c>
      <c r="B16" s="46">
        <v>10575</v>
      </c>
      <c r="C16" s="23">
        <f t="shared" si="1"/>
        <v>7.846119602314883</v>
      </c>
      <c r="E16" s="64" t="s">
        <v>275</v>
      </c>
      <c r="F16" s="15">
        <v>15485</v>
      </c>
      <c r="G16" s="23">
        <f t="shared" si="0"/>
        <v>23.93538913362702</v>
      </c>
    </row>
    <row r="17" spans="1:7" ht="12.75">
      <c r="A17" s="22" t="s">
        <v>68</v>
      </c>
      <c r="B17" s="15">
        <v>2805</v>
      </c>
      <c r="C17" s="23">
        <f t="shared" si="1"/>
        <v>2.081169312954444</v>
      </c>
      <c r="E17" s="64" t="s">
        <v>276</v>
      </c>
      <c r="F17" s="15">
        <v>9800</v>
      </c>
      <c r="G17" s="23">
        <f t="shared" si="0"/>
        <v>15.148002164000308</v>
      </c>
    </row>
    <row r="18" spans="1:7" ht="12.75">
      <c r="A18" s="22" t="s">
        <v>69</v>
      </c>
      <c r="B18" s="15">
        <v>5675</v>
      </c>
      <c r="C18" s="23">
        <f t="shared" si="1"/>
        <v>4.210565365781274</v>
      </c>
      <c r="E18" s="64" t="s">
        <v>277</v>
      </c>
      <c r="F18" s="15">
        <v>3480</v>
      </c>
      <c r="G18" s="23">
        <f t="shared" si="0"/>
        <v>5.37908648272664</v>
      </c>
    </row>
    <row r="19" spans="1:7" ht="12.75">
      <c r="A19" s="22" t="s">
        <v>70</v>
      </c>
      <c r="B19" s="15">
        <v>10300</v>
      </c>
      <c r="C19" s="23">
        <f t="shared" si="1"/>
        <v>7.642083395162487</v>
      </c>
      <c r="E19" s="34" t="s">
        <v>109</v>
      </c>
      <c r="F19" s="15">
        <v>273100</v>
      </c>
      <c r="G19" s="63" t="s">
        <v>195</v>
      </c>
    </row>
    <row r="20" spans="1:7" ht="12.75">
      <c r="A20" s="22" t="s">
        <v>71</v>
      </c>
      <c r="B20" s="15">
        <v>10385</v>
      </c>
      <c r="C20" s="23">
        <f t="shared" si="1"/>
        <v>7.705149131918683</v>
      </c>
      <c r="F20" s="31"/>
      <c r="G20" s="19" t="s">
        <v>318</v>
      </c>
    </row>
    <row r="21" spans="1:7" ht="12.75">
      <c r="A21" s="22" t="s">
        <v>72</v>
      </c>
      <c r="B21" s="15">
        <v>27985</v>
      </c>
      <c r="C21" s="23">
        <f t="shared" si="1"/>
        <v>20.763466389672057</v>
      </c>
      <c r="E21" s="33" t="s">
        <v>251</v>
      </c>
      <c r="F21" s="20"/>
      <c r="G21" s="21" t="s">
        <v>318</v>
      </c>
    </row>
    <row r="22" spans="1:7" ht="12.75">
      <c r="A22" s="22" t="s">
        <v>73</v>
      </c>
      <c r="B22" s="15">
        <v>535</v>
      </c>
      <c r="C22" s="23">
        <f t="shared" si="1"/>
        <v>0.396943166641935</v>
      </c>
      <c r="E22" s="33" t="s">
        <v>252</v>
      </c>
      <c r="F22" s="20"/>
      <c r="G22" s="21" t="s">
        <v>318</v>
      </c>
    </row>
    <row r="23" spans="1:7" ht="12.75">
      <c r="A23" s="22" t="s">
        <v>74</v>
      </c>
      <c r="B23" s="15">
        <v>30</v>
      </c>
      <c r="C23" s="23" t="s">
        <v>360</v>
      </c>
      <c r="E23" s="34" t="s">
        <v>110</v>
      </c>
      <c r="F23" s="15">
        <v>57730</v>
      </c>
      <c r="G23" s="63">
        <f aca="true" t="shared" si="2" ref="G23:G30">F23*100/F$9</f>
        <v>89.23409846201406</v>
      </c>
    </row>
    <row r="24" spans="1:7" ht="12.75">
      <c r="A24" s="22"/>
      <c r="B24" s="15"/>
      <c r="C24" s="23" t="s">
        <v>318</v>
      </c>
      <c r="E24" s="64" t="s">
        <v>111</v>
      </c>
      <c r="F24" s="15">
        <v>15</v>
      </c>
      <c r="G24" s="23" t="s">
        <v>360</v>
      </c>
    </row>
    <row r="25" spans="1:7" ht="12.75">
      <c r="A25" s="14" t="s">
        <v>280</v>
      </c>
      <c r="B25" s="15"/>
      <c r="C25" s="23" t="s">
        <v>318</v>
      </c>
      <c r="E25" s="64" t="s">
        <v>112</v>
      </c>
      <c r="F25" s="15">
        <v>400</v>
      </c>
      <c r="G25" s="23">
        <f t="shared" si="2"/>
        <v>0.6182858026122575</v>
      </c>
    </row>
    <row r="26" spans="1:7" ht="12.75">
      <c r="A26" s="22" t="s">
        <v>75</v>
      </c>
      <c r="B26" s="15">
        <v>3020</v>
      </c>
      <c r="C26" s="23">
        <f aca="true" t="shared" si="3" ref="C26:C33">B26*100/B$9</f>
        <v>2.240688529455409</v>
      </c>
      <c r="E26" s="64" t="s">
        <v>113</v>
      </c>
      <c r="F26" s="15">
        <v>1185</v>
      </c>
      <c r="G26" s="23">
        <f t="shared" si="2"/>
        <v>1.8316716902388128</v>
      </c>
    </row>
    <row r="27" spans="1:7" ht="12.75">
      <c r="A27" s="22" t="s">
        <v>76</v>
      </c>
      <c r="B27" s="15">
        <v>10335</v>
      </c>
      <c r="C27" s="23">
        <f t="shared" si="3"/>
        <v>7.668051639709156</v>
      </c>
      <c r="E27" s="64" t="s">
        <v>114</v>
      </c>
      <c r="F27" s="15">
        <v>4195</v>
      </c>
      <c r="G27" s="23">
        <f t="shared" si="2"/>
        <v>6.484272354896051</v>
      </c>
    </row>
    <row r="28" spans="1:7" ht="12.75">
      <c r="A28" s="22" t="s">
        <v>77</v>
      </c>
      <c r="B28" s="15">
        <v>13240</v>
      </c>
      <c r="C28" s="23">
        <f t="shared" si="3"/>
        <v>9.823415937082654</v>
      </c>
      <c r="E28" s="64" t="s">
        <v>253</v>
      </c>
      <c r="F28" s="15">
        <v>12445</v>
      </c>
      <c r="G28" s="23">
        <f t="shared" si="2"/>
        <v>19.23641703377386</v>
      </c>
    </row>
    <row r="29" spans="1:7" ht="12.75">
      <c r="A29" s="65" t="s">
        <v>78</v>
      </c>
      <c r="B29" s="15">
        <v>30065</v>
      </c>
      <c r="C29" s="23">
        <f t="shared" si="3"/>
        <v>22.306722065588367</v>
      </c>
      <c r="E29" s="64" t="s">
        <v>254</v>
      </c>
      <c r="F29" s="15">
        <v>12885</v>
      </c>
      <c r="G29" s="23">
        <f t="shared" si="2"/>
        <v>19.916531416647345</v>
      </c>
    </row>
    <row r="30" spans="1:7" ht="12.75">
      <c r="A30" s="65" t="s">
        <v>79</v>
      </c>
      <c r="B30" s="15">
        <v>28740</v>
      </c>
      <c r="C30" s="23">
        <f t="shared" si="3"/>
        <v>21.32363852203591</v>
      </c>
      <c r="E30" s="64" t="s">
        <v>255</v>
      </c>
      <c r="F30" s="15">
        <v>26605</v>
      </c>
      <c r="G30" s="23">
        <f t="shared" si="2"/>
        <v>41.12373444624778</v>
      </c>
    </row>
    <row r="31" spans="1:7" ht="12.75">
      <c r="A31" s="65" t="s">
        <v>80</v>
      </c>
      <c r="B31" s="15">
        <v>19510</v>
      </c>
      <c r="C31" s="23">
        <f t="shared" si="3"/>
        <v>14.475441460157294</v>
      </c>
      <c r="E31" s="64" t="s">
        <v>354</v>
      </c>
      <c r="F31" s="15">
        <v>1908</v>
      </c>
      <c r="G31" s="23" t="s">
        <v>195</v>
      </c>
    </row>
    <row r="32" spans="1:7" ht="12.75">
      <c r="A32" s="22" t="s">
        <v>81</v>
      </c>
      <c r="B32" s="15">
        <v>21320</v>
      </c>
      <c r="C32" s="23">
        <f t="shared" si="3"/>
        <v>15.818370678142157</v>
      </c>
      <c r="E32" s="64" t="s">
        <v>115</v>
      </c>
      <c r="F32" s="15">
        <v>6970</v>
      </c>
      <c r="G32" s="23">
        <f>F32*100/F$9</f>
        <v>10.773630110518587</v>
      </c>
    </row>
    <row r="33" spans="1:7" ht="12.75">
      <c r="A33" s="22" t="s">
        <v>82</v>
      </c>
      <c r="B33" s="15">
        <v>8550</v>
      </c>
      <c r="C33" s="23">
        <f t="shared" si="3"/>
        <v>6.343671167829055</v>
      </c>
      <c r="E33" s="66" t="s">
        <v>354</v>
      </c>
      <c r="F33" s="15">
        <v>492</v>
      </c>
      <c r="G33" s="23" t="s">
        <v>195</v>
      </c>
    </row>
    <row r="34" spans="1:7" ht="12.75">
      <c r="A34" s="22"/>
      <c r="B34" s="15"/>
      <c r="C34" s="23" t="s">
        <v>318</v>
      </c>
      <c r="E34" s="64"/>
      <c r="F34" s="15"/>
      <c r="G34" s="23" t="s">
        <v>318</v>
      </c>
    </row>
    <row r="35" spans="1:7" ht="12.75">
      <c r="A35" s="14" t="s">
        <v>268</v>
      </c>
      <c r="B35" s="15"/>
      <c r="C35" s="23" t="s">
        <v>318</v>
      </c>
      <c r="E35" s="67" t="s">
        <v>256</v>
      </c>
      <c r="F35" s="15"/>
      <c r="G35" s="23" t="s">
        <v>318</v>
      </c>
    </row>
    <row r="36" spans="1:7" ht="12.75">
      <c r="A36" s="22" t="s">
        <v>269</v>
      </c>
      <c r="B36" s="15">
        <v>32245</v>
      </c>
      <c r="C36" s="23">
        <f aca="true" t="shared" si="4" ref="C36:C41">B36*100/B$9</f>
        <v>23.92417272592373</v>
      </c>
      <c r="E36" s="67" t="s">
        <v>257</v>
      </c>
      <c r="F36" s="15"/>
      <c r="G36" s="23" t="s">
        <v>318</v>
      </c>
    </row>
    <row r="37" spans="1:7" ht="12.75">
      <c r="A37" s="22" t="s">
        <v>83</v>
      </c>
      <c r="B37" s="15">
        <v>49995</v>
      </c>
      <c r="C37" s="23">
        <f t="shared" si="4"/>
        <v>37.09378246030568</v>
      </c>
      <c r="E37" s="67" t="s">
        <v>258</v>
      </c>
      <c r="F37" s="15"/>
      <c r="G37" s="23" t="s">
        <v>318</v>
      </c>
    </row>
    <row r="38" spans="1:7" ht="12.75">
      <c r="A38" s="22" t="s">
        <v>84</v>
      </c>
      <c r="B38" s="15">
        <v>27620</v>
      </c>
      <c r="C38" s="23">
        <f t="shared" si="4"/>
        <v>20.492654696542512</v>
      </c>
      <c r="E38" s="64" t="s">
        <v>259</v>
      </c>
      <c r="F38" s="15">
        <v>12685</v>
      </c>
      <c r="G38" s="23">
        <f aca="true" t="shared" si="5" ref="G38:G44">F38*100/F$9</f>
        <v>19.607388515341217</v>
      </c>
    </row>
    <row r="39" spans="1:7" ht="12.75">
      <c r="A39" s="22" t="s">
        <v>85</v>
      </c>
      <c r="B39" s="15">
        <v>19275</v>
      </c>
      <c r="C39" s="23">
        <f t="shared" si="4"/>
        <v>14.301083246772517</v>
      </c>
      <c r="E39" s="64" t="s">
        <v>260</v>
      </c>
      <c r="F39" s="15">
        <v>8325</v>
      </c>
      <c r="G39" s="23">
        <f t="shared" si="5"/>
        <v>12.86807326686761</v>
      </c>
    </row>
    <row r="40" spans="1:7" ht="12.75">
      <c r="A40" s="65" t="s">
        <v>86</v>
      </c>
      <c r="B40" s="46">
        <v>4480</v>
      </c>
      <c r="C40" s="23">
        <f t="shared" si="4"/>
        <v>3.3239353019735867</v>
      </c>
      <c r="E40" s="64" t="s">
        <v>261</v>
      </c>
      <c r="F40" s="15">
        <v>8410</v>
      </c>
      <c r="G40" s="23">
        <f t="shared" si="5"/>
        <v>12.999458999922714</v>
      </c>
    </row>
    <row r="41" spans="1:7" ht="12.75">
      <c r="A41" s="65" t="s">
        <v>87</v>
      </c>
      <c r="B41" s="46">
        <v>1160</v>
      </c>
      <c r="C41" s="23">
        <f t="shared" si="4"/>
        <v>0.8606618192610179</v>
      </c>
      <c r="E41" s="64" t="s">
        <v>262</v>
      </c>
      <c r="F41" s="15">
        <v>7455</v>
      </c>
      <c r="G41" s="23">
        <f t="shared" si="5"/>
        <v>11.52330164618595</v>
      </c>
    </row>
    <row r="42" spans="1:7" ht="12.75">
      <c r="A42" s="22"/>
      <c r="B42" s="15"/>
      <c r="C42" s="23" t="s">
        <v>318</v>
      </c>
      <c r="E42" s="64" t="s">
        <v>263</v>
      </c>
      <c r="F42" s="15">
        <v>5935</v>
      </c>
      <c r="G42" s="23">
        <f t="shared" si="5"/>
        <v>9.17381559625937</v>
      </c>
    </row>
    <row r="43" spans="1:7" ht="12.75">
      <c r="A43" s="14" t="s">
        <v>279</v>
      </c>
      <c r="B43" s="15"/>
      <c r="C43" s="23" t="s">
        <v>318</v>
      </c>
      <c r="E43" s="64" t="s">
        <v>264</v>
      </c>
      <c r="F43" s="15">
        <v>21285</v>
      </c>
      <c r="G43" s="23">
        <f t="shared" si="5"/>
        <v>32.900533271504756</v>
      </c>
    </row>
    <row r="44" spans="1:7" ht="12.75">
      <c r="A44" s="22" t="s">
        <v>88</v>
      </c>
      <c r="B44" s="15">
        <v>8455</v>
      </c>
      <c r="C44" s="23">
        <f aca="true" t="shared" si="6" ref="C44:C52">B44*100/B$9</f>
        <v>6.2731859326309545</v>
      </c>
      <c r="E44" s="64" t="s">
        <v>116</v>
      </c>
      <c r="F44" s="15">
        <v>605</v>
      </c>
      <c r="G44" s="23">
        <f t="shared" si="5"/>
        <v>0.9351572764510395</v>
      </c>
    </row>
    <row r="45" spans="1:7" ht="12.75">
      <c r="A45" s="22" t="s">
        <v>89</v>
      </c>
      <c r="B45" s="15">
        <v>17365</v>
      </c>
      <c r="C45" s="23">
        <f t="shared" si="6"/>
        <v>12.8839590443686</v>
      </c>
      <c r="E45" s="67"/>
      <c r="F45" s="15"/>
      <c r="G45" s="23" t="s">
        <v>318</v>
      </c>
    </row>
    <row r="46" spans="1:7" ht="12.75">
      <c r="A46" s="22" t="s">
        <v>90</v>
      </c>
      <c r="B46" s="15">
        <v>22250</v>
      </c>
      <c r="C46" s="23">
        <f t="shared" si="6"/>
        <v>16.508384033239352</v>
      </c>
      <c r="E46" s="67" t="s">
        <v>320</v>
      </c>
      <c r="F46" s="20">
        <v>56995</v>
      </c>
      <c r="G46" s="16">
        <f>F46*100/F$46</f>
        <v>100</v>
      </c>
    </row>
    <row r="47" spans="1:7" ht="12.75">
      <c r="A47" s="22" t="s">
        <v>91</v>
      </c>
      <c r="B47" s="15">
        <v>17270</v>
      </c>
      <c r="C47" s="23">
        <f t="shared" si="6"/>
        <v>12.8134738091705</v>
      </c>
      <c r="E47" s="67" t="s">
        <v>265</v>
      </c>
      <c r="F47" s="20"/>
      <c r="G47" s="16" t="s">
        <v>318</v>
      </c>
    </row>
    <row r="48" spans="1:7" ht="12.75">
      <c r="A48" s="22" t="s">
        <v>92</v>
      </c>
      <c r="B48" s="15">
        <v>18100</v>
      </c>
      <c r="C48" s="23">
        <f t="shared" si="6"/>
        <v>13.429292179848643</v>
      </c>
      <c r="E48" s="64" t="s">
        <v>117</v>
      </c>
      <c r="F48" s="15">
        <v>1265</v>
      </c>
      <c r="G48" s="23">
        <f aca="true" t="shared" si="7" ref="G48:G55">F48*100/F$46</f>
        <v>2.2194929379770154</v>
      </c>
    </row>
    <row r="49" spans="1:7" ht="12.75">
      <c r="A49" s="22" t="s">
        <v>93</v>
      </c>
      <c r="B49" s="15">
        <v>16220</v>
      </c>
      <c r="C49" s="23">
        <f t="shared" si="6"/>
        <v>12.034426472770441</v>
      </c>
      <c r="E49" s="64" t="s">
        <v>118</v>
      </c>
      <c r="F49" s="15">
        <v>880</v>
      </c>
      <c r="G49" s="23">
        <f t="shared" si="7"/>
        <v>1.5439950872883585</v>
      </c>
    </row>
    <row r="50" spans="1:7" ht="12.75">
      <c r="A50" s="22" t="s">
        <v>94</v>
      </c>
      <c r="B50" s="15">
        <v>13230</v>
      </c>
      <c r="C50" s="23">
        <f t="shared" si="6"/>
        <v>9.815996438640747</v>
      </c>
      <c r="E50" s="64" t="s">
        <v>119</v>
      </c>
      <c r="F50" s="15">
        <v>4405</v>
      </c>
      <c r="G50" s="23">
        <f t="shared" si="7"/>
        <v>7.728748135801386</v>
      </c>
    </row>
    <row r="51" spans="1:7" ht="12.75">
      <c r="A51" s="22" t="s">
        <v>95</v>
      </c>
      <c r="B51" s="15">
        <v>10560</v>
      </c>
      <c r="C51" s="23">
        <f t="shared" si="6"/>
        <v>7.834990354652025</v>
      </c>
      <c r="E51" s="64" t="s">
        <v>120</v>
      </c>
      <c r="F51" s="15">
        <v>14845</v>
      </c>
      <c r="G51" s="23">
        <f t="shared" si="7"/>
        <v>26.04614439863146</v>
      </c>
    </row>
    <row r="52" spans="1:7" ht="12.75">
      <c r="A52" s="65" t="s">
        <v>96</v>
      </c>
      <c r="B52" s="15">
        <v>11335</v>
      </c>
      <c r="C52" s="23">
        <f t="shared" si="6"/>
        <v>8.410001483899688</v>
      </c>
      <c r="E52" s="64" t="s">
        <v>121</v>
      </c>
      <c r="F52" s="15">
        <v>14830</v>
      </c>
      <c r="G52" s="23">
        <f t="shared" si="7"/>
        <v>26.01982630055268</v>
      </c>
    </row>
    <row r="53" spans="1:7" ht="12.75">
      <c r="A53" s="65" t="s">
        <v>97</v>
      </c>
      <c r="B53" s="26">
        <v>4.6</v>
      </c>
      <c r="C53" s="23" t="s">
        <v>195</v>
      </c>
      <c r="E53" s="64" t="s">
        <v>122</v>
      </c>
      <c r="F53" s="15">
        <v>13075</v>
      </c>
      <c r="G53" s="23">
        <f t="shared" si="7"/>
        <v>22.940608825335556</v>
      </c>
    </row>
    <row r="54" spans="1:7" ht="12.75">
      <c r="A54" s="22"/>
      <c r="B54" s="15"/>
      <c r="C54" s="23" t="s">
        <v>318</v>
      </c>
      <c r="E54" s="64" t="s">
        <v>123</v>
      </c>
      <c r="F54" s="15">
        <v>6125</v>
      </c>
      <c r="G54" s="23">
        <f t="shared" si="7"/>
        <v>10.74655671550136</v>
      </c>
    </row>
    <row r="55" spans="1:7" ht="12.75">
      <c r="A55" s="14" t="s">
        <v>134</v>
      </c>
      <c r="B55" s="15"/>
      <c r="C55" s="23" t="s">
        <v>318</v>
      </c>
      <c r="E55" s="66" t="s">
        <v>124</v>
      </c>
      <c r="F55" s="46">
        <v>1570</v>
      </c>
      <c r="G55" s="47">
        <f t="shared" si="7"/>
        <v>2.7546275989121853</v>
      </c>
    </row>
    <row r="56" spans="1:7" ht="12.75">
      <c r="A56" s="22" t="s">
        <v>98</v>
      </c>
      <c r="B56" s="15">
        <v>12005</v>
      </c>
      <c r="C56" s="23">
        <f>B56*100/B$9</f>
        <v>8.907107879507345</v>
      </c>
      <c r="E56" s="64" t="s">
        <v>125</v>
      </c>
      <c r="F56" s="15">
        <v>847</v>
      </c>
      <c r="G56" s="23" t="s">
        <v>195</v>
      </c>
    </row>
    <row r="57" spans="1:7" ht="12.75">
      <c r="A57" s="22" t="s">
        <v>99</v>
      </c>
      <c r="B57" s="15">
        <v>41580</v>
      </c>
      <c r="C57" s="23">
        <f>B57*100/B$9</f>
        <v>30.85027452144235</v>
      </c>
      <c r="E57" s="64"/>
      <c r="F57" s="15"/>
      <c r="G57" s="23" t="s">
        <v>318</v>
      </c>
    </row>
    <row r="58" spans="1:7" ht="12.75">
      <c r="A58" s="22" t="s">
        <v>100</v>
      </c>
      <c r="B58" s="15">
        <v>55640</v>
      </c>
      <c r="C58" s="23">
        <f>B58*100/B$9</f>
        <v>41.28208933076124</v>
      </c>
      <c r="E58" s="67" t="s">
        <v>266</v>
      </c>
      <c r="F58" s="15"/>
      <c r="G58" s="23" t="s">
        <v>318</v>
      </c>
    </row>
    <row r="59" spans="1:7" ht="12.75">
      <c r="A59" s="22" t="s">
        <v>101</v>
      </c>
      <c r="B59" s="15">
        <v>25555</v>
      </c>
      <c r="C59" s="23">
        <f>B59*100/B$9</f>
        <v>18.960528268289064</v>
      </c>
      <c r="E59" s="67" t="s">
        <v>267</v>
      </c>
      <c r="F59" s="15"/>
      <c r="G59" s="23" t="s">
        <v>318</v>
      </c>
    </row>
    <row r="60" spans="1:7" ht="12.75">
      <c r="A60" s="22"/>
      <c r="B60" s="15"/>
      <c r="C60" s="23" t="s">
        <v>318</v>
      </c>
      <c r="E60" s="64" t="s">
        <v>259</v>
      </c>
      <c r="F60" s="15">
        <v>7670</v>
      </c>
      <c r="G60" s="23">
        <f aca="true" t="shared" si="8" ref="G60:G66">F60*100/F$46</f>
        <v>13.45732081761558</v>
      </c>
    </row>
    <row r="61" spans="1:7" ht="12.75">
      <c r="A61" s="14" t="s">
        <v>281</v>
      </c>
      <c r="B61" s="15"/>
      <c r="C61" s="23" t="s">
        <v>318</v>
      </c>
      <c r="E61" s="64" t="s">
        <v>260</v>
      </c>
      <c r="F61" s="15">
        <v>6170</v>
      </c>
      <c r="G61" s="23">
        <f t="shared" si="8"/>
        <v>10.825511009737696</v>
      </c>
    </row>
    <row r="62" spans="1:7" ht="12.75">
      <c r="A62" s="65" t="s">
        <v>102</v>
      </c>
      <c r="B62" s="46">
        <v>85655</v>
      </c>
      <c r="C62" s="23">
        <f aca="true" t="shared" si="9" ref="C62:C70">B62*100/B$9</f>
        <v>63.55171390414008</v>
      </c>
      <c r="E62" s="64" t="s">
        <v>261</v>
      </c>
      <c r="F62" s="15">
        <v>5890</v>
      </c>
      <c r="G62" s="23">
        <f t="shared" si="8"/>
        <v>10.334239845600491</v>
      </c>
    </row>
    <row r="63" spans="1:7" ht="12.75">
      <c r="A63" s="65" t="s">
        <v>282</v>
      </c>
      <c r="B63" s="46">
        <v>2185</v>
      </c>
      <c r="C63" s="23">
        <f t="shared" si="9"/>
        <v>1.621160409556314</v>
      </c>
      <c r="E63" s="64" t="s">
        <v>262</v>
      </c>
      <c r="F63" s="15">
        <v>5250</v>
      </c>
      <c r="G63" s="23">
        <f t="shared" si="8"/>
        <v>9.211334327572594</v>
      </c>
    </row>
    <row r="64" spans="1:7" ht="12.75">
      <c r="A64" s="22" t="s">
        <v>103</v>
      </c>
      <c r="B64" s="15">
        <v>40580</v>
      </c>
      <c r="C64" s="23">
        <f t="shared" si="9"/>
        <v>30.10832467725182</v>
      </c>
      <c r="E64" s="64" t="s">
        <v>263</v>
      </c>
      <c r="F64" s="15">
        <v>4225</v>
      </c>
      <c r="G64" s="23">
        <f t="shared" si="8"/>
        <v>7.41293095885604</v>
      </c>
    </row>
    <row r="65" spans="1:7" ht="12.75">
      <c r="A65" s="22" t="s">
        <v>283</v>
      </c>
      <c r="B65" s="15">
        <v>5370</v>
      </c>
      <c r="C65" s="23">
        <f t="shared" si="9"/>
        <v>3.984270663303161</v>
      </c>
      <c r="E65" s="64" t="s">
        <v>264</v>
      </c>
      <c r="F65" s="15">
        <v>23925</v>
      </c>
      <c r="G65" s="23">
        <f t="shared" si="8"/>
        <v>41.97736643565225</v>
      </c>
    </row>
    <row r="66" spans="1:7" ht="12.75">
      <c r="A66" s="22" t="s">
        <v>104</v>
      </c>
      <c r="B66" s="15">
        <v>15</v>
      </c>
      <c r="C66" s="23" t="s">
        <v>360</v>
      </c>
      <c r="E66" s="66" t="s">
        <v>126</v>
      </c>
      <c r="F66" s="15">
        <v>3865</v>
      </c>
      <c r="G66" s="23">
        <f t="shared" si="8"/>
        <v>6.781296604965348</v>
      </c>
    </row>
    <row r="67" spans="1:7" ht="12.75">
      <c r="A67" s="22" t="s">
        <v>105</v>
      </c>
      <c r="B67" s="15">
        <v>155</v>
      </c>
      <c r="C67" s="23">
        <f t="shared" si="9"/>
        <v>0.11500222584953257</v>
      </c>
      <c r="E67" s="64"/>
      <c r="F67" s="15"/>
      <c r="G67" s="23"/>
    </row>
    <row r="68" spans="1:7" ht="12.75">
      <c r="A68" s="22" t="s">
        <v>106</v>
      </c>
      <c r="B68" s="15">
        <v>30</v>
      </c>
      <c r="C68" s="23" t="s">
        <v>360</v>
      </c>
      <c r="E68" s="64"/>
      <c r="F68" s="15"/>
      <c r="G68" s="23"/>
    </row>
    <row r="69" spans="1:7" ht="12.75">
      <c r="A69" s="22" t="s">
        <v>107</v>
      </c>
      <c r="B69" s="15">
        <v>240</v>
      </c>
      <c r="C69" s="23">
        <f t="shared" si="9"/>
        <v>0.17806796260572785</v>
      </c>
      <c r="E69" s="64"/>
      <c r="F69" s="15"/>
      <c r="G69" s="23"/>
    </row>
    <row r="70" spans="1:7" ht="12.75">
      <c r="A70" s="22" t="s">
        <v>108</v>
      </c>
      <c r="B70" s="15">
        <v>540</v>
      </c>
      <c r="C70" s="23">
        <f t="shared" si="9"/>
        <v>0.40065291586288765</v>
      </c>
      <c r="E70" s="64"/>
      <c r="F70" s="15"/>
      <c r="G70" s="23"/>
    </row>
    <row r="71" spans="1:7" ht="12.75">
      <c r="A71" s="22"/>
      <c r="B71" s="15"/>
      <c r="C71" s="23" t="s">
        <v>318</v>
      </c>
      <c r="E71" s="67"/>
      <c r="F71" s="15"/>
      <c r="G71" s="23"/>
    </row>
    <row r="72" spans="1:7" ht="12.75">
      <c r="A72" s="14" t="s">
        <v>284</v>
      </c>
      <c r="B72" s="15"/>
      <c r="C72" s="23" t="s">
        <v>318</v>
      </c>
      <c r="E72" s="64"/>
      <c r="F72" s="15"/>
      <c r="G72" s="23"/>
    </row>
    <row r="73" spans="1:7" ht="12.75">
      <c r="A73" s="22" t="s">
        <v>321</v>
      </c>
      <c r="B73" s="15">
        <v>775</v>
      </c>
      <c r="C73" s="23">
        <f>B73*100/B$9</f>
        <v>0.5750111292476628</v>
      </c>
      <c r="E73" s="64"/>
      <c r="F73" s="15"/>
      <c r="G73" s="23"/>
    </row>
    <row r="74" spans="1:7" ht="12.75">
      <c r="A74" s="22" t="s">
        <v>322</v>
      </c>
      <c r="B74" s="15">
        <v>1050</v>
      </c>
      <c r="C74" s="23">
        <f>B74*100/B$9</f>
        <v>0.7790473364000594</v>
      </c>
      <c r="E74" s="64"/>
      <c r="F74" s="15"/>
      <c r="G74" s="23"/>
    </row>
    <row r="75" spans="1:7" ht="13.5" thickBot="1">
      <c r="A75" s="35" t="s">
        <v>133</v>
      </c>
      <c r="B75" s="36">
        <v>645</v>
      </c>
      <c r="C75" s="37">
        <f>B75*100/B$9</f>
        <v>0.4785576495028936</v>
      </c>
      <c r="D75" s="49"/>
      <c r="E75" s="59"/>
      <c r="F75" s="36"/>
      <c r="G75" s="37"/>
    </row>
    <row r="76" ht="13.5" thickTop="1"/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41" t="s">
        <v>359</v>
      </c>
    </row>
    <row r="81" ht="14.25">
      <c r="A81" s="41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Iran</dc:title>
  <dc:subject/>
  <dc:creator>Bureau of the Census</dc:creator>
  <cp:keywords/>
  <dc:description/>
  <cp:lastModifiedBy>Bureau of the Census</cp:lastModifiedBy>
  <cp:lastPrinted>2005-02-25T17:59:39Z</cp:lastPrinted>
  <dcterms:created xsi:type="dcterms:W3CDTF">2004-04-08T18:29:08Z</dcterms:created>
  <dcterms:modified xsi:type="dcterms:W3CDTF">2005-02-25T17:59:45Z</dcterms:modified>
  <cp:category/>
  <cp:version/>
  <cp:contentType/>
  <cp:contentStatus/>
</cp:coreProperties>
</file>