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8475" windowHeight="8850" activeTab="0"/>
  </bookViews>
  <sheets>
    <sheet name="FBP1-Cameroon" sheetId="1" r:id="rId1"/>
    <sheet name="FBP2-Cameroon" sheetId="2" r:id="rId2"/>
    <sheet name="FBP3-Cameroon" sheetId="3" r:id="rId3"/>
  </sheets>
  <definedNames>
    <definedName name="_xlnm.Print_Area" localSheetId="0">'FBP1-Cameroon'!$A$2:$G$89</definedName>
    <definedName name="_xlnm.Print_Area" localSheetId="1">'FBP2-Cameroon'!$A$2:$G$85</definedName>
    <definedName name="_xlnm.Print_Area" localSheetId="2">'FBP3-Cameroon'!$A$2:$G$82</definedName>
  </definedNames>
  <calcPr fullCalcOnLoad="1"/>
</workbook>
</file>

<file path=xl/sharedStrings.xml><?xml version="1.0" encoding="utf-8"?>
<sst xmlns="http://schemas.openxmlformats.org/spreadsheetml/2006/main" count="491" uniqueCount="362">
  <si>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</si>
  <si>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</si>
  <si>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</si>
  <si>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</si>
  <si>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</si>
  <si>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</si>
  <si>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</si>
  <si>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</si>
  <si>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</si>
  <si>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</si>
  <si>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</si>
  <si>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</si>
  <si>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</si>
  <si>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</si>
  <si>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</si>
  <si>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</si>
  <si>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</si>
  <si>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</si>
  <si>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</si>
  <si>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</si>
  <si>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</si>
  <si>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</si>
  <si>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</si>
  <si>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</si>
  <si>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</si>
  <si>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</si>
  <si>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</si>
  <si>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</si>
  <si>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</si>
  <si>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</si>
  <si>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</si>
  <si>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</si>
  <si>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</si>
  <si>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</si>
  <si>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</si>
  <si>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</si>
  <si>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</si>
  <si>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</si>
  <si>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</si>
  <si>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</si>
  <si>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</si>
  <si>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</si>
  <si>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</si>
  <si>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</si>
  <si>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</si>
  <si>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</si>
  <si>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</si>
  <si>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</si>
  <si>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</si>
  <si>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</si>
  <si>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</si>
  <si>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</si>
  <si>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</si>
  <si>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</si>
  <si>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</si>
  <si>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</si>
  <si>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</si>
  <si>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</si>
  <si>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</si>
  <si>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</si>
  <si>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</si>
  <si>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</si>
  <si>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</si>
  <si>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</si>
  <si>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</si>
  <si>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</si>
  <si>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</si>
  <si>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</si>
  <si>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</si>
  <si>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</si>
  <si>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</si>
  <si>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</si>
  <si>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</si>
  <si>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</si>
  <si>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</si>
  <si>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</si>
  <si>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</si>
  <si>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</si>
  <si>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</si>
  <si>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</si>
  <si>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</si>
  <si>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</si>
  <si>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</si>
  <si>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</si>
  <si>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</si>
  <si>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</si>
  <si>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</si>
  <si>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</si>
  <si>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</si>
  <si>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</si>
  <si>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</si>
  <si>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</si>
  <si>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</si>
  <si>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</si>
  <si>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</si>
  <si>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</si>
  <si>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</si>
  <si>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</si>
  <si>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</si>
  <si>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</si>
  <si>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</si>
  <si>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</si>
  <si>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</si>
  <si>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</si>
  <si>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</si>
  <si>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</si>
  <si>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</si>
  <si>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</si>
  <si>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</si>
  <si>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</si>
  <si>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</si>
  <si>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</si>
  <si>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</si>
  <si>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</si>
  <si>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</si>
  <si>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</si>
  <si>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</si>
  <si>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</si>
  <si>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</si>
  <si>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</si>
  <si>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</si>
  <si>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</si>
  <si>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</si>
  <si>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</si>
  <si>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</si>
  <si>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</si>
  <si>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</si>
  <si>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</si>
  <si>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</si>
  <si>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</si>
  <si>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</si>
  <si>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</si>
  <si>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</si>
  <si>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</si>
  <si>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</si>
  <si>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</si>
  <si>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</si>
  <si>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</si>
  <si>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</si>
  <si>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</si>
  <si>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</si>
  <si>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</si>
  <si>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</si>
  <si>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</si>
  <si>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</si>
  <si>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</si>
  <si>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</si>
  <si>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</si>
  <si>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</si>
  <si>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</si>
  <si>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</si>
  <si>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</si>
  <si>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</si>
  <si>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</si>
  <si>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</si>
  <si>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</si>
  <si>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</si>
  <si>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</si>
  <si>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</si>
  <si>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</si>
  <si>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</si>
  <si>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</si>
  <si>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</si>
  <si>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</si>
  <si>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</si>
  <si>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</si>
  <si>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</si>
  <si>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</si>
  <si>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</si>
  <si>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</si>
  <si>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</si>
  <si>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</si>
  <si>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</si>
  <si>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</si>
  <si>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</si>
  <si>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</si>
  <si>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</si>
  <si>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</si>
  <si>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</si>
  <si>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</si>
  <si>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</si>
  <si>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</si>
  <si>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</si>
  <si>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</si>
  <si>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</si>
  <si>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</si>
  <si>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</si>
  <si>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</si>
  <si>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</si>
  <si>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</si>
  <si>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</si>
  <si>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</si>
  <si>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</si>
  <si>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</si>
  <si>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</si>
  <si>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</si>
  <si>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</si>
  <si>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</si>
  <si>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</si>
  <si>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</si>
  <si>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</si>
  <si>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</si>
  <si>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</si>
  <si>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</si>
  <si>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</si>
  <si>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</si>
  <si>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</si>
  <si>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</si>
  <si>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</si>
  <si>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</si>
  <si>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</si>
  <si>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</si>
  <si>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</si>
  <si>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</si>
  <si>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</si>
  <si>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</si>
  <si>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</si>
  <si>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</si>
  <si>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</si>
  <si>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</si>
  <si>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</si>
  <si>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</si>
  <si>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</si>
  <si>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</si>
  <si>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</si>
  <si>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</si>
  <si>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</si>
  <si>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</si>
  <si>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</si>
  <si>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</si>
  <si>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</si>
  <si>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</si>
  <si>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</si>
  <si>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</si>
  <si>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</si>
  <si>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</si>
  <si>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</si>
  <si>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</si>
  <si>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</si>
  <si>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</si>
  <si>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</si>
  <si>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</si>
  <si>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</si>
  <si>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</si>
  <si>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</si>
  <si>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</si>
  <si>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</si>
  <si>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</si>
  <si>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</si>
  <si>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</si>
  <si>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</si>
  <si>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</si>
  <si>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</si>
  <si>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</si>
  <si>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</si>
  <si>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</si>
  <si>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</si>
  <si>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</si>
  <si>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</si>
  <si>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</si>
  <si>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</si>
  <si>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</si>
  <si>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</si>
  <si>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</si>
  <si>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</si>
  <si>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</si>
  <si>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</si>
  <si>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</si>
  <si>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</si>
  <si>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</si>
  <si>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</si>
  <si>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</si>
  <si>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</si>
  <si>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</si>
  <si>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</si>
  <si>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</si>
  <si>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</si>
  <si>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</si>
  <si>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</si>
  <si>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</si>
  <si>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</si>
  <si>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</si>
  <si>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</si>
  <si>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</si>
  <si>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</si>
  <si>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</si>
  <si>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</si>
  <si>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</si>
  <si>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</si>
  <si>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</si>
  <si>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</si>
  <si>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</si>
  <si>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</si>
  <si>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</si>
  <si>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</si>
  <si>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</si>
  <si>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</si>
  <si>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</si>
  <si>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</si>
  <si>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</si>
  <si>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</si>
  <si>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</si>
  <si>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</si>
  <si>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</si>
  <si>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</si>
  <si>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</si>
  <si>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</si>
  <si>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</si>
  <si>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</si>
  <si>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</si>
  <si>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</si>
  <si>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</si>
  <si>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</si>
  <si>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</si>
  <si>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</si>
  <si>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</si>
  <si>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</si>
  <si>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</si>
  <si>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</si>
  <si>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</si>
  <si>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</si>
  <si>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</si>
  <si>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</si>
  <si>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</si>
  <si>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</si>
  <si>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</si>
  <si>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</si>
  <si>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</si>
  <si>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</si>
  <si>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</si>
  <si>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</si>
  <si>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</si>
  <si>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</si>
  <si>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</si>
  <si>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</si>
  <si>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</si>
  <si>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</si>
  <si>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</si>
  <si>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</si>
  <si>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</si>
  <si>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</si>
  <si>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</si>
  <si>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</si>
  <si>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</si>
  <si>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</si>
  <si>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</si>
  <si>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</si>
  <si>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</si>
  <si>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</si>
  <si>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</si>
  <si>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</si>
  <si>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</si>
  <si>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</si>
  <si>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</si>
  <si>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</si>
  <si>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</si>
  <si>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</si>
  <si>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</si>
  <si>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Cameroon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</si>
  <si>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Cameroon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</si>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</sst>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7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14"/>
      <c r="F8" s="13"/>
      <c r="G8" s="14"/>
    </row>
    <row r="9" spans="1:7" ht="12.75">
      <c r="A9" s="15" t="s">
        <v>327</v>
      </c>
      <c r="B9" s="21">
        <v>11765</v>
      </c>
      <c r="C9" s="17">
        <f>B9*100/B$9</f>
        <v>100</v>
      </c>
      <c r="E9" s="45" t="s">
        <v>138</v>
      </c>
      <c r="F9" s="44"/>
      <c r="G9" s="29"/>
    </row>
    <row r="10" spans="1:7" ht="12.75">
      <c r="A10" s="15" t="s">
        <v>141</v>
      </c>
      <c r="B10" s="16"/>
      <c r="C10" s="29"/>
      <c r="E10" s="45" t="s">
        <v>190</v>
      </c>
      <c r="F10" s="16">
        <v>11765</v>
      </c>
      <c r="G10" s="19">
        <f>F10*100/F$10</f>
        <v>100</v>
      </c>
    </row>
    <row r="11" spans="1:7" ht="12.75">
      <c r="A11" s="20" t="s">
        <v>142</v>
      </c>
      <c r="B11" s="21">
        <v>2570</v>
      </c>
      <c r="C11" s="22">
        <f aca="true" t="shared" si="0" ref="C11:C18">B11*100/B$9</f>
        <v>21.844453888652783</v>
      </c>
      <c r="E11" s="1" t="s">
        <v>348</v>
      </c>
      <c r="F11" s="21">
        <v>6275</v>
      </c>
      <c r="G11" s="22">
        <f>F11*100/F$10</f>
        <v>53.3361665958351</v>
      </c>
    </row>
    <row r="12" spans="1:7" ht="12.75">
      <c r="A12" s="20" t="s">
        <v>324</v>
      </c>
      <c r="B12" s="21">
        <v>625</v>
      </c>
      <c r="C12" s="22">
        <f t="shared" si="0"/>
        <v>5.31236719082023</v>
      </c>
      <c r="E12" s="1" t="s">
        <v>349</v>
      </c>
      <c r="F12" s="21">
        <v>5490</v>
      </c>
      <c r="G12" s="22">
        <f>F12*100/F$10</f>
        <v>46.6638334041649</v>
      </c>
    </row>
    <row r="13" spans="1:7" ht="12.75">
      <c r="A13" s="20" t="s">
        <v>143</v>
      </c>
      <c r="B13" s="21">
        <v>1395</v>
      </c>
      <c r="C13" s="22">
        <f t="shared" si="0"/>
        <v>11.857203569910752</v>
      </c>
      <c r="F13" s="21"/>
      <c r="G13" s="22"/>
    </row>
    <row r="14" spans="1:7" ht="12.75">
      <c r="A14" s="20" t="s">
        <v>303</v>
      </c>
      <c r="B14" s="21">
        <v>555</v>
      </c>
      <c r="C14" s="22">
        <f t="shared" si="0"/>
        <v>4.717382065448364</v>
      </c>
      <c r="E14" s="1" t="s">
        <v>350</v>
      </c>
      <c r="F14" s="21">
        <v>65</v>
      </c>
      <c r="G14" s="22">
        <f aca="true" t="shared" si="1" ref="G14:G26">F14*100/F$10</f>
        <v>0.5524861878453039</v>
      </c>
    </row>
    <row r="15" spans="1:7" ht="12.75">
      <c r="A15" s="20" t="s">
        <v>144</v>
      </c>
      <c r="B15" s="21">
        <v>9195</v>
      </c>
      <c r="C15" s="22">
        <f t="shared" si="0"/>
        <v>78.15554611134722</v>
      </c>
      <c r="E15" s="1" t="s">
        <v>351</v>
      </c>
      <c r="F15" s="21">
        <v>355</v>
      </c>
      <c r="G15" s="22">
        <f t="shared" si="1"/>
        <v>3.0174245643858906</v>
      </c>
    </row>
    <row r="16" spans="1:7" ht="12.75">
      <c r="A16" s="20" t="s">
        <v>325</v>
      </c>
      <c r="B16" s="21">
        <v>7030</v>
      </c>
      <c r="C16" s="22">
        <f t="shared" si="0"/>
        <v>59.75350616234594</v>
      </c>
      <c r="E16" s="1" t="s">
        <v>352</v>
      </c>
      <c r="F16" s="21">
        <v>535</v>
      </c>
      <c r="G16" s="22">
        <f t="shared" si="1"/>
        <v>4.547386315342116</v>
      </c>
    </row>
    <row r="17" spans="1:7" ht="12.75">
      <c r="A17" s="20" t="s">
        <v>143</v>
      </c>
      <c r="B17" s="21">
        <v>1835</v>
      </c>
      <c r="C17" s="22">
        <f t="shared" si="0"/>
        <v>15.597110072248194</v>
      </c>
      <c r="E17" s="1" t="s">
        <v>353</v>
      </c>
      <c r="F17" s="21">
        <v>660</v>
      </c>
      <c r="G17" s="22">
        <f t="shared" si="1"/>
        <v>5.6098597535061625</v>
      </c>
    </row>
    <row r="18" spans="1:7" ht="12.75">
      <c r="A18" s="20" t="s">
        <v>304</v>
      </c>
      <c r="B18" s="21">
        <v>325</v>
      </c>
      <c r="C18" s="22">
        <f t="shared" si="0"/>
        <v>2.7624309392265194</v>
      </c>
      <c r="E18" s="1" t="s">
        <v>0</v>
      </c>
      <c r="F18" s="21">
        <v>1000</v>
      </c>
      <c r="G18" s="22">
        <f t="shared" si="1"/>
        <v>8.499787505312367</v>
      </c>
    </row>
    <row r="19" spans="1:7" ht="12.75">
      <c r="A19" s="20"/>
      <c r="B19" s="21"/>
      <c r="C19" s="22"/>
      <c r="E19" s="1" t="s">
        <v>1</v>
      </c>
      <c r="F19" s="21">
        <v>3825</v>
      </c>
      <c r="G19" s="22">
        <f t="shared" si="1"/>
        <v>32.511687207819804</v>
      </c>
    </row>
    <row r="20" spans="1:7" ht="12.75">
      <c r="A20" s="59" t="s">
        <v>145</v>
      </c>
      <c r="B20" s="21"/>
      <c r="C20" s="22"/>
      <c r="E20" s="1" t="s">
        <v>2</v>
      </c>
      <c r="F20" s="21">
        <v>3945</v>
      </c>
      <c r="G20" s="22">
        <f t="shared" si="1"/>
        <v>33.531661708457285</v>
      </c>
    </row>
    <row r="21" spans="1:7" ht="12.75">
      <c r="A21" s="60" t="s">
        <v>326</v>
      </c>
      <c r="B21" s="21">
        <v>11445</v>
      </c>
      <c r="C21" s="22">
        <f aca="true" t="shared" si="2" ref="C21:C28">B21*100/B$9</f>
        <v>97.28006799830004</v>
      </c>
      <c r="E21" s="1" t="s">
        <v>3</v>
      </c>
      <c r="F21" s="21">
        <v>975</v>
      </c>
      <c r="G21" s="22">
        <f t="shared" si="1"/>
        <v>8.287292817679559</v>
      </c>
    </row>
    <row r="22" spans="1:7" ht="12.75">
      <c r="A22" s="60" t="s">
        <v>328</v>
      </c>
      <c r="B22" s="21">
        <v>200</v>
      </c>
      <c r="C22" s="22">
        <f t="shared" si="2"/>
        <v>1.6999575010624735</v>
      </c>
      <c r="E22" s="1" t="s">
        <v>4</v>
      </c>
      <c r="F22" s="21">
        <v>215</v>
      </c>
      <c r="G22" s="22">
        <f t="shared" si="1"/>
        <v>1.827454313642159</v>
      </c>
    </row>
    <row r="23" spans="1:7" ht="12.75">
      <c r="A23" s="60" t="s">
        <v>146</v>
      </c>
      <c r="B23" s="21">
        <v>11160</v>
      </c>
      <c r="C23" s="22">
        <f t="shared" si="2"/>
        <v>94.85762855928601</v>
      </c>
      <c r="E23" s="1" t="s">
        <v>5</v>
      </c>
      <c r="F23" s="21">
        <v>115</v>
      </c>
      <c r="G23" s="22">
        <f t="shared" si="1"/>
        <v>0.9774755631109222</v>
      </c>
    </row>
    <row r="24" spans="1:7" ht="12.75">
      <c r="A24" s="60" t="s">
        <v>147</v>
      </c>
      <c r="B24" s="21" t="s">
        <v>360</v>
      </c>
      <c r="C24" s="22" t="s">
        <v>360</v>
      </c>
      <c r="E24" s="1" t="s">
        <v>6</v>
      </c>
      <c r="F24" s="21">
        <v>55</v>
      </c>
      <c r="G24" s="22">
        <f t="shared" si="1"/>
        <v>0.46748831279218017</v>
      </c>
    </row>
    <row r="25" spans="1:7" ht="12.75">
      <c r="A25" s="60" t="s">
        <v>329</v>
      </c>
      <c r="B25" s="21">
        <v>30</v>
      </c>
      <c r="C25" s="22">
        <f t="shared" si="2"/>
        <v>0.254993625159371</v>
      </c>
      <c r="E25" s="1" t="s">
        <v>7</v>
      </c>
      <c r="F25" s="21">
        <v>10</v>
      </c>
      <c r="G25" s="22">
        <f t="shared" si="1"/>
        <v>0.08499787505312367</v>
      </c>
    </row>
    <row r="26" spans="1:7" ht="12.75">
      <c r="A26" s="60" t="s">
        <v>148</v>
      </c>
      <c r="B26" s="21" t="s">
        <v>360</v>
      </c>
      <c r="C26" s="22" t="s">
        <v>360</v>
      </c>
      <c r="E26" s="1" t="s">
        <v>139</v>
      </c>
      <c r="F26" s="21">
        <v>10</v>
      </c>
      <c r="G26" s="22">
        <f t="shared" si="1"/>
        <v>0.08499787505312367</v>
      </c>
    </row>
    <row r="27" spans="1:7" ht="12.75">
      <c r="A27" s="60" t="s">
        <v>330</v>
      </c>
      <c r="B27" s="21">
        <v>60</v>
      </c>
      <c r="C27" s="22">
        <f t="shared" si="2"/>
        <v>0.509987250318742</v>
      </c>
      <c r="F27" s="21"/>
      <c r="G27" s="22"/>
    </row>
    <row r="28" spans="1:7" ht="12.75">
      <c r="A28" s="60" t="s">
        <v>331</v>
      </c>
      <c r="B28" s="21">
        <v>320</v>
      </c>
      <c r="C28" s="22">
        <f t="shared" si="2"/>
        <v>2.7199320016999575</v>
      </c>
      <c r="E28" s="1" t="s">
        <v>140</v>
      </c>
      <c r="F28" s="32">
        <v>33.7</v>
      </c>
      <c r="G28" s="22" t="s">
        <v>195</v>
      </c>
    </row>
    <row r="29" spans="1:7" ht="12.75">
      <c r="A29" s="20"/>
      <c r="B29" s="21"/>
      <c r="C29" s="22"/>
      <c r="F29" s="21"/>
      <c r="G29" s="22"/>
    </row>
    <row r="30" spans="1:7" ht="12.75">
      <c r="A30" s="59" t="s">
        <v>150</v>
      </c>
      <c r="B30" s="21"/>
      <c r="C30" s="22"/>
      <c r="E30" s="1" t="s">
        <v>8</v>
      </c>
      <c r="F30" s="21">
        <v>10415</v>
      </c>
      <c r="G30" s="22">
        <f aca="true" t="shared" si="3" ref="G30:G37">F30*100/F$10</f>
        <v>88.5252868678283</v>
      </c>
    </row>
    <row r="31" spans="1:7" ht="12.75">
      <c r="A31" s="60" t="s">
        <v>149</v>
      </c>
      <c r="B31" s="21">
        <v>85</v>
      </c>
      <c r="C31" s="22">
        <f>B31*100/B$9</f>
        <v>0.7224819379515512</v>
      </c>
      <c r="E31" s="1" t="s">
        <v>9</v>
      </c>
      <c r="F31" s="21">
        <v>5675</v>
      </c>
      <c r="G31" s="22">
        <f t="shared" si="3"/>
        <v>48.23629409264768</v>
      </c>
    </row>
    <row r="32" spans="1:7" ht="12.75">
      <c r="A32" s="60" t="s">
        <v>151</v>
      </c>
      <c r="B32" s="21">
        <v>11680</v>
      </c>
      <c r="C32" s="22">
        <f>B32*100/B$9</f>
        <v>99.27751806204844</v>
      </c>
      <c r="E32" s="1" t="s">
        <v>10</v>
      </c>
      <c r="F32" s="21">
        <v>4740</v>
      </c>
      <c r="G32" s="22">
        <f t="shared" si="3"/>
        <v>40.28899277518062</v>
      </c>
    </row>
    <row r="33" spans="1:7" ht="12.75">
      <c r="A33" s="60" t="s">
        <v>332</v>
      </c>
      <c r="B33" s="21">
        <v>160</v>
      </c>
      <c r="C33" s="22">
        <f>B33*100/B$9</f>
        <v>1.3599660008499788</v>
      </c>
      <c r="E33" s="1" t="s">
        <v>11</v>
      </c>
      <c r="F33" s="21">
        <v>9975</v>
      </c>
      <c r="G33" s="22">
        <f t="shared" si="3"/>
        <v>84.78538036549087</v>
      </c>
    </row>
    <row r="34" spans="1:7" ht="12.75">
      <c r="A34" s="20"/>
      <c r="B34" s="21"/>
      <c r="C34" s="22"/>
      <c r="E34" s="1" t="s">
        <v>13</v>
      </c>
      <c r="F34" s="21">
        <v>120</v>
      </c>
      <c r="G34" s="22">
        <f t="shared" si="3"/>
        <v>1.019974500637484</v>
      </c>
    </row>
    <row r="35" spans="1:7" ht="12.75">
      <c r="A35" s="61" t="s">
        <v>152</v>
      </c>
      <c r="B35" s="21"/>
      <c r="C35" s="22"/>
      <c r="E35" s="1" t="s">
        <v>14</v>
      </c>
      <c r="F35" s="21">
        <v>75</v>
      </c>
      <c r="G35" s="22">
        <f t="shared" si="3"/>
        <v>0.6374840628984275</v>
      </c>
    </row>
    <row r="36" spans="1:7" ht="12.75">
      <c r="A36" s="61" t="s">
        <v>175</v>
      </c>
      <c r="B36" s="16">
        <v>11700</v>
      </c>
      <c r="C36" s="17">
        <f aca="true" t="shared" si="4" ref="C36:C45">B36*100/B$36</f>
        <v>100</v>
      </c>
      <c r="E36" s="1" t="s">
        <v>12</v>
      </c>
      <c r="F36" s="21">
        <v>35</v>
      </c>
      <c r="G36" s="22">
        <f t="shared" si="3"/>
        <v>0.2974925626859328</v>
      </c>
    </row>
    <row r="37" spans="1:7" ht="12.75">
      <c r="A37" s="62" t="s">
        <v>333</v>
      </c>
      <c r="B37" s="21">
        <v>2950</v>
      </c>
      <c r="C37" s="22">
        <f t="shared" si="4"/>
        <v>25.213675213675213</v>
      </c>
      <c r="E37" s="1" t="s">
        <v>10</v>
      </c>
      <c r="F37" s="21">
        <v>40</v>
      </c>
      <c r="G37" s="22">
        <f t="shared" si="3"/>
        <v>0.3399915002124947</v>
      </c>
    </row>
    <row r="38" spans="1:7" ht="12.75">
      <c r="A38" s="62" t="s">
        <v>153</v>
      </c>
      <c r="B38" s="21">
        <v>8745</v>
      </c>
      <c r="C38" s="22">
        <f t="shared" si="4"/>
        <v>74.74358974358974</v>
      </c>
      <c r="F38" s="21"/>
      <c r="G38" s="22"/>
    </row>
    <row r="39" spans="1:7" ht="12.75">
      <c r="A39" s="62" t="s">
        <v>176</v>
      </c>
      <c r="B39" s="21">
        <v>2645</v>
      </c>
      <c r="C39" s="22">
        <f t="shared" si="4"/>
        <v>22.60683760683761</v>
      </c>
      <c r="E39" s="45" t="s">
        <v>171</v>
      </c>
      <c r="F39" s="21"/>
      <c r="G39" s="22"/>
    </row>
    <row r="40" spans="1:7" ht="12.75">
      <c r="A40" s="62" t="s">
        <v>154</v>
      </c>
      <c r="B40" s="21">
        <v>85</v>
      </c>
      <c r="C40" s="22">
        <f t="shared" si="4"/>
        <v>0.7264957264957265</v>
      </c>
      <c r="E40" s="45" t="s">
        <v>191</v>
      </c>
      <c r="F40" s="16">
        <v>10810</v>
      </c>
      <c r="G40" s="17">
        <f>F40*100/F$40</f>
        <v>100</v>
      </c>
    </row>
    <row r="41" spans="1:7" ht="12.75">
      <c r="A41" s="62" t="s">
        <v>176</v>
      </c>
      <c r="B41" s="63">
        <v>30</v>
      </c>
      <c r="C41" s="22">
        <f t="shared" si="4"/>
        <v>0.2564102564102564</v>
      </c>
      <c r="E41" s="1" t="s">
        <v>15</v>
      </c>
      <c r="F41" s="21">
        <v>4015</v>
      </c>
      <c r="G41" s="22">
        <f aca="true" t="shared" si="5" ref="G41:G47">F41*100/F$40</f>
        <v>37.141535615171136</v>
      </c>
    </row>
    <row r="42" spans="1:7" ht="12.75">
      <c r="A42" s="62" t="s">
        <v>155</v>
      </c>
      <c r="B42" s="21">
        <v>7215</v>
      </c>
      <c r="C42" s="22">
        <f t="shared" si="4"/>
        <v>61.666666666666664</v>
      </c>
      <c r="E42" s="1" t="s">
        <v>127</v>
      </c>
      <c r="F42" s="21">
        <v>5410</v>
      </c>
      <c r="G42" s="22">
        <f t="shared" si="5"/>
        <v>50.046253469010175</v>
      </c>
    </row>
    <row r="43" spans="1:7" ht="12.75">
      <c r="A43" s="62" t="s">
        <v>176</v>
      </c>
      <c r="B43" s="21">
        <v>2295</v>
      </c>
      <c r="C43" s="22">
        <f t="shared" si="4"/>
        <v>19.615384615384617</v>
      </c>
      <c r="E43" s="1" t="s">
        <v>16</v>
      </c>
      <c r="F43" s="21">
        <v>520</v>
      </c>
      <c r="G43" s="22">
        <f t="shared" si="5"/>
        <v>4.810360777058279</v>
      </c>
    </row>
    <row r="44" spans="1:7" ht="12.75">
      <c r="A44" s="62" t="s">
        <v>156</v>
      </c>
      <c r="B44" s="21">
        <v>95</v>
      </c>
      <c r="C44" s="22">
        <f t="shared" si="4"/>
        <v>0.811965811965812</v>
      </c>
      <c r="E44" s="1" t="s">
        <v>17</v>
      </c>
      <c r="F44" s="21">
        <v>240</v>
      </c>
      <c r="G44" s="22">
        <f t="shared" si="5"/>
        <v>2.2201665124884364</v>
      </c>
    </row>
    <row r="45" spans="1:7" ht="12.75">
      <c r="A45" s="62" t="s">
        <v>176</v>
      </c>
      <c r="B45" s="21">
        <v>50</v>
      </c>
      <c r="C45" s="22">
        <f t="shared" si="4"/>
        <v>0.42735042735042733</v>
      </c>
      <c r="E45" s="1" t="s">
        <v>18</v>
      </c>
      <c r="F45" s="21">
        <v>185</v>
      </c>
      <c r="G45" s="22">
        <f t="shared" si="5"/>
        <v>1.7113783533765032</v>
      </c>
    </row>
    <row r="46" spans="1:7" ht="12.75">
      <c r="A46" s="20"/>
      <c r="B46" s="21"/>
      <c r="C46" s="22"/>
      <c r="E46" s="1" t="s">
        <v>19</v>
      </c>
      <c r="F46" s="21">
        <v>625</v>
      </c>
      <c r="G46" s="22">
        <f t="shared" si="5"/>
        <v>5.78168362627197</v>
      </c>
    </row>
    <row r="47" spans="1:7" ht="12.75">
      <c r="A47" s="64" t="s">
        <v>157</v>
      </c>
      <c r="B47" s="21"/>
      <c r="C47" s="22"/>
      <c r="E47" s="1" t="s">
        <v>18</v>
      </c>
      <c r="F47" s="21">
        <v>270</v>
      </c>
      <c r="G47" s="22">
        <f t="shared" si="5"/>
        <v>2.497687326549491</v>
      </c>
    </row>
    <row r="48" spans="1:7" ht="12.75">
      <c r="A48" s="64" t="s">
        <v>335</v>
      </c>
      <c r="B48" s="16">
        <v>11765</v>
      </c>
      <c r="C48" s="17">
        <f aca="true" t="shared" si="6" ref="C48:C59">B48*100/B$9</f>
        <v>100</v>
      </c>
      <c r="F48" s="21"/>
      <c r="G48" s="22"/>
    </row>
    <row r="49" spans="1:7" ht="12.75">
      <c r="A49" s="60" t="s">
        <v>334</v>
      </c>
      <c r="B49" s="21">
        <v>11550</v>
      </c>
      <c r="C49" s="22">
        <f t="shared" si="6"/>
        <v>98.17254568635784</v>
      </c>
      <c r="E49" s="45" t="s">
        <v>172</v>
      </c>
      <c r="F49" s="21"/>
      <c r="G49" s="22"/>
    </row>
    <row r="50" spans="1:7" ht="12.75">
      <c r="A50" s="60" t="s">
        <v>336</v>
      </c>
      <c r="B50" s="21">
        <v>5270</v>
      </c>
      <c r="C50" s="22">
        <f t="shared" si="6"/>
        <v>44.793880152996174</v>
      </c>
      <c r="E50" s="45" t="s">
        <v>173</v>
      </c>
      <c r="F50" s="21"/>
      <c r="G50" s="22"/>
    </row>
    <row r="51" spans="1:7" ht="12.75">
      <c r="A51" s="60" t="s">
        <v>337</v>
      </c>
      <c r="B51" s="21">
        <v>2180</v>
      </c>
      <c r="C51" s="22">
        <f t="shared" si="6"/>
        <v>18.52953676158096</v>
      </c>
      <c r="E51" s="45" t="s">
        <v>192</v>
      </c>
      <c r="F51" s="16">
        <v>185</v>
      </c>
      <c r="G51" s="17">
        <f>F51*100/F51</f>
        <v>100</v>
      </c>
    </row>
    <row r="52" spans="1:7" ht="12.75">
      <c r="A52" s="60" t="s">
        <v>338</v>
      </c>
      <c r="B52" s="21">
        <v>1590</v>
      </c>
      <c r="C52" s="22">
        <f t="shared" si="6"/>
        <v>13.514662133446663</v>
      </c>
      <c r="E52" s="1" t="s">
        <v>174</v>
      </c>
      <c r="F52" s="21">
        <v>50</v>
      </c>
      <c r="G52" s="22">
        <f>F52*100/F51</f>
        <v>27.027027027027028</v>
      </c>
    </row>
    <row r="53" spans="1:7" ht="12.75">
      <c r="A53" s="60" t="s">
        <v>158</v>
      </c>
      <c r="B53" s="21">
        <v>1200</v>
      </c>
      <c r="C53" s="22">
        <f t="shared" si="6"/>
        <v>10.19974500637484</v>
      </c>
      <c r="F53" s="21"/>
      <c r="G53" s="22"/>
    </row>
    <row r="54" spans="1:7" ht="12.75">
      <c r="A54" s="60" t="s">
        <v>339</v>
      </c>
      <c r="B54" s="21">
        <v>1700</v>
      </c>
      <c r="C54" s="22">
        <f t="shared" si="6"/>
        <v>14.449638759031025</v>
      </c>
      <c r="E54" s="45" t="s">
        <v>177</v>
      </c>
      <c r="F54" s="21"/>
      <c r="G54" s="22"/>
    </row>
    <row r="55" spans="1:7" ht="12.75">
      <c r="A55" s="60" t="s">
        <v>159</v>
      </c>
      <c r="B55" s="21">
        <v>110</v>
      </c>
      <c r="C55" s="22">
        <f t="shared" si="6"/>
        <v>0.9349766255843603</v>
      </c>
      <c r="E55" s="45" t="s">
        <v>178</v>
      </c>
      <c r="F55" s="21"/>
      <c r="G55" s="22"/>
    </row>
    <row r="56" spans="1:7" ht="12.75">
      <c r="A56" s="60" t="s">
        <v>340</v>
      </c>
      <c r="B56" s="21">
        <v>820</v>
      </c>
      <c r="C56" s="22">
        <f t="shared" si="6"/>
        <v>6.969825754356141</v>
      </c>
      <c r="E56" s="45" t="s">
        <v>179</v>
      </c>
      <c r="F56" s="16">
        <v>4595</v>
      </c>
      <c r="G56" s="17">
        <f aca="true" t="shared" si="7" ref="G56:G61">F56*100/F$56</f>
        <v>100</v>
      </c>
    </row>
    <row r="57" spans="1:7" ht="12.75">
      <c r="A57" s="60" t="s">
        <v>160</v>
      </c>
      <c r="B57" s="21">
        <v>130</v>
      </c>
      <c r="C57" s="22">
        <f t="shared" si="6"/>
        <v>1.1049723756906078</v>
      </c>
      <c r="E57" s="1" t="s">
        <v>20</v>
      </c>
      <c r="F57" s="21">
        <v>25</v>
      </c>
      <c r="G57" s="22">
        <f t="shared" si="7"/>
        <v>0.544069640914037</v>
      </c>
    </row>
    <row r="58" spans="1:7" ht="12.75">
      <c r="A58" s="60" t="s">
        <v>341</v>
      </c>
      <c r="B58" s="21">
        <v>220</v>
      </c>
      <c r="C58" s="22">
        <f t="shared" si="6"/>
        <v>1.8699532511687207</v>
      </c>
      <c r="E58" s="1" t="s">
        <v>21</v>
      </c>
      <c r="F58" s="21">
        <v>45</v>
      </c>
      <c r="G58" s="22">
        <f t="shared" si="7"/>
        <v>0.9793253536452666</v>
      </c>
    </row>
    <row r="59" spans="1:7" ht="12.75">
      <c r="A59" s="60" t="s">
        <v>161</v>
      </c>
      <c r="B59" s="21">
        <v>20</v>
      </c>
      <c r="C59" s="22">
        <f t="shared" si="6"/>
        <v>0.16999575010624735</v>
      </c>
      <c r="E59" s="1" t="s">
        <v>180</v>
      </c>
      <c r="F59" s="21">
        <v>755</v>
      </c>
      <c r="G59" s="22">
        <f t="shared" si="7"/>
        <v>16.430903155603918</v>
      </c>
    </row>
    <row r="60" spans="1:7" ht="12.75">
      <c r="A60" s="60" t="s">
        <v>162</v>
      </c>
      <c r="B60" s="21">
        <v>200</v>
      </c>
      <c r="C60" s="22">
        <f>B60*100/B$9</f>
        <v>1.6999575010624735</v>
      </c>
      <c r="E60" s="1" t="s">
        <v>22</v>
      </c>
      <c r="F60" s="21">
        <v>625</v>
      </c>
      <c r="G60" s="22">
        <f t="shared" si="7"/>
        <v>13.601741022850925</v>
      </c>
    </row>
    <row r="61" spans="1:7" ht="12.75">
      <c r="A61" s="60"/>
      <c r="B61" s="21"/>
      <c r="C61" s="22"/>
      <c r="E61" s="1" t="s">
        <v>181</v>
      </c>
      <c r="F61" s="21">
        <v>3145</v>
      </c>
      <c r="G61" s="22">
        <f t="shared" si="7"/>
        <v>68.44396082698586</v>
      </c>
    </row>
    <row r="62" spans="1:7" ht="12.75">
      <c r="A62" s="64" t="s">
        <v>163</v>
      </c>
      <c r="B62" s="21"/>
      <c r="C62" s="22"/>
      <c r="F62" s="21"/>
      <c r="G62" s="22"/>
    </row>
    <row r="63" spans="1:7" ht="14.25">
      <c r="A63" s="59" t="s">
        <v>306</v>
      </c>
      <c r="B63" s="16">
        <v>5265</v>
      </c>
      <c r="C63" s="17">
        <f aca="true" t="shared" si="8" ref="C63:C72">B63*100/B$63</f>
        <v>100</v>
      </c>
      <c r="E63" s="45" t="s">
        <v>182</v>
      </c>
      <c r="F63" s="21"/>
      <c r="G63" s="22"/>
    </row>
    <row r="64" spans="1:7" ht="12.75">
      <c r="A64" s="60" t="s">
        <v>164</v>
      </c>
      <c r="B64" s="21">
        <v>3480</v>
      </c>
      <c r="C64" s="22">
        <f t="shared" si="8"/>
        <v>66.0968660968661</v>
      </c>
      <c r="E64" s="45" t="s">
        <v>193</v>
      </c>
      <c r="F64" s="16">
        <v>9150</v>
      </c>
      <c r="G64" s="17">
        <f>F64*100/F$64</f>
        <v>100</v>
      </c>
    </row>
    <row r="65" spans="1:7" ht="12.75">
      <c r="A65" s="60" t="s">
        <v>165</v>
      </c>
      <c r="B65" s="21">
        <v>2380</v>
      </c>
      <c r="C65" s="22">
        <f t="shared" si="8"/>
        <v>45.20417853751187</v>
      </c>
      <c r="E65" s="1" t="s">
        <v>23</v>
      </c>
      <c r="F65" s="21">
        <v>210</v>
      </c>
      <c r="G65" s="22">
        <f aca="true" t="shared" si="9" ref="G65:G71">F65*100/F$64</f>
        <v>2.2950819672131146</v>
      </c>
    </row>
    <row r="66" spans="1:7" ht="12.75">
      <c r="A66" s="60" t="s">
        <v>166</v>
      </c>
      <c r="B66" s="21">
        <v>2280</v>
      </c>
      <c r="C66" s="22">
        <f t="shared" si="8"/>
        <v>43.3048433048433</v>
      </c>
      <c r="E66" s="1" t="s">
        <v>183</v>
      </c>
      <c r="F66" s="21">
        <v>410</v>
      </c>
      <c r="G66" s="22">
        <f t="shared" si="9"/>
        <v>4.48087431693989</v>
      </c>
    </row>
    <row r="67" spans="1:7" ht="12.75">
      <c r="A67" s="60" t="s">
        <v>165</v>
      </c>
      <c r="B67" s="21">
        <v>1700</v>
      </c>
      <c r="C67" s="22">
        <f t="shared" si="8"/>
        <v>32.288698955365625</v>
      </c>
      <c r="E67" s="1" t="s">
        <v>184</v>
      </c>
      <c r="F67" s="21">
        <v>945</v>
      </c>
      <c r="G67" s="22">
        <f t="shared" si="9"/>
        <v>10.327868852459016</v>
      </c>
    </row>
    <row r="68" spans="1:7" ht="12.75">
      <c r="A68" s="60" t="s">
        <v>167</v>
      </c>
      <c r="B68" s="21">
        <v>690</v>
      </c>
      <c r="C68" s="22">
        <f t="shared" si="8"/>
        <v>13.105413105413106</v>
      </c>
      <c r="E68" s="1" t="s">
        <v>24</v>
      </c>
      <c r="F68" s="21">
        <v>1475</v>
      </c>
      <c r="G68" s="22">
        <f t="shared" si="9"/>
        <v>16.120218579234972</v>
      </c>
    </row>
    <row r="69" spans="1:7" ht="12.75">
      <c r="A69" s="60" t="s">
        <v>165</v>
      </c>
      <c r="B69" s="21">
        <v>435</v>
      </c>
      <c r="C69" s="22">
        <f t="shared" si="8"/>
        <v>8.262108262108262</v>
      </c>
      <c r="E69" s="1" t="s">
        <v>25</v>
      </c>
      <c r="F69" s="21">
        <v>740</v>
      </c>
      <c r="G69" s="22">
        <f t="shared" si="9"/>
        <v>8.087431693989071</v>
      </c>
    </row>
    <row r="70" spans="1:7" ht="12.75">
      <c r="A70" s="60" t="s">
        <v>168</v>
      </c>
      <c r="B70" s="21">
        <v>1785</v>
      </c>
      <c r="C70" s="22">
        <f t="shared" si="8"/>
        <v>33.903133903133906</v>
      </c>
      <c r="E70" s="1" t="s">
        <v>26</v>
      </c>
      <c r="F70" s="21">
        <v>2700</v>
      </c>
      <c r="G70" s="22">
        <f t="shared" si="9"/>
        <v>29.508196721311474</v>
      </c>
    </row>
    <row r="71" spans="1:7" ht="12.75">
      <c r="A71" s="60" t="s">
        <v>169</v>
      </c>
      <c r="B71" s="21">
        <v>1425</v>
      </c>
      <c r="C71" s="22">
        <f t="shared" si="8"/>
        <v>27.065527065527064</v>
      </c>
      <c r="E71" s="1" t="s">
        <v>185</v>
      </c>
      <c r="F71" s="21">
        <v>2670</v>
      </c>
      <c r="G71" s="22">
        <f t="shared" si="9"/>
        <v>29.18032786885246</v>
      </c>
    </row>
    <row r="72" spans="1:7" ht="12.75">
      <c r="A72" s="60" t="s">
        <v>170</v>
      </c>
      <c r="B72" s="21">
        <v>15</v>
      </c>
      <c r="C72" s="22">
        <f t="shared" si="8"/>
        <v>0.2849002849002849</v>
      </c>
      <c r="F72" s="21"/>
      <c r="G72" s="22"/>
    </row>
    <row r="73" spans="1:7" ht="12.75">
      <c r="A73" s="20"/>
      <c r="B73" s="28"/>
      <c r="C73" s="29"/>
      <c r="E73" s="1" t="s">
        <v>186</v>
      </c>
      <c r="F73" s="28" t="s">
        <v>195</v>
      </c>
      <c r="G73" s="65">
        <f>SUM(F67:F71)*100/F64</f>
        <v>93.22404371584699</v>
      </c>
    </row>
    <row r="74" spans="1:7" ht="12.75">
      <c r="A74" s="15" t="s">
        <v>188</v>
      </c>
      <c r="B74" s="21"/>
      <c r="C74" s="22"/>
      <c r="E74" s="1" t="s">
        <v>187</v>
      </c>
      <c r="F74" s="28" t="s">
        <v>195</v>
      </c>
      <c r="G74" s="65">
        <f>(F70+F71)*100/F64</f>
        <v>58.68852459016394</v>
      </c>
    </row>
    <row r="75" spans="1:7" ht="12.75">
      <c r="A75" s="15" t="s">
        <v>194</v>
      </c>
      <c r="B75" s="16">
        <v>11700</v>
      </c>
      <c r="C75" s="17">
        <f>B75*100/B$36</f>
        <v>100</v>
      </c>
      <c r="F75" s="21"/>
      <c r="G75" s="22"/>
    </row>
    <row r="76" spans="1:7" ht="12.75">
      <c r="A76" s="20" t="s">
        <v>342</v>
      </c>
      <c r="B76" s="21">
        <v>2325</v>
      </c>
      <c r="C76" s="22">
        <f aca="true" t="shared" si="10" ref="C76:C82">B76*100/B$36</f>
        <v>19.871794871794872</v>
      </c>
      <c r="E76" s="18" t="s">
        <v>221</v>
      </c>
      <c r="F76" s="21"/>
      <c r="G76" s="22"/>
    </row>
    <row r="77" spans="1:7" ht="12.75">
      <c r="A77" s="20" t="s">
        <v>189</v>
      </c>
      <c r="B77" s="21">
        <v>4850</v>
      </c>
      <c r="C77" s="22">
        <f t="shared" si="10"/>
        <v>41.452991452991455</v>
      </c>
      <c r="E77" s="18" t="s">
        <v>249</v>
      </c>
      <c r="F77" s="16">
        <v>10385</v>
      </c>
      <c r="G77" s="17">
        <f>F77*100/F$77</f>
        <v>100</v>
      </c>
    </row>
    <row r="78" spans="1:7" ht="12.75">
      <c r="A78" s="20" t="s">
        <v>343</v>
      </c>
      <c r="B78" s="21">
        <v>2285</v>
      </c>
      <c r="C78" s="22">
        <f t="shared" si="10"/>
        <v>19.52991452991453</v>
      </c>
      <c r="E78" s="23" t="s">
        <v>27</v>
      </c>
      <c r="F78" s="21">
        <v>235</v>
      </c>
      <c r="G78" s="22">
        <f>F78*100/F$77</f>
        <v>2.262879152623977</v>
      </c>
    </row>
    <row r="79" spans="1:7" ht="12.75">
      <c r="A79" s="20" t="s">
        <v>344</v>
      </c>
      <c r="B79" s="21">
        <v>2565</v>
      </c>
      <c r="C79" s="22">
        <f t="shared" si="10"/>
        <v>21.923076923076923</v>
      </c>
      <c r="E79" s="23"/>
      <c r="F79" s="21"/>
      <c r="G79" s="22"/>
    </row>
    <row r="80" spans="1:7" ht="12.75">
      <c r="A80" s="20" t="s">
        <v>345</v>
      </c>
      <c r="B80" s="21">
        <v>930</v>
      </c>
      <c r="C80" s="22">
        <f t="shared" si="10"/>
        <v>7.948717948717949</v>
      </c>
      <c r="E80" s="23"/>
      <c r="F80" s="21"/>
      <c r="G80" s="22"/>
    </row>
    <row r="81" spans="1:7" ht="12.75">
      <c r="A81" s="20" t="s">
        <v>346</v>
      </c>
      <c r="B81" s="21">
        <v>1635</v>
      </c>
      <c r="C81" s="22">
        <f t="shared" si="10"/>
        <v>13.974358974358974</v>
      </c>
      <c r="E81" s="23"/>
      <c r="F81" s="21"/>
      <c r="G81" s="22"/>
    </row>
    <row r="82" spans="1:7" ht="13.5" thickBot="1">
      <c r="A82" s="34" t="s">
        <v>347</v>
      </c>
      <c r="B82" s="35">
        <v>4525</v>
      </c>
      <c r="C82" s="36">
        <f t="shared" si="10"/>
        <v>38.675213675213676</v>
      </c>
      <c r="D82" s="66"/>
      <c r="E82" s="48"/>
      <c r="F82" s="35"/>
      <c r="G82" s="36"/>
    </row>
    <row r="83" ht="13.5" thickTop="1"/>
    <row r="84" ht="12.75">
      <c r="A84" s="58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39" t="s">
        <v>359</v>
      </c>
    </row>
    <row r="88" ht="14.25">
      <c r="A88" s="39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40"/>
      <c r="B8" s="13"/>
      <c r="C8" s="41"/>
      <c r="F8" s="42"/>
      <c r="G8" s="41"/>
    </row>
    <row r="9" spans="1:7" ht="12.75">
      <c r="A9" s="43" t="s">
        <v>199</v>
      </c>
      <c r="B9" s="44"/>
      <c r="C9" s="22"/>
      <c r="E9" s="45" t="s">
        <v>220</v>
      </c>
      <c r="F9" s="21"/>
      <c r="G9" s="22"/>
    </row>
    <row r="10" spans="1:7" ht="12.75">
      <c r="A10" s="43" t="s">
        <v>241</v>
      </c>
      <c r="B10" s="16">
        <v>10665</v>
      </c>
      <c r="C10" s="17">
        <f>B10*100/B$10</f>
        <v>100</v>
      </c>
      <c r="E10" s="45" t="s">
        <v>248</v>
      </c>
      <c r="F10" s="16">
        <v>7130</v>
      </c>
      <c r="G10" s="17">
        <f>F10*100/F$10</f>
        <v>100</v>
      </c>
    </row>
    <row r="11" spans="1:7" ht="12.75">
      <c r="A11" s="46" t="s">
        <v>28</v>
      </c>
      <c r="B11" s="21">
        <v>8060</v>
      </c>
      <c r="C11" s="22">
        <f>B11*100/B$10</f>
        <v>75.5743084857009</v>
      </c>
      <c r="E11" s="3" t="s">
        <v>54</v>
      </c>
      <c r="F11" s="27">
        <v>4840</v>
      </c>
      <c r="G11" s="33">
        <f aca="true" t="shared" si="0" ref="G11:G16">F11*100/F$10</f>
        <v>67.88218793828892</v>
      </c>
    </row>
    <row r="12" spans="1:7" ht="12.75">
      <c r="A12" s="46" t="s">
        <v>200</v>
      </c>
      <c r="B12" s="21">
        <v>8025</v>
      </c>
      <c r="C12" s="22">
        <f>B12*100/B$10</f>
        <v>75.24613220815752</v>
      </c>
      <c r="E12" s="1" t="s">
        <v>55</v>
      </c>
      <c r="F12" s="21">
        <v>770</v>
      </c>
      <c r="G12" s="22">
        <f t="shared" si="0"/>
        <v>10.799438990182328</v>
      </c>
    </row>
    <row r="13" spans="1:7" ht="12.75">
      <c r="A13" s="46" t="s">
        <v>29</v>
      </c>
      <c r="B13" s="21">
        <v>7390</v>
      </c>
      <c r="C13" s="22">
        <f>B13*100/B$10</f>
        <v>69.2920768870136</v>
      </c>
      <c r="E13" s="3" t="s">
        <v>287</v>
      </c>
      <c r="F13" s="27">
        <v>1050</v>
      </c>
      <c r="G13" s="33">
        <f t="shared" si="0"/>
        <v>14.726507713884994</v>
      </c>
    </row>
    <row r="14" spans="1:7" ht="12.75">
      <c r="A14" s="46" t="s">
        <v>30</v>
      </c>
      <c r="B14" s="21">
        <v>635</v>
      </c>
      <c r="C14" s="22">
        <f>B14*100/B$10</f>
        <v>5.954055321143929</v>
      </c>
      <c r="E14" s="1" t="s">
        <v>56</v>
      </c>
      <c r="F14" s="21">
        <v>365</v>
      </c>
      <c r="G14" s="22">
        <f t="shared" si="0"/>
        <v>5.11921458625526</v>
      </c>
    </row>
    <row r="15" spans="1:7" ht="12.75">
      <c r="A15" s="46" t="s">
        <v>201</v>
      </c>
      <c r="B15" s="21" t="s">
        <v>195</v>
      </c>
      <c r="C15" s="22">
        <f>B14*100/B12</f>
        <v>7.912772585669782</v>
      </c>
      <c r="E15" s="1" t="s">
        <v>57</v>
      </c>
      <c r="F15" s="21">
        <v>25</v>
      </c>
      <c r="G15" s="22">
        <f t="shared" si="0"/>
        <v>0.3506311360448808</v>
      </c>
    </row>
    <row r="16" spans="1:7" ht="12.75">
      <c r="A16" s="46" t="s">
        <v>31</v>
      </c>
      <c r="B16" s="21">
        <v>30</v>
      </c>
      <c r="C16" s="22">
        <f>B16*100/B$10</f>
        <v>0.2812939521800281</v>
      </c>
      <c r="E16" s="1" t="s">
        <v>58</v>
      </c>
      <c r="F16" s="21">
        <v>85</v>
      </c>
      <c r="G16" s="22">
        <f t="shared" si="0"/>
        <v>1.1921458625525947</v>
      </c>
    </row>
    <row r="17" spans="1:7" ht="12.75">
      <c r="A17" s="46" t="s">
        <v>32</v>
      </c>
      <c r="B17" s="21">
        <v>2605</v>
      </c>
      <c r="C17" s="22">
        <f>B17*100/B$10</f>
        <v>24.42569151429911</v>
      </c>
      <c r="E17" s="1" t="s">
        <v>302</v>
      </c>
      <c r="F17" s="32">
        <v>30.2</v>
      </c>
      <c r="G17" s="22" t="s">
        <v>195</v>
      </c>
    </row>
    <row r="18" spans="1:7" ht="12.75">
      <c r="A18" s="46"/>
      <c r="B18" s="21"/>
      <c r="C18" s="22"/>
      <c r="F18" s="21"/>
      <c r="G18" s="22"/>
    </row>
    <row r="19" spans="1:7" ht="12.75">
      <c r="A19" s="43" t="s">
        <v>242</v>
      </c>
      <c r="B19" s="16">
        <v>4860</v>
      </c>
      <c r="C19" s="17">
        <f>B19*100/B$19</f>
        <v>100</v>
      </c>
      <c r="E19" s="45" t="s">
        <v>224</v>
      </c>
      <c r="F19" s="16"/>
      <c r="G19" s="17"/>
    </row>
    <row r="20" spans="1:7" ht="14.25">
      <c r="A20" s="46" t="s">
        <v>33</v>
      </c>
      <c r="B20" s="21">
        <v>3450</v>
      </c>
      <c r="C20" s="22">
        <f>B20*100/B$19</f>
        <v>70.98765432098766</v>
      </c>
      <c r="E20" s="45" t="s">
        <v>314</v>
      </c>
      <c r="F20" s="16">
        <v>5265</v>
      </c>
      <c r="G20" s="17">
        <f>F20*100/F$20</f>
        <v>100</v>
      </c>
    </row>
    <row r="21" spans="1:7" ht="12.75">
      <c r="A21" s="46" t="s">
        <v>200</v>
      </c>
      <c r="B21" s="21">
        <v>3450</v>
      </c>
      <c r="C21" s="22">
        <f>B21*100/B$19</f>
        <v>70.98765432098766</v>
      </c>
      <c r="E21" s="1" t="s">
        <v>225</v>
      </c>
      <c r="F21" s="21">
        <v>585</v>
      </c>
      <c r="G21" s="22">
        <f aca="true" t="shared" si="1" ref="G21:G30">F21*100/F$20</f>
        <v>11.11111111111111</v>
      </c>
    </row>
    <row r="22" spans="1:7" ht="12.75">
      <c r="A22" s="46" t="s">
        <v>34</v>
      </c>
      <c r="B22" s="21">
        <v>3105</v>
      </c>
      <c r="C22" s="22">
        <f>B22*100/B$19</f>
        <v>63.888888888888886</v>
      </c>
      <c r="E22" s="1" t="s">
        <v>226</v>
      </c>
      <c r="F22" s="21">
        <v>230</v>
      </c>
      <c r="G22" s="22">
        <f t="shared" si="1"/>
        <v>4.368471035137702</v>
      </c>
    </row>
    <row r="23" spans="1:7" ht="12.75">
      <c r="A23" s="46"/>
      <c r="B23" s="21"/>
      <c r="C23" s="22"/>
      <c r="E23" s="1" t="s">
        <v>227</v>
      </c>
      <c r="F23" s="21">
        <v>525</v>
      </c>
      <c r="G23" s="22">
        <f t="shared" si="1"/>
        <v>9.971509971509972</v>
      </c>
    </row>
    <row r="24" spans="1:7" ht="12.75">
      <c r="A24" s="43" t="s">
        <v>243</v>
      </c>
      <c r="B24" s="16">
        <v>85</v>
      </c>
      <c r="C24" s="17">
        <f>B24*100/B$24</f>
        <v>100</v>
      </c>
      <c r="E24" s="1" t="s">
        <v>228</v>
      </c>
      <c r="F24" s="21">
        <v>800</v>
      </c>
      <c r="G24" s="22">
        <f t="shared" si="1"/>
        <v>15.194681861348528</v>
      </c>
    </row>
    <row r="25" spans="1:7" ht="12.75">
      <c r="A25" s="46" t="s">
        <v>35</v>
      </c>
      <c r="B25" s="21">
        <v>45</v>
      </c>
      <c r="C25" s="22">
        <f>B25*100/B$24</f>
        <v>52.94117647058823</v>
      </c>
      <c r="E25" s="1" t="s">
        <v>229</v>
      </c>
      <c r="F25" s="21">
        <v>860</v>
      </c>
      <c r="G25" s="22">
        <f t="shared" si="1"/>
        <v>16.334283000949668</v>
      </c>
    </row>
    <row r="26" spans="1:7" ht="12.75">
      <c r="A26" s="46"/>
      <c r="B26" s="21"/>
      <c r="C26" s="22"/>
      <c r="E26" s="1" t="s">
        <v>230</v>
      </c>
      <c r="F26" s="21">
        <v>990</v>
      </c>
      <c r="G26" s="22">
        <f t="shared" si="1"/>
        <v>18.803418803418804</v>
      </c>
    </row>
    <row r="27" spans="1:7" ht="12.75">
      <c r="A27" s="43" t="s">
        <v>202</v>
      </c>
      <c r="B27" s="21"/>
      <c r="C27" s="22"/>
      <c r="E27" s="1" t="s">
        <v>231</v>
      </c>
      <c r="F27" s="21">
        <v>610</v>
      </c>
      <c r="G27" s="22">
        <f t="shared" si="1"/>
        <v>11.585944919278253</v>
      </c>
    </row>
    <row r="28" spans="1:7" ht="12.75">
      <c r="A28" s="43" t="s">
        <v>244</v>
      </c>
      <c r="B28" s="16">
        <v>7390</v>
      </c>
      <c r="C28" s="17">
        <f>B28*100/B$28</f>
        <v>100</v>
      </c>
      <c r="E28" s="1" t="s">
        <v>232</v>
      </c>
      <c r="F28" s="21">
        <v>385</v>
      </c>
      <c r="G28" s="22">
        <f t="shared" si="1"/>
        <v>7.312440645773979</v>
      </c>
    </row>
    <row r="29" spans="1:7" ht="12.75">
      <c r="A29" s="43" t="s">
        <v>203</v>
      </c>
      <c r="B29" s="21"/>
      <c r="C29" s="22"/>
      <c r="E29" s="1" t="s">
        <v>233</v>
      </c>
      <c r="F29" s="21">
        <v>145</v>
      </c>
      <c r="G29" s="22">
        <f t="shared" si="1"/>
        <v>2.7540360873694207</v>
      </c>
    </row>
    <row r="30" spans="1:7" ht="12.75">
      <c r="A30" s="46" t="s">
        <v>204</v>
      </c>
      <c r="B30" s="21">
        <v>3795</v>
      </c>
      <c r="C30" s="22">
        <f>B30*100/B$28</f>
        <v>51.3531799729364</v>
      </c>
      <c r="E30" s="1" t="s">
        <v>234</v>
      </c>
      <c r="F30" s="21">
        <v>135</v>
      </c>
      <c r="G30" s="22">
        <f t="shared" si="1"/>
        <v>2.5641025641025643</v>
      </c>
    </row>
    <row r="31" spans="1:7" ht="12.75">
      <c r="A31" s="46" t="s">
        <v>205</v>
      </c>
      <c r="B31" s="21">
        <v>1420</v>
      </c>
      <c r="C31" s="22">
        <f>B31*100/B$28</f>
        <v>19.215155615696887</v>
      </c>
      <c r="E31" s="1" t="s">
        <v>132</v>
      </c>
      <c r="F31" s="21">
        <v>42632</v>
      </c>
      <c r="G31" s="22" t="s">
        <v>195</v>
      </c>
    </row>
    <row r="32" spans="1:7" ht="12.75">
      <c r="A32" s="46" t="s">
        <v>206</v>
      </c>
      <c r="B32" s="21">
        <v>1355</v>
      </c>
      <c r="C32" s="22">
        <f>B32*100/B$28</f>
        <v>18.33558863328823</v>
      </c>
      <c r="F32" s="21"/>
      <c r="G32" s="22"/>
    </row>
    <row r="33" spans="1:7" ht="12.75">
      <c r="A33" s="46" t="s">
        <v>36</v>
      </c>
      <c r="B33" s="21" t="s">
        <v>360</v>
      </c>
      <c r="C33" s="22" t="s">
        <v>360</v>
      </c>
      <c r="E33" s="1" t="s">
        <v>59</v>
      </c>
      <c r="F33" s="21">
        <v>4980</v>
      </c>
      <c r="G33" s="22">
        <f>F33*100/F$20</f>
        <v>94.58689458689459</v>
      </c>
    </row>
    <row r="34" spans="1:7" ht="12.75">
      <c r="A34" s="46" t="s">
        <v>207</v>
      </c>
      <c r="B34" s="21"/>
      <c r="C34" s="22"/>
      <c r="E34" s="1" t="s">
        <v>296</v>
      </c>
      <c r="F34" s="21">
        <v>57116</v>
      </c>
      <c r="G34" s="22" t="s">
        <v>195</v>
      </c>
    </row>
    <row r="35" spans="1:7" ht="12.75">
      <c r="A35" s="46" t="s">
        <v>208</v>
      </c>
      <c r="B35" s="21">
        <v>225</v>
      </c>
      <c r="C35" s="22">
        <f>B35*100/B$28</f>
        <v>3.044654939106901</v>
      </c>
      <c r="E35" s="1" t="s">
        <v>130</v>
      </c>
      <c r="F35" s="21">
        <v>170</v>
      </c>
      <c r="G35" s="22">
        <f>F35*100/F$20</f>
        <v>3.2288698955365622</v>
      </c>
    </row>
    <row r="36" spans="1:7" ht="12.75">
      <c r="A36" s="46" t="s">
        <v>209</v>
      </c>
      <c r="B36" s="21"/>
      <c r="C36" s="22"/>
      <c r="E36" s="1" t="s">
        <v>297</v>
      </c>
      <c r="F36" s="21">
        <v>6551</v>
      </c>
      <c r="G36" s="22" t="s">
        <v>195</v>
      </c>
    </row>
    <row r="37" spans="1:7" ht="12.75">
      <c r="A37" s="46" t="s">
        <v>37</v>
      </c>
      <c r="B37" s="21">
        <v>595</v>
      </c>
      <c r="C37" s="22">
        <f>B37*100/B$28</f>
        <v>8.051420838971584</v>
      </c>
      <c r="E37" s="1" t="s">
        <v>131</v>
      </c>
      <c r="F37" s="21">
        <v>80</v>
      </c>
      <c r="G37" s="22">
        <f>F37*100/F$20</f>
        <v>1.519468186134853</v>
      </c>
    </row>
    <row r="38" spans="1:7" ht="12.75">
      <c r="A38" s="46"/>
      <c r="B38" s="21"/>
      <c r="C38" s="22"/>
      <c r="E38" s="1" t="s">
        <v>298</v>
      </c>
      <c r="F38" s="21">
        <v>9374</v>
      </c>
      <c r="G38" s="22" t="s">
        <v>195</v>
      </c>
    </row>
    <row r="39" spans="1:7" ht="12.75">
      <c r="A39" s="43" t="s">
        <v>210</v>
      </c>
      <c r="B39" s="21"/>
      <c r="C39" s="22"/>
      <c r="E39" s="1" t="s">
        <v>235</v>
      </c>
      <c r="F39" s="21">
        <v>155</v>
      </c>
      <c r="G39" s="22">
        <f>F39*100/F$20</f>
        <v>2.943969610636277</v>
      </c>
    </row>
    <row r="40" spans="1:7" ht="12.75">
      <c r="A40" s="46" t="s">
        <v>211</v>
      </c>
      <c r="B40" s="21">
        <v>10</v>
      </c>
      <c r="C40" s="22">
        <f aca="true" t="shared" si="2" ref="C40:C46">B40*100/B$28</f>
        <v>0.13531799729364005</v>
      </c>
      <c r="E40" s="1" t="s">
        <v>299</v>
      </c>
      <c r="F40" s="21">
        <v>3136</v>
      </c>
      <c r="G40" s="22" t="s">
        <v>195</v>
      </c>
    </row>
    <row r="41" spans="1:7" ht="12.75">
      <c r="A41" s="46" t="s">
        <v>38</v>
      </c>
      <c r="B41" s="21">
        <v>85</v>
      </c>
      <c r="C41" s="22">
        <f t="shared" si="2"/>
        <v>1.1502029769959405</v>
      </c>
      <c r="E41" s="1" t="s">
        <v>236</v>
      </c>
      <c r="F41" s="21">
        <v>145</v>
      </c>
      <c r="G41" s="22">
        <f>F41*100/F$20</f>
        <v>2.7540360873694207</v>
      </c>
    </row>
    <row r="42" spans="1:7" ht="12.75">
      <c r="A42" s="46" t="s">
        <v>39</v>
      </c>
      <c r="B42" s="21">
        <v>560</v>
      </c>
      <c r="C42" s="22">
        <f t="shared" si="2"/>
        <v>7.577807848443843</v>
      </c>
      <c r="E42" s="1" t="s">
        <v>300</v>
      </c>
      <c r="F42" s="21">
        <v>10820</v>
      </c>
      <c r="G42" s="22" t="s">
        <v>195</v>
      </c>
    </row>
    <row r="43" spans="1:7" ht="12.75">
      <c r="A43" s="46" t="s">
        <v>40</v>
      </c>
      <c r="B43" s="21">
        <v>110</v>
      </c>
      <c r="C43" s="22">
        <f t="shared" si="2"/>
        <v>1.4884979702300405</v>
      </c>
      <c r="F43" s="21"/>
      <c r="G43" s="22"/>
    </row>
    <row r="44" spans="1:7" ht="14.25">
      <c r="A44" s="46" t="s">
        <v>41</v>
      </c>
      <c r="B44" s="21">
        <v>785</v>
      </c>
      <c r="C44" s="22">
        <f t="shared" si="2"/>
        <v>10.622462787550745</v>
      </c>
      <c r="E44" s="45" t="s">
        <v>315</v>
      </c>
      <c r="F44" s="16">
        <v>3480</v>
      </c>
      <c r="G44" s="17">
        <f>F44*100/F$44</f>
        <v>100</v>
      </c>
    </row>
    <row r="45" spans="1:7" ht="12.75">
      <c r="A45" s="46" t="s">
        <v>212</v>
      </c>
      <c r="B45" s="21">
        <v>365</v>
      </c>
      <c r="C45" s="22">
        <f t="shared" si="2"/>
        <v>4.939106901217862</v>
      </c>
      <c r="E45" s="1" t="s">
        <v>225</v>
      </c>
      <c r="F45" s="21">
        <v>230</v>
      </c>
      <c r="G45" s="22">
        <f aca="true" t="shared" si="3" ref="G45:G54">F45*100/F$44</f>
        <v>6.609195402298851</v>
      </c>
    </row>
    <row r="46" spans="1:7" ht="12.75">
      <c r="A46" s="46" t="s">
        <v>42</v>
      </c>
      <c r="B46" s="21">
        <v>265</v>
      </c>
      <c r="C46" s="22">
        <f t="shared" si="2"/>
        <v>3.5859269282814616</v>
      </c>
      <c r="E46" s="1" t="s">
        <v>226</v>
      </c>
      <c r="F46" s="21">
        <v>120</v>
      </c>
      <c r="G46" s="22">
        <f t="shared" si="3"/>
        <v>3.4482758620689653</v>
      </c>
    </row>
    <row r="47" spans="1:7" ht="12.75">
      <c r="A47" s="46" t="s">
        <v>213</v>
      </c>
      <c r="B47" s="21"/>
      <c r="C47" s="22"/>
      <c r="E47" s="1" t="s">
        <v>227</v>
      </c>
      <c r="F47" s="21">
        <v>260</v>
      </c>
      <c r="G47" s="22">
        <f t="shared" si="3"/>
        <v>7.471264367816092</v>
      </c>
    </row>
    <row r="48" spans="1:7" ht="12.75">
      <c r="A48" s="46" t="s">
        <v>43</v>
      </c>
      <c r="B48" s="21">
        <v>535</v>
      </c>
      <c r="C48" s="22">
        <f>B48*100/B$28</f>
        <v>7.2395128552097425</v>
      </c>
      <c r="E48" s="1" t="s">
        <v>228</v>
      </c>
      <c r="F48" s="21">
        <v>485</v>
      </c>
      <c r="G48" s="22">
        <f t="shared" si="3"/>
        <v>13.936781609195402</v>
      </c>
    </row>
    <row r="49" spans="1:7" ht="12.75">
      <c r="A49" s="46" t="s">
        <v>214</v>
      </c>
      <c r="B49" s="21"/>
      <c r="C49" s="22"/>
      <c r="E49" s="1" t="s">
        <v>229</v>
      </c>
      <c r="F49" s="21">
        <v>545</v>
      </c>
      <c r="G49" s="22">
        <f t="shared" si="3"/>
        <v>15.660919540229886</v>
      </c>
    </row>
    <row r="50" spans="1:7" ht="12.75">
      <c r="A50" s="46" t="s">
        <v>285</v>
      </c>
      <c r="B50" s="21">
        <v>960</v>
      </c>
      <c r="C50" s="22">
        <f>B50*100/B$28</f>
        <v>12.990527740189446</v>
      </c>
      <c r="E50" s="1" t="s">
        <v>230</v>
      </c>
      <c r="F50" s="21">
        <v>805</v>
      </c>
      <c r="G50" s="22">
        <f t="shared" si="3"/>
        <v>23.132183908045977</v>
      </c>
    </row>
    <row r="51" spans="1:7" ht="12.75">
      <c r="A51" s="46" t="s">
        <v>286</v>
      </c>
      <c r="B51" s="21">
        <v>2710</v>
      </c>
      <c r="C51" s="22">
        <f>B51*100/B$28</f>
        <v>36.67117726657646</v>
      </c>
      <c r="E51" s="1" t="s">
        <v>231</v>
      </c>
      <c r="F51" s="21">
        <v>500</v>
      </c>
      <c r="G51" s="22">
        <f t="shared" si="3"/>
        <v>14.367816091954023</v>
      </c>
    </row>
    <row r="52" spans="1:7" ht="12.75">
      <c r="A52" s="46" t="s">
        <v>215</v>
      </c>
      <c r="B52" s="21"/>
      <c r="C52" s="22"/>
      <c r="E52" s="1" t="s">
        <v>232</v>
      </c>
      <c r="F52" s="21">
        <v>335</v>
      </c>
      <c r="G52" s="22">
        <f t="shared" si="3"/>
        <v>9.626436781609195</v>
      </c>
    </row>
    <row r="53" spans="1:7" ht="12.75">
      <c r="A53" s="46" t="s">
        <v>44</v>
      </c>
      <c r="B53" s="21">
        <v>475</v>
      </c>
      <c r="C53" s="22">
        <f>B53*100/B$28</f>
        <v>6.427604871447903</v>
      </c>
      <c r="E53" s="1" t="s">
        <v>233</v>
      </c>
      <c r="F53" s="21">
        <v>120</v>
      </c>
      <c r="G53" s="22">
        <f t="shared" si="3"/>
        <v>3.4482758620689653</v>
      </c>
    </row>
    <row r="54" spans="1:7" ht="12.75">
      <c r="A54" s="46" t="s">
        <v>216</v>
      </c>
      <c r="B54" s="21">
        <v>325</v>
      </c>
      <c r="C54" s="22">
        <f>B54*100/B$28</f>
        <v>4.397834912043302</v>
      </c>
      <c r="E54" s="1" t="s">
        <v>234</v>
      </c>
      <c r="F54" s="21">
        <v>85</v>
      </c>
      <c r="G54" s="22">
        <f t="shared" si="3"/>
        <v>2.442528735632184</v>
      </c>
    </row>
    <row r="55" spans="1:7" ht="12.75">
      <c r="A55" s="46" t="s">
        <v>45</v>
      </c>
      <c r="B55" s="21">
        <v>210</v>
      </c>
      <c r="C55" s="22">
        <f>B55*100/B$28</f>
        <v>2.841677943166441</v>
      </c>
      <c r="E55" s="1" t="s">
        <v>237</v>
      </c>
      <c r="F55" s="21">
        <v>51220</v>
      </c>
      <c r="G55" s="22" t="s">
        <v>195</v>
      </c>
    </row>
    <row r="56" spans="1:7" ht="12.75">
      <c r="A56" s="46"/>
      <c r="B56" s="21"/>
      <c r="C56" s="22"/>
      <c r="F56" s="21"/>
      <c r="G56" s="22"/>
    </row>
    <row r="57" spans="1:7" ht="12.75">
      <c r="A57" s="43" t="s">
        <v>217</v>
      </c>
      <c r="B57" s="21"/>
      <c r="C57" s="22"/>
      <c r="E57" s="1" t="s">
        <v>301</v>
      </c>
      <c r="F57" s="21">
        <v>24197</v>
      </c>
      <c r="G57" s="22" t="s">
        <v>195</v>
      </c>
    </row>
    <row r="58" spans="1:7" ht="12.75">
      <c r="A58" s="46" t="s">
        <v>46</v>
      </c>
      <c r="B58" s="21">
        <v>6090</v>
      </c>
      <c r="C58" s="22">
        <f>B58*100/B$28</f>
        <v>82.4086603518268</v>
      </c>
      <c r="E58" s="47" t="s">
        <v>238</v>
      </c>
      <c r="F58" s="21"/>
      <c r="G58" s="22"/>
    </row>
    <row r="59" spans="1:7" ht="12.75">
      <c r="A59" s="46" t="s">
        <v>218</v>
      </c>
      <c r="B59" s="21">
        <v>1025</v>
      </c>
      <c r="C59" s="22">
        <f>B59*100/B$28</f>
        <v>13.870094722598106</v>
      </c>
      <c r="E59" s="1" t="s">
        <v>294</v>
      </c>
      <c r="F59" s="21">
        <v>36199</v>
      </c>
      <c r="G59" s="22" t="s">
        <v>195</v>
      </c>
    </row>
    <row r="60" spans="1:7" ht="13.5" thickBot="1">
      <c r="A60" s="46" t="s">
        <v>219</v>
      </c>
      <c r="B60" s="21"/>
      <c r="C60" s="22"/>
      <c r="D60" s="37"/>
      <c r="E60" s="48" t="s">
        <v>129</v>
      </c>
      <c r="F60" s="35">
        <v>31560</v>
      </c>
      <c r="G60" s="36" t="s">
        <v>195</v>
      </c>
    </row>
    <row r="61" spans="1:7" ht="13.5" thickTop="1">
      <c r="A61" s="46" t="s">
        <v>47</v>
      </c>
      <c r="B61" s="21">
        <v>230</v>
      </c>
      <c r="C61" s="22">
        <f>B61*100/B$28</f>
        <v>3.1123139377537212</v>
      </c>
      <c r="F61" s="16" t="s">
        <v>307</v>
      </c>
      <c r="G61" s="17" t="s">
        <v>137</v>
      </c>
    </row>
    <row r="62" spans="1:7" ht="12.75">
      <c r="A62" s="46" t="s">
        <v>48</v>
      </c>
      <c r="B62" s="21">
        <v>45</v>
      </c>
      <c r="C62" s="22">
        <f>B62*100/B$28</f>
        <v>0.6089309878213802</v>
      </c>
      <c r="D62" s="49"/>
      <c r="E62" s="23"/>
      <c r="F62" s="16" t="s">
        <v>308</v>
      </c>
      <c r="G62" s="17" t="s">
        <v>308</v>
      </c>
    </row>
    <row r="63" spans="1:7" ht="12.75">
      <c r="A63" s="46"/>
      <c r="B63" s="21"/>
      <c r="C63" s="22"/>
      <c r="D63" s="49"/>
      <c r="E63" s="23"/>
      <c r="F63" s="16" t="s">
        <v>309</v>
      </c>
      <c r="G63" s="17" t="s">
        <v>311</v>
      </c>
    </row>
    <row r="64" spans="1:7" ht="12.75">
      <c r="A64" s="43" t="s">
        <v>222</v>
      </c>
      <c r="B64" s="21"/>
      <c r="C64" s="22"/>
      <c r="D64" s="50"/>
      <c r="E64" s="51" t="s">
        <v>135</v>
      </c>
      <c r="F64" s="52" t="s">
        <v>310</v>
      </c>
      <c r="G64" s="53" t="s">
        <v>310</v>
      </c>
    </row>
    <row r="65" spans="1:7" ht="12.75">
      <c r="A65" s="43" t="s">
        <v>223</v>
      </c>
      <c r="B65" s="16"/>
      <c r="C65" s="17"/>
      <c r="E65" s="45" t="s">
        <v>312</v>
      </c>
      <c r="F65" s="21"/>
      <c r="G65" s="22"/>
    </row>
    <row r="66" spans="1:7" ht="14.25">
      <c r="A66" s="43" t="s">
        <v>245</v>
      </c>
      <c r="B66" s="16">
        <v>1725</v>
      </c>
      <c r="C66" s="17">
        <f>B66*100/B$66</f>
        <v>100</v>
      </c>
      <c r="E66" s="45" t="s">
        <v>316</v>
      </c>
      <c r="F66" s="16">
        <v>330</v>
      </c>
      <c r="G66" s="17">
        <v>9.482758620689655</v>
      </c>
    </row>
    <row r="67" spans="1:7" ht="12.75">
      <c r="A67" s="46" t="s">
        <v>49</v>
      </c>
      <c r="B67" s="21">
        <v>140</v>
      </c>
      <c r="C67" s="33">
        <f>B67*100/B$66</f>
        <v>8.115942028985508</v>
      </c>
      <c r="E67" s="1" t="s">
        <v>288</v>
      </c>
      <c r="F67" s="21">
        <v>215</v>
      </c>
      <c r="G67" s="22">
        <v>8.921161825726141</v>
      </c>
    </row>
    <row r="68" spans="1:7" ht="12.75">
      <c r="A68" s="43" t="s">
        <v>246</v>
      </c>
      <c r="B68" s="16">
        <v>9850</v>
      </c>
      <c r="C68" s="17">
        <f>B68*100/B$68</f>
        <v>100</v>
      </c>
      <c r="E68" s="1" t="s">
        <v>289</v>
      </c>
      <c r="F68" s="21">
        <v>130</v>
      </c>
      <c r="G68" s="22">
        <v>9.66542750929368</v>
      </c>
    </row>
    <row r="69" spans="1:7" ht="12.75">
      <c r="A69" s="46" t="s">
        <v>49</v>
      </c>
      <c r="B69" s="21">
        <v>2025</v>
      </c>
      <c r="C69" s="22">
        <f>B69*100/B$68</f>
        <v>20.558375634517766</v>
      </c>
      <c r="E69" s="45" t="s">
        <v>239</v>
      </c>
      <c r="F69" s="21"/>
      <c r="G69" s="22"/>
    </row>
    <row r="70" spans="1:7" ht="14.25">
      <c r="A70" s="46" t="s">
        <v>50</v>
      </c>
      <c r="B70" s="32" t="s">
        <v>195</v>
      </c>
      <c r="C70" s="22">
        <v>74.1</v>
      </c>
      <c r="E70" s="45" t="s">
        <v>317</v>
      </c>
      <c r="F70" s="16">
        <v>165</v>
      </c>
      <c r="G70" s="17">
        <v>23.91304347826087</v>
      </c>
    </row>
    <row r="71" spans="1:7" ht="12.75">
      <c r="A71" s="46" t="s">
        <v>51</v>
      </c>
      <c r="B71" s="21">
        <v>7825</v>
      </c>
      <c r="C71" s="22">
        <f>B71*100/B$68</f>
        <v>79.44162436548223</v>
      </c>
      <c r="E71" s="1" t="s">
        <v>290</v>
      </c>
      <c r="F71" s="21">
        <v>120</v>
      </c>
      <c r="G71" s="22">
        <v>26.666666666666668</v>
      </c>
    </row>
    <row r="72" spans="1:7" ht="12.75">
      <c r="A72" s="46" t="s">
        <v>52</v>
      </c>
      <c r="B72" s="32" t="s">
        <v>195</v>
      </c>
      <c r="C72" s="22">
        <v>72.7</v>
      </c>
      <c r="E72" s="1" t="s">
        <v>291</v>
      </c>
      <c r="F72" s="21">
        <v>55</v>
      </c>
      <c r="G72" s="22">
        <v>29.72972972972973</v>
      </c>
    </row>
    <row r="73" spans="1:7" ht="12.75">
      <c r="A73" s="43" t="s">
        <v>247</v>
      </c>
      <c r="B73" s="16">
        <v>75</v>
      </c>
      <c r="C73" s="17">
        <f>B73*100/B$73</f>
        <v>100</v>
      </c>
      <c r="E73" s="45" t="s">
        <v>60</v>
      </c>
      <c r="F73" s="16">
        <v>1555</v>
      </c>
      <c r="G73" s="17">
        <v>13.445741461305664</v>
      </c>
    </row>
    <row r="74" spans="1:7" ht="12.75">
      <c r="A74" s="54" t="s">
        <v>53</v>
      </c>
      <c r="B74" s="27">
        <v>60</v>
      </c>
      <c r="C74" s="33">
        <f>B74*100/B$73</f>
        <v>80</v>
      </c>
      <c r="E74" s="1" t="s">
        <v>61</v>
      </c>
      <c r="F74" s="21">
        <v>1310</v>
      </c>
      <c r="G74" s="22">
        <v>12.7867252318204</v>
      </c>
    </row>
    <row r="75" spans="1:7" ht="12.75">
      <c r="A75" s="43"/>
      <c r="B75" s="55"/>
      <c r="C75" s="17"/>
      <c r="E75" s="1" t="s">
        <v>240</v>
      </c>
      <c r="F75" s="21">
        <v>15</v>
      </c>
      <c r="G75" s="22">
        <v>20</v>
      </c>
    </row>
    <row r="76" spans="1:7" ht="12.75">
      <c r="A76" s="46"/>
      <c r="B76" s="28"/>
      <c r="C76" s="22"/>
      <c r="E76" s="1" t="s">
        <v>292</v>
      </c>
      <c r="F76" s="21">
        <v>240</v>
      </c>
      <c r="G76" s="22">
        <v>18.3206106870229</v>
      </c>
    </row>
    <row r="77" spans="1:7" ht="12.75">
      <c r="A77" s="46"/>
      <c r="B77" s="28"/>
      <c r="C77" s="22"/>
      <c r="E77" s="1" t="s">
        <v>293</v>
      </c>
      <c r="F77" s="21">
        <v>220</v>
      </c>
      <c r="G77" s="22">
        <v>17.670682730923694</v>
      </c>
    </row>
    <row r="78" spans="1:7" ht="13.5" thickBot="1">
      <c r="A78" s="56"/>
      <c r="B78" s="57"/>
      <c r="C78" s="36"/>
      <c r="D78" s="37"/>
      <c r="E78" s="38" t="s">
        <v>62</v>
      </c>
      <c r="F78" s="35">
        <v>740</v>
      </c>
      <c r="G78" s="36">
        <v>28.29827915869981</v>
      </c>
    </row>
    <row r="79" ht="13.5" thickTop="1"/>
    <row r="80" ht="12.75">
      <c r="A80" s="58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39" t="s">
        <v>359</v>
      </c>
    </row>
    <row r="84" ht="14.25">
      <c r="A84" s="39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3"/>
      <c r="G8" s="14"/>
    </row>
    <row r="9" spans="1:7" ht="14.25">
      <c r="A9" s="15" t="s">
        <v>63</v>
      </c>
      <c r="B9" s="16">
        <v>5075</v>
      </c>
      <c r="C9" s="17">
        <f>B9*100/B$9</f>
        <v>100</v>
      </c>
      <c r="E9" s="18" t="s">
        <v>319</v>
      </c>
      <c r="F9" s="16">
        <v>1280</v>
      </c>
      <c r="G9" s="17">
        <f>F9*100/F$9</f>
        <v>100</v>
      </c>
    </row>
    <row r="10" spans="1:7" ht="12.75">
      <c r="A10" s="15" t="s">
        <v>250</v>
      </c>
      <c r="B10" s="16"/>
      <c r="C10" s="17"/>
      <c r="E10" s="18" t="s">
        <v>270</v>
      </c>
      <c r="F10" s="16"/>
      <c r="G10" s="19" t="s">
        <v>318</v>
      </c>
    </row>
    <row r="11" spans="1:7" ht="12.75">
      <c r="A11" s="20" t="s">
        <v>64</v>
      </c>
      <c r="B11" s="21">
        <v>1525</v>
      </c>
      <c r="C11" s="22">
        <f>B11*100/B$9</f>
        <v>30.049261083743843</v>
      </c>
      <c r="E11" s="23" t="s">
        <v>271</v>
      </c>
      <c r="F11" s="21">
        <v>45</v>
      </c>
      <c r="G11" s="24">
        <f aca="true" t="shared" si="0" ref="G11:G18">F11*100/F$9</f>
        <v>3.515625</v>
      </c>
    </row>
    <row r="12" spans="1:7" ht="12.75">
      <c r="A12" s="20" t="s">
        <v>65</v>
      </c>
      <c r="B12" s="21">
        <v>3550</v>
      </c>
      <c r="C12" s="22">
        <f>B12*100/B$9</f>
        <v>69.95073891625616</v>
      </c>
      <c r="E12" s="25" t="s">
        <v>272</v>
      </c>
      <c r="F12" s="21">
        <v>210</v>
      </c>
      <c r="G12" s="22">
        <f t="shared" si="0"/>
        <v>16.40625</v>
      </c>
    </row>
    <row r="13" spans="1:7" ht="12.75">
      <c r="A13" s="20"/>
      <c r="B13" s="21"/>
      <c r="C13" s="22"/>
      <c r="E13" s="25" t="s">
        <v>232</v>
      </c>
      <c r="F13" s="21">
        <v>395</v>
      </c>
      <c r="G13" s="22">
        <f t="shared" si="0"/>
        <v>30.859375</v>
      </c>
    </row>
    <row r="14" spans="1:7" ht="12.75">
      <c r="A14" s="15" t="s">
        <v>278</v>
      </c>
      <c r="B14" s="16"/>
      <c r="C14" s="17" t="s">
        <v>318</v>
      </c>
      <c r="E14" s="25" t="s">
        <v>273</v>
      </c>
      <c r="F14" s="21">
        <v>315</v>
      </c>
      <c r="G14" s="22">
        <f t="shared" si="0"/>
        <v>24.609375</v>
      </c>
    </row>
    <row r="15" spans="1:7" ht="12.75">
      <c r="A15" s="26" t="s">
        <v>66</v>
      </c>
      <c r="B15" s="27">
        <v>1335</v>
      </c>
      <c r="C15" s="22">
        <f aca="true" t="shared" si="1" ref="C15:C21">B15*100/B$9</f>
        <v>26.305418719211822</v>
      </c>
      <c r="E15" s="25" t="s">
        <v>274</v>
      </c>
      <c r="F15" s="21">
        <v>175</v>
      </c>
      <c r="G15" s="22">
        <f t="shared" si="0"/>
        <v>13.671875</v>
      </c>
    </row>
    <row r="16" spans="1:7" ht="12.75">
      <c r="A16" s="26" t="s">
        <v>67</v>
      </c>
      <c r="B16" s="27">
        <v>385</v>
      </c>
      <c r="C16" s="22">
        <f t="shared" si="1"/>
        <v>7.586206896551724</v>
      </c>
      <c r="E16" s="25" t="s">
        <v>275</v>
      </c>
      <c r="F16" s="21">
        <v>110</v>
      </c>
      <c r="G16" s="22">
        <f t="shared" si="0"/>
        <v>8.59375</v>
      </c>
    </row>
    <row r="17" spans="1:7" ht="12.75">
      <c r="A17" s="20" t="s">
        <v>68</v>
      </c>
      <c r="B17" s="21">
        <v>175</v>
      </c>
      <c r="C17" s="22">
        <f t="shared" si="1"/>
        <v>3.4482758620689653</v>
      </c>
      <c r="E17" s="25" t="s">
        <v>276</v>
      </c>
      <c r="F17" s="21">
        <v>15</v>
      </c>
      <c r="G17" s="22">
        <f t="shared" si="0"/>
        <v>1.171875</v>
      </c>
    </row>
    <row r="18" spans="1:7" ht="12.75">
      <c r="A18" s="20" t="s">
        <v>69</v>
      </c>
      <c r="B18" s="21">
        <v>470</v>
      </c>
      <c r="C18" s="22">
        <f t="shared" si="1"/>
        <v>9.261083743842365</v>
      </c>
      <c r="E18" s="25" t="s">
        <v>277</v>
      </c>
      <c r="F18" s="21">
        <v>15</v>
      </c>
      <c r="G18" s="22">
        <f t="shared" si="0"/>
        <v>1.171875</v>
      </c>
    </row>
    <row r="19" spans="1:7" ht="12.75">
      <c r="A19" s="20" t="s">
        <v>70</v>
      </c>
      <c r="B19" s="21">
        <v>580</v>
      </c>
      <c r="C19" s="22">
        <f t="shared" si="1"/>
        <v>11.428571428571429</v>
      </c>
      <c r="E19" s="23" t="s">
        <v>109</v>
      </c>
      <c r="F19" s="21">
        <v>149100</v>
      </c>
      <c r="G19" s="24" t="s">
        <v>195</v>
      </c>
    </row>
    <row r="20" spans="1:7" ht="12.75">
      <c r="A20" s="20" t="s">
        <v>71</v>
      </c>
      <c r="B20" s="21">
        <v>635</v>
      </c>
      <c r="C20" s="22">
        <f t="shared" si="1"/>
        <v>12.51231527093596</v>
      </c>
      <c r="F20" s="28"/>
      <c r="G20" s="29" t="s">
        <v>318</v>
      </c>
    </row>
    <row r="21" spans="1:7" ht="12.75">
      <c r="A21" s="20" t="s">
        <v>72</v>
      </c>
      <c r="B21" s="21">
        <v>1495</v>
      </c>
      <c r="C21" s="22">
        <f t="shared" si="1"/>
        <v>29.458128078817733</v>
      </c>
      <c r="E21" s="18" t="s">
        <v>251</v>
      </c>
      <c r="F21" s="16"/>
      <c r="G21" s="19" t="s">
        <v>318</v>
      </c>
    </row>
    <row r="22" spans="1:7" ht="12.75">
      <c r="A22" s="20" t="s">
        <v>73</v>
      </c>
      <c r="B22" s="21" t="s">
        <v>360</v>
      </c>
      <c r="C22" s="22" t="s">
        <v>360</v>
      </c>
      <c r="E22" s="18" t="s">
        <v>252</v>
      </c>
      <c r="F22" s="16"/>
      <c r="G22" s="19" t="s">
        <v>318</v>
      </c>
    </row>
    <row r="23" spans="1:7" ht="12.75">
      <c r="A23" s="20" t="s">
        <v>74</v>
      </c>
      <c r="B23" s="21" t="s">
        <v>360</v>
      </c>
      <c r="C23" s="22" t="s">
        <v>360</v>
      </c>
      <c r="E23" s="23" t="s">
        <v>110</v>
      </c>
      <c r="F23" s="21">
        <v>1250</v>
      </c>
      <c r="G23" s="24">
        <f aca="true" t="shared" si="2" ref="G23:G30">F23*100/F$9</f>
        <v>97.65625</v>
      </c>
    </row>
    <row r="24" spans="1:7" ht="12.75">
      <c r="A24" s="20"/>
      <c r="B24" s="21"/>
      <c r="C24" s="22" t="s">
        <v>318</v>
      </c>
      <c r="E24" s="25" t="s">
        <v>111</v>
      </c>
      <c r="F24" s="21" t="s">
        <v>360</v>
      </c>
      <c r="G24" s="22" t="s">
        <v>360</v>
      </c>
    </row>
    <row r="25" spans="1:7" ht="12.75">
      <c r="A25" s="15" t="s">
        <v>280</v>
      </c>
      <c r="B25" s="21"/>
      <c r="C25" s="22" t="s">
        <v>318</v>
      </c>
      <c r="E25" s="25" t="s">
        <v>112</v>
      </c>
      <c r="F25" s="21">
        <v>15</v>
      </c>
      <c r="G25" s="22">
        <f t="shared" si="2"/>
        <v>1.171875</v>
      </c>
    </row>
    <row r="26" spans="1:7" ht="12.75">
      <c r="A26" s="20" t="s">
        <v>75</v>
      </c>
      <c r="B26" s="21">
        <v>110</v>
      </c>
      <c r="C26" s="22">
        <f aca="true" t="shared" si="3" ref="C26:C33">B26*100/B$9</f>
        <v>2.167487684729064</v>
      </c>
      <c r="E26" s="25" t="s">
        <v>113</v>
      </c>
      <c r="F26" s="21">
        <v>40</v>
      </c>
      <c r="G26" s="22">
        <f t="shared" si="2"/>
        <v>3.125</v>
      </c>
    </row>
    <row r="27" spans="1:7" ht="12.75">
      <c r="A27" s="20" t="s">
        <v>76</v>
      </c>
      <c r="B27" s="21">
        <v>465</v>
      </c>
      <c r="C27" s="22">
        <f t="shared" si="3"/>
        <v>9.16256157635468</v>
      </c>
      <c r="E27" s="25" t="s">
        <v>114</v>
      </c>
      <c r="F27" s="21">
        <v>195</v>
      </c>
      <c r="G27" s="22">
        <f t="shared" si="2"/>
        <v>15.234375</v>
      </c>
    </row>
    <row r="28" spans="1:7" ht="12.75">
      <c r="A28" s="20" t="s">
        <v>77</v>
      </c>
      <c r="B28" s="21">
        <v>365</v>
      </c>
      <c r="C28" s="22">
        <f t="shared" si="3"/>
        <v>7.192118226600985</v>
      </c>
      <c r="E28" s="25" t="s">
        <v>253</v>
      </c>
      <c r="F28" s="21">
        <v>360</v>
      </c>
      <c r="G28" s="22">
        <f t="shared" si="2"/>
        <v>28.125</v>
      </c>
    </row>
    <row r="29" spans="1:7" ht="12.75">
      <c r="A29" s="26" t="s">
        <v>78</v>
      </c>
      <c r="B29" s="21">
        <v>870</v>
      </c>
      <c r="C29" s="22">
        <f t="shared" si="3"/>
        <v>17.142857142857142</v>
      </c>
      <c r="E29" s="25" t="s">
        <v>254</v>
      </c>
      <c r="F29" s="21">
        <v>315</v>
      </c>
      <c r="G29" s="22">
        <f t="shared" si="2"/>
        <v>24.609375</v>
      </c>
    </row>
    <row r="30" spans="1:7" ht="12.75">
      <c r="A30" s="26" t="s">
        <v>79</v>
      </c>
      <c r="B30" s="21">
        <v>1290</v>
      </c>
      <c r="C30" s="22">
        <f t="shared" si="3"/>
        <v>25.41871921182266</v>
      </c>
      <c r="E30" s="25" t="s">
        <v>255</v>
      </c>
      <c r="F30" s="21">
        <v>325</v>
      </c>
      <c r="G30" s="22">
        <f t="shared" si="2"/>
        <v>25.390625</v>
      </c>
    </row>
    <row r="31" spans="1:7" ht="12.75">
      <c r="A31" s="26" t="s">
        <v>80</v>
      </c>
      <c r="B31" s="21">
        <v>820</v>
      </c>
      <c r="C31" s="22">
        <f t="shared" si="3"/>
        <v>16.157635467980295</v>
      </c>
      <c r="E31" s="25" t="s">
        <v>354</v>
      </c>
      <c r="F31" s="21">
        <v>1517</v>
      </c>
      <c r="G31" s="22" t="s">
        <v>195</v>
      </c>
    </row>
    <row r="32" spans="1:7" ht="12.75">
      <c r="A32" s="20" t="s">
        <v>81</v>
      </c>
      <c r="B32" s="21">
        <v>725</v>
      </c>
      <c r="C32" s="22">
        <f t="shared" si="3"/>
        <v>14.285714285714286</v>
      </c>
      <c r="E32" s="25" t="s">
        <v>115</v>
      </c>
      <c r="F32" s="21">
        <v>35</v>
      </c>
      <c r="G32" s="22">
        <f>F32*100/F$9</f>
        <v>2.734375</v>
      </c>
    </row>
    <row r="33" spans="1:7" ht="12.75">
      <c r="A33" s="20" t="s">
        <v>82</v>
      </c>
      <c r="B33" s="21">
        <v>425</v>
      </c>
      <c r="C33" s="22">
        <f t="shared" si="3"/>
        <v>8.374384236453203</v>
      </c>
      <c r="E33" s="30" t="s">
        <v>354</v>
      </c>
      <c r="F33" s="21">
        <v>263</v>
      </c>
      <c r="G33" s="22" t="s">
        <v>195</v>
      </c>
    </row>
    <row r="34" spans="1:7" ht="12.75">
      <c r="A34" s="20"/>
      <c r="B34" s="21"/>
      <c r="C34" s="22" t="s">
        <v>318</v>
      </c>
      <c r="E34" s="25"/>
      <c r="F34" s="21"/>
      <c r="G34" s="22" t="s">
        <v>318</v>
      </c>
    </row>
    <row r="35" spans="1:7" ht="12.75">
      <c r="A35" s="15" t="s">
        <v>268</v>
      </c>
      <c r="B35" s="21"/>
      <c r="C35" s="22" t="s">
        <v>318</v>
      </c>
      <c r="E35" s="31" t="s">
        <v>256</v>
      </c>
      <c r="F35" s="21"/>
      <c r="G35" s="22" t="s">
        <v>318</v>
      </c>
    </row>
    <row r="36" spans="1:7" ht="12.75">
      <c r="A36" s="20" t="s">
        <v>269</v>
      </c>
      <c r="B36" s="21">
        <v>2005</v>
      </c>
      <c r="C36" s="22">
        <f aca="true" t="shared" si="4" ref="C36:C41">B36*100/B$9</f>
        <v>39.50738916256157</v>
      </c>
      <c r="E36" s="31" t="s">
        <v>257</v>
      </c>
      <c r="F36" s="21"/>
      <c r="G36" s="22" t="s">
        <v>318</v>
      </c>
    </row>
    <row r="37" spans="1:7" ht="12.75">
      <c r="A37" s="20" t="s">
        <v>83</v>
      </c>
      <c r="B37" s="21">
        <v>2280</v>
      </c>
      <c r="C37" s="22">
        <f t="shared" si="4"/>
        <v>44.926108374384235</v>
      </c>
      <c r="E37" s="31" t="s">
        <v>258</v>
      </c>
      <c r="F37" s="21"/>
      <c r="G37" s="22" t="s">
        <v>318</v>
      </c>
    </row>
    <row r="38" spans="1:7" ht="12.75">
      <c r="A38" s="20" t="s">
        <v>84</v>
      </c>
      <c r="B38" s="21">
        <v>545</v>
      </c>
      <c r="C38" s="22">
        <f t="shared" si="4"/>
        <v>10.738916256157635</v>
      </c>
      <c r="E38" s="25" t="s">
        <v>259</v>
      </c>
      <c r="F38" s="21">
        <v>125</v>
      </c>
      <c r="G38" s="22">
        <f aca="true" t="shared" si="5" ref="G38:G43">F38*100/F$9</f>
        <v>9.765625</v>
      </c>
    </row>
    <row r="39" spans="1:7" ht="12.75">
      <c r="A39" s="20" t="s">
        <v>85</v>
      </c>
      <c r="B39" s="21">
        <v>225</v>
      </c>
      <c r="C39" s="22">
        <f t="shared" si="4"/>
        <v>4.433497536945813</v>
      </c>
      <c r="E39" s="25" t="s">
        <v>260</v>
      </c>
      <c r="F39" s="21">
        <v>210</v>
      </c>
      <c r="G39" s="22">
        <f t="shared" si="5"/>
        <v>16.40625</v>
      </c>
    </row>
    <row r="40" spans="1:7" ht="12.75">
      <c r="A40" s="26" t="s">
        <v>86</v>
      </c>
      <c r="B40" s="27">
        <v>15</v>
      </c>
      <c r="C40" s="22">
        <f t="shared" si="4"/>
        <v>0.2955665024630542</v>
      </c>
      <c r="E40" s="25" t="s">
        <v>261</v>
      </c>
      <c r="F40" s="21">
        <v>285</v>
      </c>
      <c r="G40" s="22">
        <f t="shared" si="5"/>
        <v>22.265625</v>
      </c>
    </row>
    <row r="41" spans="1:7" ht="12.75">
      <c r="A41" s="26" t="s">
        <v>87</v>
      </c>
      <c r="B41" s="27">
        <v>4</v>
      </c>
      <c r="C41" s="22">
        <f t="shared" si="4"/>
        <v>0.07881773399014778</v>
      </c>
      <c r="E41" s="25" t="s">
        <v>262</v>
      </c>
      <c r="F41" s="21">
        <v>195</v>
      </c>
      <c r="G41" s="22">
        <f t="shared" si="5"/>
        <v>15.234375</v>
      </c>
    </row>
    <row r="42" spans="1:7" ht="12.75">
      <c r="A42" s="20"/>
      <c r="B42" s="21"/>
      <c r="C42" s="22" t="s">
        <v>318</v>
      </c>
      <c r="E42" s="25" t="s">
        <v>263</v>
      </c>
      <c r="F42" s="21">
        <v>155</v>
      </c>
      <c r="G42" s="22">
        <f t="shared" si="5"/>
        <v>12.109375</v>
      </c>
    </row>
    <row r="43" spans="1:7" ht="12.75">
      <c r="A43" s="15" t="s">
        <v>279</v>
      </c>
      <c r="B43" s="21"/>
      <c r="C43" s="22" t="s">
        <v>318</v>
      </c>
      <c r="E43" s="25" t="s">
        <v>264</v>
      </c>
      <c r="F43" s="21">
        <v>310</v>
      </c>
      <c r="G43" s="22">
        <f t="shared" si="5"/>
        <v>24.21875</v>
      </c>
    </row>
    <row r="44" spans="1:7" ht="12.75">
      <c r="A44" s="20" t="s">
        <v>88</v>
      </c>
      <c r="B44" s="21">
        <v>465</v>
      </c>
      <c r="C44" s="22">
        <f aca="true" t="shared" si="6" ref="C44:C52">B44*100/B$9</f>
        <v>9.16256157635468</v>
      </c>
      <c r="E44" s="25" t="s">
        <v>116</v>
      </c>
      <c r="F44" s="21" t="s">
        <v>360</v>
      </c>
      <c r="G44" s="22" t="s">
        <v>360</v>
      </c>
    </row>
    <row r="45" spans="1:7" ht="12.75">
      <c r="A45" s="20" t="s">
        <v>89</v>
      </c>
      <c r="B45" s="21">
        <v>900</v>
      </c>
      <c r="C45" s="22">
        <f t="shared" si="6"/>
        <v>17.733990147783253</v>
      </c>
      <c r="E45" s="31"/>
      <c r="F45" s="21"/>
      <c r="G45" s="22" t="s">
        <v>318</v>
      </c>
    </row>
    <row r="46" spans="1:7" ht="12.75">
      <c r="A46" s="20" t="s">
        <v>90</v>
      </c>
      <c r="B46" s="21">
        <v>1000</v>
      </c>
      <c r="C46" s="22">
        <f t="shared" si="6"/>
        <v>19.704433497536947</v>
      </c>
      <c r="E46" s="31" t="s">
        <v>320</v>
      </c>
      <c r="F46" s="16">
        <v>3540</v>
      </c>
      <c r="G46" s="17">
        <f>F46*100/F$46</f>
        <v>100</v>
      </c>
    </row>
    <row r="47" spans="1:7" ht="12.75">
      <c r="A47" s="20" t="s">
        <v>91</v>
      </c>
      <c r="B47" s="21">
        <v>805</v>
      </c>
      <c r="C47" s="22">
        <f t="shared" si="6"/>
        <v>15.862068965517242</v>
      </c>
      <c r="E47" s="31" t="s">
        <v>265</v>
      </c>
      <c r="F47" s="16"/>
      <c r="G47" s="17" t="s">
        <v>318</v>
      </c>
    </row>
    <row r="48" spans="1:7" ht="12.75">
      <c r="A48" s="20" t="s">
        <v>92</v>
      </c>
      <c r="B48" s="21">
        <v>645</v>
      </c>
      <c r="C48" s="22">
        <f t="shared" si="6"/>
        <v>12.70935960591133</v>
      </c>
      <c r="E48" s="25" t="s">
        <v>117</v>
      </c>
      <c r="F48" s="21">
        <v>40</v>
      </c>
      <c r="G48" s="22">
        <f aca="true" t="shared" si="7" ref="G48:G55">F48*100/F$46</f>
        <v>1.1299435028248588</v>
      </c>
    </row>
    <row r="49" spans="1:7" ht="12.75">
      <c r="A49" s="20" t="s">
        <v>93</v>
      </c>
      <c r="B49" s="21">
        <v>325</v>
      </c>
      <c r="C49" s="22">
        <f t="shared" si="6"/>
        <v>6.403940886699507</v>
      </c>
      <c r="E49" s="25" t="s">
        <v>118</v>
      </c>
      <c r="F49" s="21">
        <v>65</v>
      </c>
      <c r="G49" s="22">
        <f t="shared" si="7"/>
        <v>1.8361581920903955</v>
      </c>
    </row>
    <row r="50" spans="1:7" ht="12.75">
      <c r="A50" s="20" t="s">
        <v>94</v>
      </c>
      <c r="B50" s="21">
        <v>275</v>
      </c>
      <c r="C50" s="22">
        <f t="shared" si="6"/>
        <v>5.41871921182266</v>
      </c>
      <c r="E50" s="25" t="s">
        <v>119</v>
      </c>
      <c r="F50" s="21">
        <v>500</v>
      </c>
      <c r="G50" s="22">
        <f t="shared" si="7"/>
        <v>14.124293785310735</v>
      </c>
    </row>
    <row r="51" spans="1:7" ht="12.75">
      <c r="A51" s="20" t="s">
        <v>95</v>
      </c>
      <c r="B51" s="21">
        <v>395</v>
      </c>
      <c r="C51" s="22">
        <f t="shared" si="6"/>
        <v>7.783251231527093</v>
      </c>
      <c r="E51" s="25" t="s">
        <v>120</v>
      </c>
      <c r="F51" s="21">
        <v>1340</v>
      </c>
      <c r="G51" s="22">
        <f t="shared" si="7"/>
        <v>37.85310734463277</v>
      </c>
    </row>
    <row r="52" spans="1:7" ht="12.75">
      <c r="A52" s="26" t="s">
        <v>96</v>
      </c>
      <c r="B52" s="21">
        <v>260</v>
      </c>
      <c r="C52" s="22">
        <f t="shared" si="6"/>
        <v>5.123152709359606</v>
      </c>
      <c r="E52" s="25" t="s">
        <v>121</v>
      </c>
      <c r="F52" s="21">
        <v>1110</v>
      </c>
      <c r="G52" s="22">
        <f t="shared" si="7"/>
        <v>31.35593220338983</v>
      </c>
    </row>
    <row r="53" spans="1:7" ht="12.75">
      <c r="A53" s="26" t="s">
        <v>97</v>
      </c>
      <c r="B53" s="32">
        <v>3.7</v>
      </c>
      <c r="C53" s="22" t="s">
        <v>195</v>
      </c>
      <c r="E53" s="25" t="s">
        <v>122</v>
      </c>
      <c r="F53" s="21">
        <v>330</v>
      </c>
      <c r="G53" s="22">
        <f t="shared" si="7"/>
        <v>9.322033898305085</v>
      </c>
    </row>
    <row r="54" spans="1:7" ht="12.75">
      <c r="A54" s="20"/>
      <c r="B54" s="21"/>
      <c r="C54" s="22" t="s">
        <v>318</v>
      </c>
      <c r="E54" s="25" t="s">
        <v>123</v>
      </c>
      <c r="F54" s="21">
        <v>125</v>
      </c>
      <c r="G54" s="22">
        <f t="shared" si="7"/>
        <v>3.531073446327684</v>
      </c>
    </row>
    <row r="55" spans="1:7" ht="12.75">
      <c r="A55" s="15" t="s">
        <v>134</v>
      </c>
      <c r="B55" s="21"/>
      <c r="C55" s="22" t="s">
        <v>318</v>
      </c>
      <c r="E55" s="30" t="s">
        <v>124</v>
      </c>
      <c r="F55" s="27">
        <v>25</v>
      </c>
      <c r="G55" s="33">
        <f t="shared" si="7"/>
        <v>0.7062146892655368</v>
      </c>
    </row>
    <row r="56" spans="1:7" ht="12.75">
      <c r="A56" s="20" t="s">
        <v>98</v>
      </c>
      <c r="B56" s="21">
        <v>815</v>
      </c>
      <c r="C56" s="22">
        <f>B56*100/B$9</f>
        <v>16.059113300492612</v>
      </c>
      <c r="E56" s="25" t="s">
        <v>125</v>
      </c>
      <c r="F56" s="21">
        <v>723</v>
      </c>
      <c r="G56" s="22" t="s">
        <v>195</v>
      </c>
    </row>
    <row r="57" spans="1:7" ht="12.75">
      <c r="A57" s="20" t="s">
        <v>99</v>
      </c>
      <c r="B57" s="21">
        <v>2200</v>
      </c>
      <c r="C57" s="22">
        <f>B57*100/B$9</f>
        <v>43.34975369458128</v>
      </c>
      <c r="E57" s="25"/>
      <c r="F57" s="21"/>
      <c r="G57" s="22" t="s">
        <v>318</v>
      </c>
    </row>
    <row r="58" spans="1:7" ht="12.75">
      <c r="A58" s="20" t="s">
        <v>100</v>
      </c>
      <c r="B58" s="21">
        <v>1620</v>
      </c>
      <c r="C58" s="22">
        <f>B58*100/B$9</f>
        <v>31.92118226600985</v>
      </c>
      <c r="E58" s="31" t="s">
        <v>266</v>
      </c>
      <c r="F58" s="21"/>
      <c r="G58" s="22" t="s">
        <v>318</v>
      </c>
    </row>
    <row r="59" spans="1:7" ht="12.75">
      <c r="A59" s="20" t="s">
        <v>101</v>
      </c>
      <c r="B59" s="21">
        <v>440</v>
      </c>
      <c r="C59" s="22">
        <f>B59*100/B$9</f>
        <v>8.669950738916256</v>
      </c>
      <c r="E59" s="31" t="s">
        <v>267</v>
      </c>
      <c r="F59" s="21"/>
      <c r="G59" s="22" t="s">
        <v>318</v>
      </c>
    </row>
    <row r="60" spans="1:7" ht="12.75">
      <c r="A60" s="20"/>
      <c r="B60" s="21"/>
      <c r="C60" s="22" t="s">
        <v>318</v>
      </c>
      <c r="E60" s="25" t="s">
        <v>259</v>
      </c>
      <c r="F60" s="21">
        <v>685</v>
      </c>
      <c r="G60" s="22">
        <f aca="true" t="shared" si="8" ref="G60:G66">F60*100/F$46</f>
        <v>19.350282485875706</v>
      </c>
    </row>
    <row r="61" spans="1:7" ht="12.75">
      <c r="A61" s="15" t="s">
        <v>281</v>
      </c>
      <c r="B61" s="21"/>
      <c r="C61" s="22" t="s">
        <v>318</v>
      </c>
      <c r="E61" s="25" t="s">
        <v>260</v>
      </c>
      <c r="F61" s="21">
        <v>595</v>
      </c>
      <c r="G61" s="22">
        <f t="shared" si="8"/>
        <v>16.807909604519775</v>
      </c>
    </row>
    <row r="62" spans="1:7" ht="12.75">
      <c r="A62" s="26" t="s">
        <v>102</v>
      </c>
      <c r="B62" s="27">
        <v>2715</v>
      </c>
      <c r="C62" s="22">
        <f aca="true" t="shared" si="9" ref="C62:C70">B62*100/B$9</f>
        <v>53.49753694581281</v>
      </c>
      <c r="E62" s="25" t="s">
        <v>261</v>
      </c>
      <c r="F62" s="21">
        <v>510</v>
      </c>
      <c r="G62" s="22">
        <f t="shared" si="8"/>
        <v>14.40677966101695</v>
      </c>
    </row>
    <row r="63" spans="1:7" ht="12.75">
      <c r="A63" s="26" t="s">
        <v>282</v>
      </c>
      <c r="B63" s="27">
        <v>90</v>
      </c>
      <c r="C63" s="22">
        <f t="shared" si="9"/>
        <v>1.7733990147783252</v>
      </c>
      <c r="E63" s="25" t="s">
        <v>262</v>
      </c>
      <c r="F63" s="21">
        <v>295</v>
      </c>
      <c r="G63" s="22">
        <f t="shared" si="8"/>
        <v>8.333333333333334</v>
      </c>
    </row>
    <row r="64" spans="1:7" ht="12.75">
      <c r="A64" s="20" t="s">
        <v>103</v>
      </c>
      <c r="B64" s="21">
        <v>2035</v>
      </c>
      <c r="C64" s="22">
        <f t="shared" si="9"/>
        <v>40.09852216748769</v>
      </c>
      <c r="E64" s="25" t="s">
        <v>263</v>
      </c>
      <c r="F64" s="21">
        <v>310</v>
      </c>
      <c r="G64" s="22">
        <f t="shared" si="8"/>
        <v>8.757062146892656</v>
      </c>
    </row>
    <row r="65" spans="1:7" ht="12.75">
      <c r="A65" s="20" t="s">
        <v>283</v>
      </c>
      <c r="B65" s="21">
        <v>160</v>
      </c>
      <c r="C65" s="22">
        <f t="shared" si="9"/>
        <v>3.1527093596059115</v>
      </c>
      <c r="E65" s="25" t="s">
        <v>264</v>
      </c>
      <c r="F65" s="21">
        <v>915</v>
      </c>
      <c r="G65" s="22">
        <f t="shared" si="8"/>
        <v>25.847457627118644</v>
      </c>
    </row>
    <row r="66" spans="1:7" ht="12.75">
      <c r="A66" s="20" t="s">
        <v>104</v>
      </c>
      <c r="B66" s="21" t="s">
        <v>360</v>
      </c>
      <c r="C66" s="22" t="s">
        <v>360</v>
      </c>
      <c r="E66" s="30" t="s">
        <v>126</v>
      </c>
      <c r="F66" s="21">
        <v>235</v>
      </c>
      <c r="G66" s="22">
        <f t="shared" si="8"/>
        <v>6.638418079096045</v>
      </c>
    </row>
    <row r="67" spans="1:7" ht="12.75">
      <c r="A67" s="20" t="s">
        <v>105</v>
      </c>
      <c r="B67" s="21" t="s">
        <v>360</v>
      </c>
      <c r="C67" s="22" t="s">
        <v>360</v>
      </c>
      <c r="E67" s="25"/>
      <c r="F67" s="21"/>
      <c r="G67" s="22"/>
    </row>
    <row r="68" spans="1:7" ht="12.75">
      <c r="A68" s="20" t="s">
        <v>106</v>
      </c>
      <c r="B68" s="21">
        <v>10</v>
      </c>
      <c r="C68" s="22">
        <f t="shared" si="9"/>
        <v>0.19704433497536947</v>
      </c>
      <c r="E68" s="25"/>
      <c r="F68" s="21"/>
      <c r="G68" s="22"/>
    </row>
    <row r="69" spans="1:7" ht="12.75">
      <c r="A69" s="20" t="s">
        <v>107</v>
      </c>
      <c r="B69" s="21">
        <v>25</v>
      </c>
      <c r="C69" s="22">
        <f t="shared" si="9"/>
        <v>0.49261083743842365</v>
      </c>
      <c r="E69" s="25"/>
      <c r="F69" s="21"/>
      <c r="G69" s="22"/>
    </row>
    <row r="70" spans="1:7" ht="12.75">
      <c r="A70" s="20" t="s">
        <v>108</v>
      </c>
      <c r="B70" s="21">
        <v>40</v>
      </c>
      <c r="C70" s="22">
        <f t="shared" si="9"/>
        <v>0.7881773399014779</v>
      </c>
      <c r="E70" s="25"/>
      <c r="F70" s="21"/>
      <c r="G70" s="22"/>
    </row>
    <row r="71" spans="1:7" ht="12.75">
      <c r="A71" s="20"/>
      <c r="B71" s="21"/>
      <c r="C71" s="22" t="s">
        <v>318</v>
      </c>
      <c r="E71" s="31"/>
      <c r="F71" s="21"/>
      <c r="G71" s="22"/>
    </row>
    <row r="72" spans="1:7" ht="12.75">
      <c r="A72" s="15" t="s">
        <v>284</v>
      </c>
      <c r="B72" s="21"/>
      <c r="C72" s="22" t="s">
        <v>318</v>
      </c>
      <c r="E72" s="25"/>
      <c r="F72" s="21"/>
      <c r="G72" s="22"/>
    </row>
    <row r="73" spans="1:7" ht="12.75">
      <c r="A73" s="20" t="s">
        <v>321</v>
      </c>
      <c r="B73" s="21">
        <v>50</v>
      </c>
      <c r="C73" s="22">
        <f>B73*100/B$9</f>
        <v>0.9852216748768473</v>
      </c>
      <c r="E73" s="25"/>
      <c r="F73" s="21"/>
      <c r="G73" s="22"/>
    </row>
    <row r="74" spans="1:7" ht="12.75">
      <c r="A74" s="20" t="s">
        <v>322</v>
      </c>
      <c r="B74" s="21">
        <v>45</v>
      </c>
      <c r="C74" s="22">
        <f>B74*100/B$9</f>
        <v>0.8866995073891626</v>
      </c>
      <c r="E74" s="25"/>
      <c r="F74" s="21"/>
      <c r="G74" s="22"/>
    </row>
    <row r="75" spans="1:7" ht="13.5" thickBot="1">
      <c r="A75" s="34" t="s">
        <v>133</v>
      </c>
      <c r="B75" s="35">
        <v>15</v>
      </c>
      <c r="C75" s="36">
        <f>B75*100/B$9</f>
        <v>0.2955665024630542</v>
      </c>
      <c r="D75" s="37"/>
      <c r="E75" s="38"/>
      <c r="F75" s="35"/>
      <c r="G75" s="36"/>
    </row>
    <row r="76" ht="13.5" thickTop="1"/>
    <row r="77" ht="12.75">
      <c r="A77" s="1" t="s">
        <v>196</v>
      </c>
    </row>
    <row r="78" ht="12.75">
      <c r="A78" s="1" t="s">
        <v>197</v>
      </c>
    </row>
    <row r="79" ht="12.75">
      <c r="A79" s="1" t="s">
        <v>295</v>
      </c>
    </row>
    <row r="80" ht="14.25">
      <c r="A80" s="39" t="s">
        <v>359</v>
      </c>
    </row>
    <row r="81" ht="14.25">
      <c r="A81" s="39" t="s">
        <v>357</v>
      </c>
    </row>
    <row r="82" ht="12.75">
      <c r="A82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Cameroon</dc:title>
  <dc:subject/>
  <dc:creator>Bureau of the Census</dc:creator>
  <cp:keywords/>
  <dc:description/>
  <cp:lastModifiedBy>Bureau of the Census</cp:lastModifiedBy>
  <cp:lastPrinted>2005-02-25T15:52:34Z</cp:lastPrinted>
  <dcterms:created xsi:type="dcterms:W3CDTF">2004-04-08T18:29:08Z</dcterms:created>
  <dcterms:modified xsi:type="dcterms:W3CDTF">2005-02-25T15:54:38Z</dcterms:modified>
  <cp:category/>
  <cp:version/>
  <cp:contentType/>
  <cp:contentStatus/>
</cp:coreProperties>
</file>