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Moldova" sheetId="1" r:id="rId1"/>
    <sheet name="FBP2-Moldova" sheetId="2" r:id="rId2"/>
    <sheet name="FBP3-Moldova" sheetId="3" r:id="rId3"/>
  </sheets>
  <definedNames>
    <definedName name="_xlnm.Print_Area" localSheetId="0">'FBP1-Moldova'!$A$2:$G$89</definedName>
    <definedName name="_xlnm.Print_Area" localSheetId="1">'FBP2-Moldova'!$A$2:$G$85</definedName>
    <definedName name="_xlnm.Print_Area" localSheetId="2">'FBP3-Moldova'!$A$2:$G$82</definedName>
  </definedNames>
  <calcPr fullCalcOnLoad="1"/>
</workbook>
</file>

<file path=xl/sharedStrings.xml><?xml version="1.0" encoding="utf-8"?>
<sst xmlns="http://schemas.openxmlformats.org/spreadsheetml/2006/main" count="487" uniqueCount="362">
  <si>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</si>
  <si>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</si>
  <si>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</si>
  <si>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</si>
  <si>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</si>
  <si>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</si>
  <si>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</si>
  <si>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</si>
  <si>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</si>
  <si>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</si>
  <si>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</si>
  <si>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</si>
  <si>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</si>
  <si>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</si>
  <si>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</si>
  <si>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</si>
  <si>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</si>
  <si>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</si>
  <si>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</si>
  <si>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</si>
  <si>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</si>
  <si>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</si>
  <si>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</si>
  <si>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</si>
  <si>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</si>
  <si>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</si>
  <si>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</si>
  <si>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</si>
  <si>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</si>
  <si>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</si>
  <si>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</si>
  <si>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</si>
  <si>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</si>
  <si>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</si>
  <si>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</si>
  <si>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</si>
  <si>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</si>
  <si>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</si>
  <si>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</si>
  <si>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</si>
  <si>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</si>
  <si>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</si>
  <si>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</si>
  <si>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</si>
  <si>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</si>
  <si>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</si>
  <si>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</si>
  <si>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</si>
  <si>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</si>
  <si>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</si>
  <si>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</si>
  <si>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</si>
  <si>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</si>
  <si>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</si>
  <si>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</si>
  <si>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</si>
  <si>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</si>
  <si>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</si>
  <si>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</si>
  <si>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</si>
  <si>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</si>
  <si>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</si>
  <si>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</si>
  <si>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</si>
  <si>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</si>
  <si>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</si>
  <si>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</si>
  <si>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</si>
  <si>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</si>
  <si>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</si>
  <si>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</si>
  <si>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</si>
  <si>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</si>
  <si>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</si>
  <si>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</si>
  <si>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</si>
  <si>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</si>
  <si>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</si>
  <si>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</si>
  <si>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</si>
  <si>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</si>
  <si>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</si>
  <si>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</si>
  <si>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</si>
  <si>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</si>
  <si>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</si>
  <si>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</si>
  <si>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</si>
  <si>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</si>
  <si>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</si>
  <si>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</si>
  <si>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</si>
  <si>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</si>
  <si>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</si>
  <si>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</si>
  <si>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</si>
  <si>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</si>
  <si>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</si>
  <si>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</si>
  <si>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</si>
  <si>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</si>
  <si>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</si>
  <si>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</si>
  <si>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</si>
  <si>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</si>
  <si>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</si>
  <si>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</si>
  <si>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</si>
  <si>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</si>
  <si>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</si>
  <si>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</si>
  <si>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</si>
  <si>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</si>
  <si>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</si>
  <si>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</si>
  <si>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</si>
  <si>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</si>
  <si>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</si>
  <si>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</si>
  <si>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</si>
  <si>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</si>
  <si>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</si>
  <si>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</si>
  <si>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</si>
  <si>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</si>
  <si>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</si>
  <si>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</si>
  <si>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</si>
  <si>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</si>
  <si>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</si>
  <si>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</si>
  <si>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</si>
  <si>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</si>
  <si>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</si>
  <si>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</si>
  <si>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</si>
  <si>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</si>
  <si>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</si>
  <si>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</si>
  <si>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</si>
  <si>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</si>
  <si>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</si>
  <si>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</si>
  <si>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</si>
  <si>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</si>
  <si>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</si>
  <si>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</si>
  <si>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</si>
  <si>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</si>
  <si>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</si>
  <si>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</si>
  <si>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</si>
  <si>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</si>
  <si>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</si>
  <si>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</si>
  <si>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</si>
  <si>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</si>
  <si>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</si>
  <si>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</si>
  <si>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</si>
  <si>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</si>
  <si>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</si>
  <si>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</si>
  <si>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</si>
  <si>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</si>
  <si>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</si>
  <si>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</si>
  <si>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</si>
  <si>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</si>
  <si>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</si>
  <si>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</si>
  <si>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</si>
  <si>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</si>
  <si>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</si>
  <si>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</si>
  <si>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</si>
  <si>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</si>
  <si>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</si>
  <si>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</si>
  <si>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</si>
  <si>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</si>
  <si>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</si>
  <si>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</si>
  <si>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</si>
  <si>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</si>
  <si>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</si>
  <si>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</si>
  <si>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</si>
  <si>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</si>
  <si>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</si>
  <si>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</si>
  <si>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</si>
  <si>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</si>
  <si>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</si>
  <si>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</si>
  <si>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</si>
  <si>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</si>
  <si>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</si>
  <si>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</si>
  <si>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</si>
  <si>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</si>
  <si>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</si>
  <si>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</si>
  <si>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</si>
  <si>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</si>
  <si>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</si>
  <si>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</si>
  <si>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</si>
  <si>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</si>
  <si>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</si>
  <si>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</si>
  <si>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</si>
  <si>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</si>
  <si>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</si>
  <si>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</si>
  <si>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</si>
  <si>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</si>
  <si>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</si>
  <si>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</si>
  <si>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</si>
  <si>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</si>
  <si>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</si>
  <si>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</si>
  <si>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</si>
  <si>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</si>
  <si>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</si>
  <si>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</si>
  <si>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</si>
  <si>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</si>
  <si>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</si>
  <si>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</si>
  <si>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</si>
  <si>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</si>
  <si>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</si>
  <si>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</si>
  <si>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</si>
  <si>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</si>
  <si>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</si>
  <si>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</si>
  <si>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</si>
  <si>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</si>
  <si>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</si>
  <si>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</si>
  <si>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</si>
  <si>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</si>
  <si>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</si>
  <si>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</si>
  <si>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</si>
  <si>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</si>
  <si>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</si>
  <si>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</si>
  <si>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</si>
  <si>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</si>
  <si>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</si>
  <si>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</si>
  <si>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</si>
  <si>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</si>
  <si>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</si>
  <si>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</si>
  <si>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</si>
  <si>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</si>
  <si>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</si>
  <si>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</si>
  <si>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</si>
  <si>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</si>
  <si>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</si>
  <si>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</si>
  <si>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</si>
  <si>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</si>
  <si>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</si>
  <si>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</si>
  <si>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</si>
  <si>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</si>
  <si>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</si>
  <si>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</si>
  <si>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</si>
  <si>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</si>
  <si>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</si>
  <si>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</si>
  <si>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</si>
  <si>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</si>
  <si>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</si>
  <si>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</si>
  <si>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</si>
  <si>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</si>
  <si>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</si>
  <si>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</si>
  <si>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</si>
  <si>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</si>
  <si>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</si>
  <si>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</si>
  <si>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</si>
  <si>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</si>
  <si>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</si>
  <si>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</si>
  <si>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</si>
  <si>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</si>
  <si>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</si>
  <si>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</si>
  <si>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</si>
  <si>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</si>
  <si>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</si>
  <si>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</si>
  <si>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</si>
  <si>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</si>
  <si>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</si>
  <si>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</si>
  <si>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</si>
  <si>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</si>
  <si>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</si>
  <si>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</si>
  <si>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</si>
  <si>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</si>
  <si>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</si>
  <si>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</si>
  <si>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</si>
  <si>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</si>
  <si>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</si>
  <si>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</si>
  <si>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</si>
  <si>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</si>
  <si>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</si>
  <si>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</si>
  <si>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</si>
  <si>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</si>
  <si>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</si>
  <si>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</si>
  <si>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</si>
  <si>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</si>
  <si>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</si>
  <si>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</si>
  <si>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</si>
  <si>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</si>
  <si>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</si>
  <si>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</si>
  <si>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</si>
  <si>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</si>
  <si>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</si>
  <si>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</si>
  <si>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</si>
  <si>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</si>
  <si>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</si>
  <si>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</si>
  <si>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</si>
  <si>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</si>
  <si>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</si>
  <si>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</si>
  <si>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</si>
  <si>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</si>
  <si>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</si>
  <si>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</si>
  <si>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</si>
  <si>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</si>
  <si>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</si>
  <si>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</si>
  <si>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</si>
  <si>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</si>
  <si>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</si>
  <si>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Moldova to a U.S. citizen parent are considered native and are not included in this table.</t>
    </r>
  </si>
  <si>
    <r>
      <t>Population Universe:  People Born in Moldova</t>
    </r>
    <r>
      <rPr>
        <vertAlign val="superscript"/>
        <sz val="10"/>
        <rFont val="Arial"/>
        <family val="2"/>
      </rPr>
      <t>1</t>
    </r>
  </si>
  <si>
    <t>-</t>
  </si>
  <si>
    <t>File with 3 worksheets.  All worksheets are tables with row headers in column A and E and column headers in row 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</si>
</sst>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9">
    <xf numFmtId="0" fontId="0" fillId="0" borderId="0" xfId="0" applyAlignment="1">
      <alignment/>
    </xf>
    <xf numFmtId="0" fontId="8" fillId="0" borderId="0" xfId="0" applyFont="1" applyAlignment="1" applyProtection="1">
      <alignment/>
      <protection locked="0"/>
    </xf>
    <xf numFmtId="49" fontId="1" fillId="0" borderId="2" xfId="0" applyNumberFormat="1" applyFon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 horizontal="righ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165" fontId="1" fillId="0" borderId="25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righ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/>
      <protection locked="0"/>
    </xf>
    <xf numFmtId="164" fontId="0" fillId="0" borderId="27" xfId="0" applyNumberFormat="1" applyBorder="1" applyAlignment="1" applyProtection="1">
      <alignment horizontal="right"/>
      <protection locked="0"/>
    </xf>
    <xf numFmtId="0" fontId="0" fillId="0" borderId="19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8" customWidth="1"/>
    <col min="2" max="2" width="12.8515625" style="8" customWidth="1"/>
    <col min="3" max="3" width="8.57421875" style="8" customWidth="1"/>
    <col min="4" max="4" width="0.71875" style="8" customWidth="1"/>
    <col min="5" max="5" width="45.7109375" style="8" customWidth="1"/>
    <col min="6" max="6" width="12.8515625" style="8" customWidth="1"/>
    <col min="7" max="7" width="8.421875" style="8" customWidth="1"/>
    <col min="8" max="16384" width="9.140625" style="8" customWidth="1"/>
  </cols>
  <sheetData>
    <row r="1" s="1" customFormat="1" ht="1.5" customHeight="1">
      <c r="A1" s="1" t="s">
        <v>361</v>
      </c>
    </row>
    <row r="2" ht="15.75">
      <c r="A2" s="9" t="s">
        <v>355</v>
      </c>
    </row>
    <row r="3" ht="14.25">
      <c r="A3" s="10" t="s">
        <v>359</v>
      </c>
    </row>
    <row r="4" ht="12.75">
      <c r="A4" s="8" t="s">
        <v>305</v>
      </c>
    </row>
    <row r="6" ht="13.5" thickBot="1">
      <c r="A6" s="11" t="s">
        <v>356</v>
      </c>
    </row>
    <row r="7" spans="1:7" ht="24" customHeight="1" thickTop="1">
      <c r="A7" s="2" t="s">
        <v>135</v>
      </c>
      <c r="B7" s="3" t="s">
        <v>136</v>
      </c>
      <c r="C7" s="4" t="s">
        <v>137</v>
      </c>
      <c r="D7" s="5"/>
      <c r="E7" s="6" t="s">
        <v>135</v>
      </c>
      <c r="F7" s="7" t="s">
        <v>136</v>
      </c>
      <c r="G7" s="4" t="s">
        <v>137</v>
      </c>
    </row>
    <row r="8" spans="1:7" ht="12.75">
      <c r="A8" s="42"/>
      <c r="B8" s="15"/>
      <c r="C8" s="16"/>
      <c r="F8" s="15"/>
      <c r="G8" s="16"/>
    </row>
    <row r="9" spans="1:7" ht="12.75">
      <c r="A9" s="17" t="s">
        <v>327</v>
      </c>
      <c r="B9" s="23">
        <v>19505</v>
      </c>
      <c r="C9" s="19">
        <f>B9*100/B$9</f>
        <v>100</v>
      </c>
      <c r="E9" s="47" t="s">
        <v>138</v>
      </c>
      <c r="F9" s="46"/>
      <c r="G9" s="31"/>
    </row>
    <row r="10" spans="1:7" ht="12.75">
      <c r="A10" s="17" t="s">
        <v>141</v>
      </c>
      <c r="B10" s="18"/>
      <c r="C10" s="31"/>
      <c r="E10" s="47" t="s">
        <v>190</v>
      </c>
      <c r="F10" s="18">
        <v>19505</v>
      </c>
      <c r="G10" s="21">
        <f>F10*100/F$10</f>
        <v>100</v>
      </c>
    </row>
    <row r="11" spans="1:7" ht="12.75">
      <c r="A11" s="22" t="s">
        <v>142</v>
      </c>
      <c r="B11" s="23">
        <v>7750</v>
      </c>
      <c r="C11" s="24">
        <f aca="true" t="shared" si="0" ref="C11:C18">B11*100/B$9</f>
        <v>39.73340169187388</v>
      </c>
      <c r="E11" s="8" t="s">
        <v>348</v>
      </c>
      <c r="F11" s="23">
        <v>9450</v>
      </c>
      <c r="G11" s="24">
        <f>F11*100/F$10</f>
        <v>48.4491156113817</v>
      </c>
    </row>
    <row r="12" spans="1:7" ht="12.75">
      <c r="A12" s="22" t="s">
        <v>324</v>
      </c>
      <c r="B12" s="23">
        <v>5340</v>
      </c>
      <c r="C12" s="24">
        <f t="shared" si="0"/>
        <v>27.377595488336326</v>
      </c>
      <c r="E12" s="8" t="s">
        <v>349</v>
      </c>
      <c r="F12" s="23">
        <v>10055</v>
      </c>
      <c r="G12" s="24">
        <f>F12*100/F$10</f>
        <v>51.5508843886183</v>
      </c>
    </row>
    <row r="13" spans="1:7" ht="12.75">
      <c r="A13" s="22" t="s">
        <v>143</v>
      </c>
      <c r="B13" s="23">
        <v>1325</v>
      </c>
      <c r="C13" s="24">
        <f t="shared" si="0"/>
        <v>6.793129966675211</v>
      </c>
      <c r="F13" s="23"/>
      <c r="G13" s="24"/>
    </row>
    <row r="14" spans="1:7" ht="12.75">
      <c r="A14" s="22" t="s">
        <v>303</v>
      </c>
      <c r="B14" s="23">
        <v>1085</v>
      </c>
      <c r="C14" s="24">
        <f t="shared" si="0"/>
        <v>5.562676236862343</v>
      </c>
      <c r="E14" s="8" t="s">
        <v>350</v>
      </c>
      <c r="F14" s="23">
        <v>550</v>
      </c>
      <c r="G14" s="24">
        <f aca="true" t="shared" si="1" ref="G14:G26">F14*100/F$10</f>
        <v>2.8197897974878234</v>
      </c>
    </row>
    <row r="15" spans="1:7" ht="12.75">
      <c r="A15" s="22" t="s">
        <v>144</v>
      </c>
      <c r="B15" s="23">
        <v>11760</v>
      </c>
      <c r="C15" s="24">
        <f t="shared" si="0"/>
        <v>60.29223276083056</v>
      </c>
      <c r="E15" s="8" t="s">
        <v>351</v>
      </c>
      <c r="F15" s="23">
        <v>1315</v>
      </c>
      <c r="G15" s="24">
        <f t="shared" si="1"/>
        <v>6.741861061266342</v>
      </c>
    </row>
    <row r="16" spans="1:7" ht="12.75">
      <c r="A16" s="22" t="s">
        <v>325</v>
      </c>
      <c r="B16" s="23">
        <v>11355</v>
      </c>
      <c r="C16" s="24">
        <f t="shared" si="0"/>
        <v>58.21584209177134</v>
      </c>
      <c r="E16" s="8" t="s">
        <v>352</v>
      </c>
      <c r="F16" s="23">
        <v>1740</v>
      </c>
      <c r="G16" s="24">
        <f t="shared" si="1"/>
        <v>8.920789541143296</v>
      </c>
    </row>
    <row r="17" spans="1:7" ht="12.75">
      <c r="A17" s="22" t="s">
        <v>143</v>
      </c>
      <c r="B17" s="23">
        <v>245</v>
      </c>
      <c r="C17" s="24">
        <f t="shared" si="0"/>
        <v>1.2560881825173034</v>
      </c>
      <c r="E17" s="8" t="s">
        <v>353</v>
      </c>
      <c r="F17" s="23">
        <v>1620</v>
      </c>
      <c r="G17" s="24">
        <f t="shared" si="1"/>
        <v>8.305562676236862</v>
      </c>
    </row>
    <row r="18" spans="1:7" ht="12.75">
      <c r="A18" s="22" t="s">
        <v>304</v>
      </c>
      <c r="B18" s="23">
        <v>160</v>
      </c>
      <c r="C18" s="24">
        <f t="shared" si="0"/>
        <v>0.8203024865419123</v>
      </c>
      <c r="E18" s="8" t="s">
        <v>0</v>
      </c>
      <c r="F18" s="23">
        <v>1490</v>
      </c>
      <c r="G18" s="24">
        <f t="shared" si="1"/>
        <v>7.639066905921559</v>
      </c>
    </row>
    <row r="19" spans="1:7" ht="12.75">
      <c r="A19" s="22"/>
      <c r="B19" s="23"/>
      <c r="C19" s="24"/>
      <c r="E19" s="8" t="s">
        <v>1</v>
      </c>
      <c r="F19" s="23">
        <v>2945</v>
      </c>
      <c r="G19" s="24">
        <f t="shared" si="1"/>
        <v>15.098692642912074</v>
      </c>
    </row>
    <row r="20" spans="1:7" ht="12.75">
      <c r="A20" s="61" t="s">
        <v>145</v>
      </c>
      <c r="B20" s="23"/>
      <c r="C20" s="24"/>
      <c r="E20" s="8" t="s">
        <v>2</v>
      </c>
      <c r="F20" s="23">
        <v>2810</v>
      </c>
      <c r="G20" s="24">
        <f t="shared" si="1"/>
        <v>14.406562419892335</v>
      </c>
    </row>
    <row r="21" spans="1:7" ht="12.75">
      <c r="A21" s="62" t="s">
        <v>326</v>
      </c>
      <c r="B21" s="23">
        <v>18660</v>
      </c>
      <c r="C21" s="24">
        <f aca="true" t="shared" si="2" ref="C21:C28">B21*100/B$9</f>
        <v>95.66777749295052</v>
      </c>
      <c r="E21" s="8" t="s">
        <v>3</v>
      </c>
      <c r="F21" s="23">
        <v>3110</v>
      </c>
      <c r="G21" s="24">
        <f t="shared" si="1"/>
        <v>15.94462958215842</v>
      </c>
    </row>
    <row r="22" spans="1:7" ht="12.75">
      <c r="A22" s="62" t="s">
        <v>328</v>
      </c>
      <c r="B22" s="23">
        <v>18565</v>
      </c>
      <c r="C22" s="24">
        <f t="shared" si="2"/>
        <v>95.18072289156626</v>
      </c>
      <c r="E22" s="8" t="s">
        <v>4</v>
      </c>
      <c r="F22" s="23">
        <v>355</v>
      </c>
      <c r="G22" s="24">
        <f t="shared" si="1"/>
        <v>1.820046142014868</v>
      </c>
    </row>
    <row r="23" spans="1:7" ht="12.75">
      <c r="A23" s="62" t="s">
        <v>146</v>
      </c>
      <c r="B23" s="23">
        <v>10</v>
      </c>
      <c r="C23" s="24">
        <f t="shared" si="2"/>
        <v>0.05126890540886952</v>
      </c>
      <c r="E23" s="8" t="s">
        <v>5</v>
      </c>
      <c r="F23" s="23">
        <v>750</v>
      </c>
      <c r="G23" s="24">
        <f t="shared" si="1"/>
        <v>3.845167905665214</v>
      </c>
    </row>
    <row r="24" spans="1:7" ht="12.75">
      <c r="A24" s="62" t="s">
        <v>147</v>
      </c>
      <c r="B24" s="23" t="s">
        <v>360</v>
      </c>
      <c r="C24" s="24" t="s">
        <v>360</v>
      </c>
      <c r="E24" s="8" t="s">
        <v>6</v>
      </c>
      <c r="F24" s="23">
        <v>1605</v>
      </c>
      <c r="G24" s="24">
        <f t="shared" si="1"/>
        <v>8.228659318123558</v>
      </c>
    </row>
    <row r="25" spans="1:7" ht="12.75">
      <c r="A25" s="62" t="s">
        <v>329</v>
      </c>
      <c r="B25" s="23" t="s">
        <v>360</v>
      </c>
      <c r="C25" s="24" t="s">
        <v>360</v>
      </c>
      <c r="E25" s="8" t="s">
        <v>7</v>
      </c>
      <c r="F25" s="23">
        <v>1000</v>
      </c>
      <c r="G25" s="24">
        <f t="shared" si="1"/>
        <v>5.1268905408869525</v>
      </c>
    </row>
    <row r="26" spans="1:7" ht="12.75">
      <c r="A26" s="62" t="s">
        <v>148</v>
      </c>
      <c r="B26" s="23" t="s">
        <v>360</v>
      </c>
      <c r="C26" s="24" t="s">
        <v>360</v>
      </c>
      <c r="E26" s="8" t="s">
        <v>139</v>
      </c>
      <c r="F26" s="23">
        <v>215</v>
      </c>
      <c r="G26" s="24">
        <f t="shared" si="1"/>
        <v>1.1022814662906948</v>
      </c>
    </row>
    <row r="27" spans="1:7" ht="12.75">
      <c r="A27" s="62" t="s">
        <v>330</v>
      </c>
      <c r="B27" s="23">
        <v>90</v>
      </c>
      <c r="C27" s="24">
        <f t="shared" si="2"/>
        <v>0.46142014867982567</v>
      </c>
      <c r="F27" s="23"/>
      <c r="G27" s="24"/>
    </row>
    <row r="28" spans="1:7" ht="12.75">
      <c r="A28" s="62" t="s">
        <v>331</v>
      </c>
      <c r="B28" s="23">
        <v>845</v>
      </c>
      <c r="C28" s="24">
        <f t="shared" si="2"/>
        <v>4.332222507049474</v>
      </c>
      <c r="E28" s="8" t="s">
        <v>140</v>
      </c>
      <c r="F28" s="34">
        <v>35.4</v>
      </c>
      <c r="G28" s="24" t="s">
        <v>195</v>
      </c>
    </row>
    <row r="29" spans="1:7" ht="12.75">
      <c r="A29" s="22"/>
      <c r="B29" s="23"/>
      <c r="C29" s="24"/>
      <c r="F29" s="23"/>
      <c r="G29" s="24"/>
    </row>
    <row r="30" spans="1:7" ht="12.75">
      <c r="A30" s="61" t="s">
        <v>150</v>
      </c>
      <c r="B30" s="23"/>
      <c r="C30" s="24"/>
      <c r="E30" s="8" t="s">
        <v>8</v>
      </c>
      <c r="F30" s="23">
        <v>14850</v>
      </c>
      <c r="G30" s="24">
        <f aca="true" t="shared" si="3" ref="G30:G37">F30*100/F$10</f>
        <v>76.13432453217123</v>
      </c>
    </row>
    <row r="31" spans="1:7" ht="12.75">
      <c r="A31" s="62" t="s">
        <v>149</v>
      </c>
      <c r="B31" s="23">
        <v>60</v>
      </c>
      <c r="C31" s="24">
        <f>B31*100/B$9</f>
        <v>0.30761343245321715</v>
      </c>
      <c r="E31" s="8" t="s">
        <v>9</v>
      </c>
      <c r="F31" s="23">
        <v>7040</v>
      </c>
      <c r="G31" s="24">
        <f t="shared" si="3"/>
        <v>36.093309407844146</v>
      </c>
    </row>
    <row r="32" spans="1:7" ht="12.75">
      <c r="A32" s="62" t="s">
        <v>151</v>
      </c>
      <c r="B32" s="23">
        <v>19445</v>
      </c>
      <c r="C32" s="24">
        <f>B32*100/B$9</f>
        <v>99.69238656754678</v>
      </c>
      <c r="E32" s="8" t="s">
        <v>10</v>
      </c>
      <c r="F32" s="23">
        <v>7810</v>
      </c>
      <c r="G32" s="24">
        <f t="shared" si="3"/>
        <v>40.041015124327096</v>
      </c>
    </row>
    <row r="33" spans="1:7" ht="12.75">
      <c r="A33" s="62" t="s">
        <v>332</v>
      </c>
      <c r="B33" s="23">
        <v>18520</v>
      </c>
      <c r="C33" s="24">
        <f>B33*100/B$9</f>
        <v>94.95001281722635</v>
      </c>
      <c r="E33" s="8" t="s">
        <v>11</v>
      </c>
      <c r="F33" s="23">
        <v>14065</v>
      </c>
      <c r="G33" s="24">
        <f t="shared" si="3"/>
        <v>72.10971545757498</v>
      </c>
    </row>
    <row r="34" spans="1:7" ht="12.75">
      <c r="A34" s="22"/>
      <c r="B34" s="23"/>
      <c r="C34" s="24"/>
      <c r="E34" s="8" t="s">
        <v>13</v>
      </c>
      <c r="F34" s="23">
        <v>3290</v>
      </c>
      <c r="G34" s="24">
        <f t="shared" si="3"/>
        <v>16.867469879518072</v>
      </c>
    </row>
    <row r="35" spans="1:7" ht="12.75">
      <c r="A35" s="63" t="s">
        <v>152</v>
      </c>
      <c r="B35" s="23"/>
      <c r="C35" s="24"/>
      <c r="E35" s="8" t="s">
        <v>14</v>
      </c>
      <c r="F35" s="23">
        <v>2825</v>
      </c>
      <c r="G35" s="24">
        <f t="shared" si="3"/>
        <v>14.48346577800564</v>
      </c>
    </row>
    <row r="36" spans="1:7" ht="12.75">
      <c r="A36" s="63" t="s">
        <v>175</v>
      </c>
      <c r="B36" s="18">
        <v>18955</v>
      </c>
      <c r="C36" s="19">
        <f aca="true" t="shared" si="4" ref="C36:C45">B36*100/B$36</f>
        <v>100</v>
      </c>
      <c r="E36" s="8" t="s">
        <v>12</v>
      </c>
      <c r="F36" s="23">
        <v>1280</v>
      </c>
      <c r="G36" s="24">
        <f t="shared" si="3"/>
        <v>6.562419892335298</v>
      </c>
    </row>
    <row r="37" spans="1:7" ht="12.75">
      <c r="A37" s="64" t="s">
        <v>333</v>
      </c>
      <c r="B37" s="23">
        <v>660</v>
      </c>
      <c r="C37" s="24">
        <f t="shared" si="4"/>
        <v>3.4819308889475074</v>
      </c>
      <c r="E37" s="8" t="s">
        <v>10</v>
      </c>
      <c r="F37" s="23">
        <v>1545</v>
      </c>
      <c r="G37" s="24">
        <f t="shared" si="3"/>
        <v>7.921045885670341</v>
      </c>
    </row>
    <row r="38" spans="1:7" ht="12.75">
      <c r="A38" s="64" t="s">
        <v>153</v>
      </c>
      <c r="B38" s="23">
        <v>18295</v>
      </c>
      <c r="C38" s="24">
        <f t="shared" si="4"/>
        <v>96.5180691110525</v>
      </c>
      <c r="F38" s="23"/>
      <c r="G38" s="24"/>
    </row>
    <row r="39" spans="1:7" ht="12.75">
      <c r="A39" s="64" t="s">
        <v>176</v>
      </c>
      <c r="B39" s="23">
        <v>12115</v>
      </c>
      <c r="C39" s="24">
        <f t="shared" si="4"/>
        <v>63.914534423634926</v>
      </c>
      <c r="E39" s="47" t="s">
        <v>171</v>
      </c>
      <c r="F39" s="23"/>
      <c r="G39" s="24"/>
    </row>
    <row r="40" spans="1:7" ht="12.75">
      <c r="A40" s="64" t="s">
        <v>154</v>
      </c>
      <c r="B40" s="23">
        <v>10</v>
      </c>
      <c r="C40" s="24">
        <f t="shared" si="4"/>
        <v>0.05275652862041678</v>
      </c>
      <c r="E40" s="47" t="s">
        <v>191</v>
      </c>
      <c r="F40" s="18">
        <v>15900</v>
      </c>
      <c r="G40" s="19">
        <f>F40*100/F$40</f>
        <v>100</v>
      </c>
    </row>
    <row r="41" spans="1:7" ht="12.75">
      <c r="A41" s="64" t="s">
        <v>176</v>
      </c>
      <c r="B41" s="65">
        <v>10</v>
      </c>
      <c r="C41" s="24">
        <f t="shared" si="4"/>
        <v>0.05275652862041678</v>
      </c>
      <c r="E41" s="8" t="s">
        <v>15</v>
      </c>
      <c r="F41" s="23">
        <v>3540</v>
      </c>
      <c r="G41" s="24">
        <f aca="true" t="shared" si="5" ref="G41:G47">F41*100/F$40</f>
        <v>22.264150943396228</v>
      </c>
    </row>
    <row r="42" spans="1:7" ht="12.75">
      <c r="A42" s="64" t="s">
        <v>155</v>
      </c>
      <c r="B42" s="23">
        <v>17865</v>
      </c>
      <c r="C42" s="24">
        <f t="shared" si="4"/>
        <v>94.24953838037457</v>
      </c>
      <c r="E42" s="8" t="s">
        <v>127</v>
      </c>
      <c r="F42" s="23">
        <v>10230</v>
      </c>
      <c r="G42" s="24">
        <f t="shared" si="5"/>
        <v>64.33962264150944</v>
      </c>
    </row>
    <row r="43" spans="1:7" ht="12.75">
      <c r="A43" s="64" t="s">
        <v>176</v>
      </c>
      <c r="B43" s="23">
        <v>11840</v>
      </c>
      <c r="C43" s="24">
        <f t="shared" si="4"/>
        <v>62.46372988657346</v>
      </c>
      <c r="E43" s="8" t="s">
        <v>16</v>
      </c>
      <c r="F43" s="23">
        <v>375</v>
      </c>
      <c r="G43" s="24">
        <f t="shared" si="5"/>
        <v>2.358490566037736</v>
      </c>
    </row>
    <row r="44" spans="1:7" ht="12.75">
      <c r="A44" s="64" t="s">
        <v>156</v>
      </c>
      <c r="B44" s="23">
        <v>280</v>
      </c>
      <c r="C44" s="24">
        <f t="shared" si="4"/>
        <v>1.4771828013716697</v>
      </c>
      <c r="E44" s="8" t="s">
        <v>17</v>
      </c>
      <c r="F44" s="23">
        <v>1010</v>
      </c>
      <c r="G44" s="24">
        <f t="shared" si="5"/>
        <v>6.352201257861635</v>
      </c>
    </row>
    <row r="45" spans="1:7" ht="12.75">
      <c r="A45" s="64" t="s">
        <v>176</v>
      </c>
      <c r="B45" s="23">
        <v>255</v>
      </c>
      <c r="C45" s="24">
        <f t="shared" si="4"/>
        <v>1.345291479820628</v>
      </c>
      <c r="E45" s="8" t="s">
        <v>18</v>
      </c>
      <c r="F45" s="23">
        <v>830</v>
      </c>
      <c r="G45" s="24">
        <f t="shared" si="5"/>
        <v>5.220125786163522</v>
      </c>
    </row>
    <row r="46" spans="1:7" ht="12.75">
      <c r="A46" s="22"/>
      <c r="B46" s="23"/>
      <c r="C46" s="24"/>
      <c r="E46" s="8" t="s">
        <v>19</v>
      </c>
      <c r="F46" s="23">
        <v>745</v>
      </c>
      <c r="G46" s="24">
        <f t="shared" si="5"/>
        <v>4.685534591194968</v>
      </c>
    </row>
    <row r="47" spans="1:7" ht="12.75">
      <c r="A47" s="66" t="s">
        <v>157</v>
      </c>
      <c r="B47" s="23"/>
      <c r="C47" s="24"/>
      <c r="E47" s="8" t="s">
        <v>18</v>
      </c>
      <c r="F47" s="23">
        <v>505</v>
      </c>
      <c r="G47" s="24">
        <f t="shared" si="5"/>
        <v>3.1761006289308176</v>
      </c>
    </row>
    <row r="48" spans="1:7" ht="12.75">
      <c r="A48" s="66" t="s">
        <v>335</v>
      </c>
      <c r="B48" s="18">
        <v>19505</v>
      </c>
      <c r="C48" s="19">
        <f aca="true" t="shared" si="6" ref="C48:C59">B48*100/B$9</f>
        <v>100</v>
      </c>
      <c r="F48" s="23"/>
      <c r="G48" s="24"/>
    </row>
    <row r="49" spans="1:7" ht="12.75">
      <c r="A49" s="62" t="s">
        <v>334</v>
      </c>
      <c r="B49" s="23">
        <v>19390</v>
      </c>
      <c r="C49" s="24">
        <f t="shared" si="6"/>
        <v>99.410407587798</v>
      </c>
      <c r="E49" s="47" t="s">
        <v>172</v>
      </c>
      <c r="F49" s="23"/>
      <c r="G49" s="24"/>
    </row>
    <row r="50" spans="1:7" ht="12.75">
      <c r="A50" s="62" t="s">
        <v>336</v>
      </c>
      <c r="B50" s="23">
        <v>6850</v>
      </c>
      <c r="C50" s="24">
        <f t="shared" si="6"/>
        <v>35.11920020507562</v>
      </c>
      <c r="E50" s="47" t="s">
        <v>173</v>
      </c>
      <c r="F50" s="23"/>
      <c r="G50" s="24"/>
    </row>
    <row r="51" spans="1:7" ht="12.75">
      <c r="A51" s="62" t="s">
        <v>337</v>
      </c>
      <c r="B51" s="23">
        <v>4890</v>
      </c>
      <c r="C51" s="24">
        <f t="shared" si="6"/>
        <v>25.070494744937196</v>
      </c>
      <c r="E51" s="47" t="s">
        <v>192</v>
      </c>
      <c r="F51" s="18">
        <v>410</v>
      </c>
      <c r="G51" s="19">
        <f>F51*100/F51</f>
        <v>100</v>
      </c>
    </row>
    <row r="52" spans="1:7" ht="12.75">
      <c r="A52" s="62" t="s">
        <v>338</v>
      </c>
      <c r="B52" s="23">
        <v>6280</v>
      </c>
      <c r="C52" s="24">
        <f t="shared" si="6"/>
        <v>32.196872596770056</v>
      </c>
      <c r="E52" s="8" t="s">
        <v>174</v>
      </c>
      <c r="F52" s="23">
        <v>35</v>
      </c>
      <c r="G52" s="24">
        <f>F52*100/F51</f>
        <v>8.536585365853659</v>
      </c>
    </row>
    <row r="53" spans="1:7" ht="12.75">
      <c r="A53" s="62" t="s">
        <v>158</v>
      </c>
      <c r="B53" s="23">
        <v>4520</v>
      </c>
      <c r="C53" s="24">
        <f t="shared" si="6"/>
        <v>23.173545244809024</v>
      </c>
      <c r="F53" s="23"/>
      <c r="G53" s="24"/>
    </row>
    <row r="54" spans="1:7" ht="12.75">
      <c r="A54" s="62" t="s">
        <v>339</v>
      </c>
      <c r="B54" s="23">
        <v>860</v>
      </c>
      <c r="C54" s="24">
        <f t="shared" si="6"/>
        <v>4.409125865162779</v>
      </c>
      <c r="E54" s="47" t="s">
        <v>177</v>
      </c>
      <c r="F54" s="23"/>
      <c r="G54" s="24"/>
    </row>
    <row r="55" spans="1:7" ht="12.75">
      <c r="A55" s="62" t="s">
        <v>159</v>
      </c>
      <c r="B55" s="23">
        <v>100</v>
      </c>
      <c r="C55" s="24">
        <f t="shared" si="6"/>
        <v>0.5126890540886953</v>
      </c>
      <c r="E55" s="47" t="s">
        <v>178</v>
      </c>
      <c r="F55" s="23"/>
      <c r="G55" s="24"/>
    </row>
    <row r="56" spans="1:7" ht="12.75">
      <c r="A56" s="62" t="s">
        <v>340</v>
      </c>
      <c r="B56" s="23">
        <v>520</v>
      </c>
      <c r="C56" s="24">
        <f t="shared" si="6"/>
        <v>2.665983081261215</v>
      </c>
      <c r="E56" s="47" t="s">
        <v>179</v>
      </c>
      <c r="F56" s="18">
        <v>6575</v>
      </c>
      <c r="G56" s="19">
        <f aca="true" t="shared" si="7" ref="G56:G61">F56*100/F$56</f>
        <v>100</v>
      </c>
    </row>
    <row r="57" spans="1:7" ht="12.75">
      <c r="A57" s="62" t="s">
        <v>160</v>
      </c>
      <c r="B57" s="23">
        <v>140</v>
      </c>
      <c r="C57" s="24">
        <f t="shared" si="6"/>
        <v>0.7177646757241732</v>
      </c>
      <c r="E57" s="8" t="s">
        <v>20</v>
      </c>
      <c r="F57" s="23">
        <v>170</v>
      </c>
      <c r="G57" s="24">
        <f t="shared" si="7"/>
        <v>2.585551330798479</v>
      </c>
    </row>
    <row r="58" spans="1:7" ht="12.75">
      <c r="A58" s="62" t="s">
        <v>341</v>
      </c>
      <c r="B58" s="23">
        <v>110</v>
      </c>
      <c r="C58" s="24">
        <f t="shared" si="6"/>
        <v>0.5639579594975648</v>
      </c>
      <c r="E58" s="8" t="s">
        <v>21</v>
      </c>
      <c r="F58" s="23">
        <v>240</v>
      </c>
      <c r="G58" s="24">
        <f t="shared" si="7"/>
        <v>3.650190114068441</v>
      </c>
    </row>
    <row r="59" spans="1:7" ht="12.75">
      <c r="A59" s="62" t="s">
        <v>161</v>
      </c>
      <c r="B59" s="23">
        <v>20</v>
      </c>
      <c r="C59" s="24">
        <f t="shared" si="6"/>
        <v>0.10253781081773904</v>
      </c>
      <c r="E59" s="8" t="s">
        <v>180</v>
      </c>
      <c r="F59" s="23">
        <v>2555</v>
      </c>
      <c r="G59" s="24">
        <f t="shared" si="7"/>
        <v>38.85931558935361</v>
      </c>
    </row>
    <row r="60" spans="1:7" ht="12.75">
      <c r="A60" s="62" t="s">
        <v>162</v>
      </c>
      <c r="B60" s="23">
        <v>100</v>
      </c>
      <c r="C60" s="24">
        <f>B60*100/B$9</f>
        <v>0.5126890540886953</v>
      </c>
      <c r="E60" s="8" t="s">
        <v>22</v>
      </c>
      <c r="F60" s="23">
        <v>1560</v>
      </c>
      <c r="G60" s="24">
        <f t="shared" si="7"/>
        <v>23.726235741444867</v>
      </c>
    </row>
    <row r="61" spans="1:7" ht="12.75">
      <c r="A61" s="62"/>
      <c r="B61" s="23"/>
      <c r="C61" s="24"/>
      <c r="E61" s="8" t="s">
        <v>181</v>
      </c>
      <c r="F61" s="23">
        <v>2050</v>
      </c>
      <c r="G61" s="24">
        <f t="shared" si="7"/>
        <v>31.1787072243346</v>
      </c>
    </row>
    <row r="62" spans="1:7" ht="12.75">
      <c r="A62" s="66" t="s">
        <v>163</v>
      </c>
      <c r="B62" s="23"/>
      <c r="C62" s="24"/>
      <c r="F62" s="23"/>
      <c r="G62" s="24"/>
    </row>
    <row r="63" spans="1:7" ht="14.25">
      <c r="A63" s="61" t="s">
        <v>306</v>
      </c>
      <c r="B63" s="18">
        <v>6855</v>
      </c>
      <c r="C63" s="19">
        <f aca="true" t="shared" si="8" ref="C63:C72">B63*100/B$63</f>
        <v>100</v>
      </c>
      <c r="E63" s="47" t="s">
        <v>182</v>
      </c>
      <c r="F63" s="23"/>
      <c r="G63" s="24"/>
    </row>
    <row r="64" spans="1:7" ht="12.75">
      <c r="A64" s="62" t="s">
        <v>164</v>
      </c>
      <c r="B64" s="23">
        <v>5295</v>
      </c>
      <c r="C64" s="24">
        <f t="shared" si="8"/>
        <v>77.24288840262582</v>
      </c>
      <c r="E64" s="47" t="s">
        <v>193</v>
      </c>
      <c r="F64" s="18">
        <v>12790</v>
      </c>
      <c r="G64" s="19">
        <f>F64*100/F$64</f>
        <v>100</v>
      </c>
    </row>
    <row r="65" spans="1:7" ht="12.75">
      <c r="A65" s="62" t="s">
        <v>165</v>
      </c>
      <c r="B65" s="23">
        <v>2805</v>
      </c>
      <c r="C65" s="24">
        <f t="shared" si="8"/>
        <v>40.91903719912472</v>
      </c>
      <c r="E65" s="8" t="s">
        <v>23</v>
      </c>
      <c r="F65" s="23">
        <v>1310</v>
      </c>
      <c r="G65" s="24">
        <f aca="true" t="shared" si="9" ref="G65:G71">F65*100/F$64</f>
        <v>10.242376856919469</v>
      </c>
    </row>
    <row r="66" spans="1:7" ht="12.75">
      <c r="A66" s="62" t="s">
        <v>166</v>
      </c>
      <c r="B66" s="23">
        <v>4615</v>
      </c>
      <c r="C66" s="24">
        <f t="shared" si="8"/>
        <v>67.32312180889862</v>
      </c>
      <c r="E66" s="8" t="s">
        <v>183</v>
      </c>
      <c r="F66" s="23">
        <v>1045</v>
      </c>
      <c r="G66" s="24">
        <f t="shared" si="9"/>
        <v>8.170445660672401</v>
      </c>
    </row>
    <row r="67" spans="1:7" ht="12.75">
      <c r="A67" s="62" t="s">
        <v>165</v>
      </c>
      <c r="B67" s="23">
        <v>2455</v>
      </c>
      <c r="C67" s="24">
        <f t="shared" si="8"/>
        <v>35.81327498176513</v>
      </c>
      <c r="E67" s="8" t="s">
        <v>184</v>
      </c>
      <c r="F67" s="23">
        <v>2750</v>
      </c>
      <c r="G67" s="24">
        <f t="shared" si="9"/>
        <v>21.50117279124316</v>
      </c>
    </row>
    <row r="68" spans="1:7" ht="12.75">
      <c r="A68" s="62" t="s">
        <v>167</v>
      </c>
      <c r="B68" s="23">
        <v>495</v>
      </c>
      <c r="C68" s="24">
        <f t="shared" si="8"/>
        <v>7.2210065645514225</v>
      </c>
      <c r="E68" s="8" t="s">
        <v>24</v>
      </c>
      <c r="F68" s="23">
        <v>1295</v>
      </c>
      <c r="G68" s="24">
        <f t="shared" si="9"/>
        <v>10.125097732603596</v>
      </c>
    </row>
    <row r="69" spans="1:7" ht="12.75">
      <c r="A69" s="62" t="s">
        <v>165</v>
      </c>
      <c r="B69" s="23">
        <v>275</v>
      </c>
      <c r="C69" s="24">
        <f t="shared" si="8"/>
        <v>4.011670313639679</v>
      </c>
      <c r="E69" s="8" t="s">
        <v>25</v>
      </c>
      <c r="F69" s="23">
        <v>1265</v>
      </c>
      <c r="G69" s="24">
        <f t="shared" si="9"/>
        <v>9.890539483971853</v>
      </c>
    </row>
    <row r="70" spans="1:7" ht="12.75">
      <c r="A70" s="62" t="s">
        <v>168</v>
      </c>
      <c r="B70" s="23">
        <v>1555</v>
      </c>
      <c r="C70" s="24">
        <f t="shared" si="8"/>
        <v>22.684172137126186</v>
      </c>
      <c r="E70" s="8" t="s">
        <v>26</v>
      </c>
      <c r="F70" s="23">
        <v>3120</v>
      </c>
      <c r="G70" s="24">
        <f t="shared" si="9"/>
        <v>24.39405785770133</v>
      </c>
    </row>
    <row r="71" spans="1:7" ht="12.75">
      <c r="A71" s="62" t="s">
        <v>169</v>
      </c>
      <c r="B71" s="23">
        <v>1410</v>
      </c>
      <c r="C71" s="24">
        <f t="shared" si="8"/>
        <v>20.568927789934353</v>
      </c>
      <c r="E71" s="8" t="s">
        <v>185</v>
      </c>
      <c r="F71" s="23">
        <v>2005</v>
      </c>
      <c r="G71" s="24">
        <f t="shared" si="9"/>
        <v>15.676309616888194</v>
      </c>
    </row>
    <row r="72" spans="1:7" ht="12.75">
      <c r="A72" s="62" t="s">
        <v>170</v>
      </c>
      <c r="B72" s="23">
        <v>735</v>
      </c>
      <c r="C72" s="24">
        <f t="shared" si="8"/>
        <v>10.722100656455142</v>
      </c>
      <c r="F72" s="23"/>
      <c r="G72" s="24"/>
    </row>
    <row r="73" spans="1:7" ht="12.75">
      <c r="A73" s="22"/>
      <c r="B73" s="30"/>
      <c r="C73" s="31"/>
      <c r="E73" s="8" t="s">
        <v>186</v>
      </c>
      <c r="F73" s="30" t="s">
        <v>195</v>
      </c>
      <c r="G73" s="67">
        <f>SUM(F67:F71)*100/F64</f>
        <v>81.58717748240814</v>
      </c>
    </row>
    <row r="74" spans="1:7" ht="12.75">
      <c r="A74" s="17" t="s">
        <v>188</v>
      </c>
      <c r="B74" s="23"/>
      <c r="C74" s="24"/>
      <c r="E74" s="8" t="s">
        <v>187</v>
      </c>
      <c r="F74" s="30" t="s">
        <v>195</v>
      </c>
      <c r="G74" s="67">
        <f>(F70+F71)*100/F64</f>
        <v>40.070367474589524</v>
      </c>
    </row>
    <row r="75" spans="1:7" ht="12.75">
      <c r="A75" s="17" t="s">
        <v>194</v>
      </c>
      <c r="B75" s="18">
        <v>18955</v>
      </c>
      <c r="C75" s="19">
        <f>B75*100/B$36</f>
        <v>100</v>
      </c>
      <c r="F75" s="23"/>
      <c r="G75" s="24"/>
    </row>
    <row r="76" spans="1:7" ht="12.75">
      <c r="A76" s="22" t="s">
        <v>342</v>
      </c>
      <c r="B76" s="23">
        <v>5650</v>
      </c>
      <c r="C76" s="24">
        <f aca="true" t="shared" si="10" ref="C76:C82">B76*100/B$36</f>
        <v>29.80743867053548</v>
      </c>
      <c r="E76" s="20" t="s">
        <v>221</v>
      </c>
      <c r="F76" s="23"/>
      <c r="G76" s="24"/>
    </row>
    <row r="77" spans="1:7" ht="12.75">
      <c r="A77" s="22" t="s">
        <v>189</v>
      </c>
      <c r="B77" s="23">
        <v>6725</v>
      </c>
      <c r="C77" s="24">
        <f t="shared" si="10"/>
        <v>35.478765497230285</v>
      </c>
      <c r="E77" s="20" t="s">
        <v>249</v>
      </c>
      <c r="F77" s="18">
        <v>14850</v>
      </c>
      <c r="G77" s="19">
        <f>F77*100/F$77</f>
        <v>100</v>
      </c>
    </row>
    <row r="78" spans="1:7" ht="12.75">
      <c r="A78" s="22" t="s">
        <v>343</v>
      </c>
      <c r="B78" s="23">
        <v>4775</v>
      </c>
      <c r="C78" s="24">
        <f t="shared" si="10"/>
        <v>25.19124241624901</v>
      </c>
      <c r="E78" s="25" t="s">
        <v>27</v>
      </c>
      <c r="F78" s="23">
        <v>235</v>
      </c>
      <c r="G78" s="24">
        <f>F78*100/F$77</f>
        <v>1.5824915824915824</v>
      </c>
    </row>
    <row r="79" spans="1:7" ht="12.75">
      <c r="A79" s="22" t="s">
        <v>344</v>
      </c>
      <c r="B79" s="23">
        <v>1945</v>
      </c>
      <c r="C79" s="24">
        <f t="shared" si="10"/>
        <v>10.261144816671063</v>
      </c>
      <c r="E79" s="25"/>
      <c r="F79" s="23"/>
      <c r="G79" s="24"/>
    </row>
    <row r="80" spans="1:7" ht="12.75">
      <c r="A80" s="22" t="s">
        <v>345</v>
      </c>
      <c r="B80" s="23">
        <v>1135</v>
      </c>
      <c r="C80" s="24">
        <f t="shared" si="10"/>
        <v>5.987865998417304</v>
      </c>
      <c r="E80" s="25"/>
      <c r="F80" s="23"/>
      <c r="G80" s="24"/>
    </row>
    <row r="81" spans="1:7" ht="12.75">
      <c r="A81" s="22" t="s">
        <v>346</v>
      </c>
      <c r="B81" s="23">
        <v>815</v>
      </c>
      <c r="C81" s="24">
        <f t="shared" si="10"/>
        <v>4.299657082563967</v>
      </c>
      <c r="E81" s="25"/>
      <c r="F81" s="23"/>
      <c r="G81" s="24"/>
    </row>
    <row r="82" spans="1:7" ht="13.5" thickBot="1">
      <c r="A82" s="36" t="s">
        <v>347</v>
      </c>
      <c r="B82" s="37">
        <v>6580</v>
      </c>
      <c r="C82" s="38">
        <f t="shared" si="10"/>
        <v>34.71379583223424</v>
      </c>
      <c r="D82" s="68"/>
      <c r="E82" s="50"/>
      <c r="F82" s="37"/>
      <c r="G82" s="38"/>
    </row>
    <row r="83" ht="13.5" thickTop="1"/>
    <row r="84" ht="12.75">
      <c r="A84" s="60" t="s">
        <v>196</v>
      </c>
    </row>
    <row r="85" ht="12.75">
      <c r="A85" s="8" t="s">
        <v>197</v>
      </c>
    </row>
    <row r="86" ht="12.75">
      <c r="A86" s="8" t="s">
        <v>295</v>
      </c>
    </row>
    <row r="87" ht="14.25">
      <c r="A87" s="41" t="s">
        <v>358</v>
      </c>
    </row>
    <row r="88" ht="14.25">
      <c r="A88" s="41" t="s">
        <v>128</v>
      </c>
    </row>
    <row r="89" ht="12.75">
      <c r="A89" s="8" t="s">
        <v>198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8" customWidth="1"/>
    <col min="2" max="2" width="12.8515625" style="8" customWidth="1"/>
    <col min="3" max="3" width="8.57421875" style="8" customWidth="1"/>
    <col min="4" max="4" width="0.71875" style="8" customWidth="1"/>
    <col min="5" max="5" width="45.7109375" style="8" customWidth="1"/>
    <col min="6" max="6" width="12.8515625" style="8" customWidth="1"/>
    <col min="7" max="7" width="8.421875" style="8" customWidth="1"/>
    <col min="8" max="16384" width="9.140625" style="8" customWidth="1"/>
  </cols>
  <sheetData>
    <row r="1" s="1" customFormat="1" ht="1.5" customHeight="1">
      <c r="A1" s="1" t="s">
        <v>361</v>
      </c>
    </row>
    <row r="2" ht="15.75">
      <c r="A2" s="9" t="s">
        <v>313</v>
      </c>
    </row>
    <row r="3" ht="14.25">
      <c r="A3" s="10" t="s">
        <v>359</v>
      </c>
    </row>
    <row r="4" ht="12.75">
      <c r="A4" s="8" t="s">
        <v>305</v>
      </c>
    </row>
    <row r="6" ht="13.5" thickBot="1">
      <c r="A6" s="11" t="s">
        <v>356</v>
      </c>
    </row>
    <row r="7" spans="1:7" ht="24" customHeight="1" thickTop="1">
      <c r="A7" s="2" t="s">
        <v>135</v>
      </c>
      <c r="B7" s="3" t="s">
        <v>136</v>
      </c>
      <c r="C7" s="4" t="s">
        <v>137</v>
      </c>
      <c r="D7" s="5"/>
      <c r="E7" s="6" t="s">
        <v>135</v>
      </c>
      <c r="F7" s="7" t="s">
        <v>136</v>
      </c>
      <c r="G7" s="4" t="s">
        <v>137</v>
      </c>
    </row>
    <row r="8" spans="1:7" ht="12.75">
      <c r="A8" s="42"/>
      <c r="B8" s="15"/>
      <c r="C8" s="43"/>
      <c r="F8" s="44"/>
      <c r="G8" s="43"/>
    </row>
    <row r="9" spans="1:7" ht="12.75">
      <c r="A9" s="45" t="s">
        <v>199</v>
      </c>
      <c r="B9" s="46"/>
      <c r="C9" s="24"/>
      <c r="E9" s="47" t="s">
        <v>220</v>
      </c>
      <c r="F9" s="23"/>
      <c r="G9" s="24"/>
    </row>
    <row r="10" spans="1:7" ht="12.75">
      <c r="A10" s="45" t="s">
        <v>241</v>
      </c>
      <c r="B10" s="18">
        <v>15580</v>
      </c>
      <c r="C10" s="19">
        <f>B10*100/B$10</f>
        <v>100</v>
      </c>
      <c r="E10" s="47" t="s">
        <v>248</v>
      </c>
      <c r="F10" s="18">
        <v>7565</v>
      </c>
      <c r="G10" s="19">
        <f>F10*100/F$10</f>
        <v>100</v>
      </c>
    </row>
    <row r="11" spans="1:7" ht="12.75">
      <c r="A11" s="48" t="s">
        <v>28</v>
      </c>
      <c r="B11" s="23">
        <v>8360</v>
      </c>
      <c r="C11" s="24">
        <f>B11*100/B$10</f>
        <v>53.65853658536585</v>
      </c>
      <c r="E11" s="10" t="s">
        <v>54</v>
      </c>
      <c r="F11" s="29">
        <v>4475</v>
      </c>
      <c r="G11" s="35">
        <f aca="true" t="shared" si="0" ref="G11:G16">F11*100/F$10</f>
        <v>59.15399867812293</v>
      </c>
    </row>
    <row r="12" spans="1:7" ht="12.75">
      <c r="A12" s="48" t="s">
        <v>200</v>
      </c>
      <c r="B12" s="23">
        <v>8360</v>
      </c>
      <c r="C12" s="24">
        <f>B12*100/B$10</f>
        <v>53.65853658536585</v>
      </c>
      <c r="E12" s="8" t="s">
        <v>55</v>
      </c>
      <c r="F12" s="23">
        <v>820</v>
      </c>
      <c r="G12" s="24">
        <f t="shared" si="0"/>
        <v>10.839391936549902</v>
      </c>
    </row>
    <row r="13" spans="1:7" ht="12.75">
      <c r="A13" s="48" t="s">
        <v>29</v>
      </c>
      <c r="B13" s="23">
        <v>7685</v>
      </c>
      <c r="C13" s="24">
        <f>B13*100/B$10</f>
        <v>49.32605905006419</v>
      </c>
      <c r="E13" s="10" t="s">
        <v>287</v>
      </c>
      <c r="F13" s="29">
        <v>1595</v>
      </c>
      <c r="G13" s="35">
        <f t="shared" si="0"/>
        <v>21.08393919365499</v>
      </c>
    </row>
    <row r="14" spans="1:7" ht="12.75">
      <c r="A14" s="48" t="s">
        <v>30</v>
      </c>
      <c r="B14" s="23">
        <v>670</v>
      </c>
      <c r="C14" s="24">
        <f>B14*100/B$10</f>
        <v>4.300385109114249</v>
      </c>
      <c r="E14" s="8" t="s">
        <v>56</v>
      </c>
      <c r="F14" s="23">
        <v>370</v>
      </c>
      <c r="G14" s="24">
        <f t="shared" si="0"/>
        <v>4.890945142101785</v>
      </c>
    </row>
    <row r="15" spans="1:7" ht="12.75">
      <c r="A15" s="48" t="s">
        <v>201</v>
      </c>
      <c r="B15" s="23" t="s">
        <v>195</v>
      </c>
      <c r="C15" s="24">
        <f>B14*100/B12</f>
        <v>8.014354066985646</v>
      </c>
      <c r="E15" s="8" t="s">
        <v>57</v>
      </c>
      <c r="F15" s="23">
        <v>70</v>
      </c>
      <c r="G15" s="24">
        <f t="shared" si="0"/>
        <v>0.9253139458030403</v>
      </c>
    </row>
    <row r="16" spans="1:7" ht="12.75">
      <c r="A16" s="48" t="s">
        <v>31</v>
      </c>
      <c r="B16" s="23" t="s">
        <v>360</v>
      </c>
      <c r="C16" s="24" t="s">
        <v>360</v>
      </c>
      <c r="E16" s="8" t="s">
        <v>58</v>
      </c>
      <c r="F16" s="23">
        <v>240</v>
      </c>
      <c r="G16" s="24">
        <f t="shared" si="0"/>
        <v>3.172504957038995</v>
      </c>
    </row>
    <row r="17" spans="1:7" ht="12.75">
      <c r="A17" s="48" t="s">
        <v>32</v>
      </c>
      <c r="B17" s="23">
        <v>7225</v>
      </c>
      <c r="C17" s="24">
        <f>B17*100/B$10</f>
        <v>46.37355584082157</v>
      </c>
      <c r="E17" s="8" t="s">
        <v>302</v>
      </c>
      <c r="F17" s="34">
        <v>34.9</v>
      </c>
      <c r="G17" s="24" t="s">
        <v>195</v>
      </c>
    </row>
    <row r="18" spans="1:7" ht="12.75">
      <c r="A18" s="48"/>
      <c r="B18" s="23"/>
      <c r="C18" s="24"/>
      <c r="F18" s="23"/>
      <c r="G18" s="24"/>
    </row>
    <row r="19" spans="1:7" ht="12.75">
      <c r="A19" s="45" t="s">
        <v>242</v>
      </c>
      <c r="B19" s="18">
        <v>8215</v>
      </c>
      <c r="C19" s="19">
        <f>B19*100/B$19</f>
        <v>100</v>
      </c>
      <c r="E19" s="47" t="s">
        <v>224</v>
      </c>
      <c r="F19" s="18"/>
      <c r="G19" s="19"/>
    </row>
    <row r="20" spans="1:7" ht="14.25">
      <c r="A20" s="48" t="s">
        <v>33</v>
      </c>
      <c r="B20" s="23">
        <v>3800</v>
      </c>
      <c r="C20" s="24">
        <f>B20*100/B$19</f>
        <v>46.2568472306756</v>
      </c>
      <c r="E20" s="47" t="s">
        <v>314</v>
      </c>
      <c r="F20" s="18">
        <v>6855</v>
      </c>
      <c r="G20" s="19">
        <f>F20*100/F$20</f>
        <v>100</v>
      </c>
    </row>
    <row r="21" spans="1:7" ht="12.75">
      <c r="A21" s="48" t="s">
        <v>200</v>
      </c>
      <c r="B21" s="23">
        <v>3800</v>
      </c>
      <c r="C21" s="24">
        <f>B21*100/B$19</f>
        <v>46.2568472306756</v>
      </c>
      <c r="E21" s="8" t="s">
        <v>225</v>
      </c>
      <c r="F21" s="23">
        <v>1455</v>
      </c>
      <c r="G21" s="24">
        <f aca="true" t="shared" si="1" ref="G21:G30">F21*100/F$20</f>
        <v>21.2253829321663</v>
      </c>
    </row>
    <row r="22" spans="1:7" ht="12.75">
      <c r="A22" s="48" t="s">
        <v>34</v>
      </c>
      <c r="B22" s="23">
        <v>3525</v>
      </c>
      <c r="C22" s="24">
        <f>B22*100/B$19</f>
        <v>42.90931223371881</v>
      </c>
      <c r="E22" s="8" t="s">
        <v>226</v>
      </c>
      <c r="F22" s="23">
        <v>770</v>
      </c>
      <c r="G22" s="24">
        <f t="shared" si="1"/>
        <v>11.232676878191102</v>
      </c>
    </row>
    <row r="23" spans="1:7" ht="12.75">
      <c r="A23" s="48"/>
      <c r="B23" s="23"/>
      <c r="C23" s="24"/>
      <c r="E23" s="8" t="s">
        <v>227</v>
      </c>
      <c r="F23" s="23">
        <v>775</v>
      </c>
      <c r="G23" s="24">
        <f t="shared" si="1"/>
        <v>11.305616338439096</v>
      </c>
    </row>
    <row r="24" spans="1:7" ht="12.75">
      <c r="A24" s="45" t="s">
        <v>243</v>
      </c>
      <c r="B24" s="18">
        <v>765</v>
      </c>
      <c r="C24" s="19">
        <f>B24*100/B$24</f>
        <v>100</v>
      </c>
      <c r="E24" s="8" t="s">
        <v>228</v>
      </c>
      <c r="F24" s="23">
        <v>740</v>
      </c>
      <c r="G24" s="24">
        <f t="shared" si="1"/>
        <v>10.795040116703136</v>
      </c>
    </row>
    <row r="25" spans="1:7" ht="12.75">
      <c r="A25" s="48" t="s">
        <v>35</v>
      </c>
      <c r="B25" s="23">
        <v>240</v>
      </c>
      <c r="C25" s="24">
        <f>B25*100/B$24</f>
        <v>31.372549019607842</v>
      </c>
      <c r="E25" s="8" t="s">
        <v>229</v>
      </c>
      <c r="F25" s="23">
        <v>830</v>
      </c>
      <c r="G25" s="24">
        <f t="shared" si="1"/>
        <v>12.107950401167031</v>
      </c>
    </row>
    <row r="26" spans="1:7" ht="12.75">
      <c r="A26" s="48"/>
      <c r="B26" s="23"/>
      <c r="C26" s="24"/>
      <c r="E26" s="8" t="s">
        <v>230</v>
      </c>
      <c r="F26" s="23">
        <v>865</v>
      </c>
      <c r="G26" s="24">
        <f t="shared" si="1"/>
        <v>12.61852662290299</v>
      </c>
    </row>
    <row r="27" spans="1:7" ht="12.75">
      <c r="A27" s="45" t="s">
        <v>202</v>
      </c>
      <c r="B27" s="23"/>
      <c r="C27" s="24"/>
      <c r="E27" s="8" t="s">
        <v>231</v>
      </c>
      <c r="F27" s="23">
        <v>650</v>
      </c>
      <c r="G27" s="24">
        <f t="shared" si="1"/>
        <v>9.482129832239242</v>
      </c>
    </row>
    <row r="28" spans="1:7" ht="12.75">
      <c r="A28" s="45" t="s">
        <v>244</v>
      </c>
      <c r="B28" s="18">
        <v>7685</v>
      </c>
      <c r="C28" s="19">
        <f>B28*100/B$28</f>
        <v>100</v>
      </c>
      <c r="E28" s="8" t="s">
        <v>232</v>
      </c>
      <c r="F28" s="23">
        <v>535</v>
      </c>
      <c r="G28" s="24">
        <f t="shared" si="1"/>
        <v>7.804522246535376</v>
      </c>
    </row>
    <row r="29" spans="1:7" ht="12.75">
      <c r="A29" s="45" t="s">
        <v>203</v>
      </c>
      <c r="B29" s="23"/>
      <c r="C29" s="24"/>
      <c r="E29" s="8" t="s">
        <v>233</v>
      </c>
      <c r="F29" s="23">
        <v>170</v>
      </c>
      <c r="G29" s="24">
        <f t="shared" si="1"/>
        <v>2.4799416484318018</v>
      </c>
    </row>
    <row r="30" spans="1:7" ht="12.75">
      <c r="A30" s="48" t="s">
        <v>204</v>
      </c>
      <c r="B30" s="23">
        <v>3225</v>
      </c>
      <c r="C30" s="24">
        <f>B30*100/B$28</f>
        <v>41.964866623292124</v>
      </c>
      <c r="E30" s="8" t="s">
        <v>234</v>
      </c>
      <c r="F30" s="23">
        <v>60</v>
      </c>
      <c r="G30" s="24">
        <f t="shared" si="1"/>
        <v>0.87527352297593</v>
      </c>
    </row>
    <row r="31" spans="1:7" ht="12.75">
      <c r="A31" s="48" t="s">
        <v>205</v>
      </c>
      <c r="B31" s="23">
        <v>985</v>
      </c>
      <c r="C31" s="24">
        <f>B31*100/B$28</f>
        <v>12.817176317501627</v>
      </c>
      <c r="E31" s="8" t="s">
        <v>132</v>
      </c>
      <c r="F31" s="23">
        <v>29400</v>
      </c>
      <c r="G31" s="24" t="s">
        <v>195</v>
      </c>
    </row>
    <row r="32" spans="1:7" ht="12.75">
      <c r="A32" s="48" t="s">
        <v>206</v>
      </c>
      <c r="B32" s="23">
        <v>1680</v>
      </c>
      <c r="C32" s="24">
        <f>B32*100/B$28</f>
        <v>21.860767729342875</v>
      </c>
      <c r="F32" s="23"/>
      <c r="G32" s="24"/>
    </row>
    <row r="33" spans="1:7" ht="12.75">
      <c r="A33" s="48" t="s">
        <v>36</v>
      </c>
      <c r="B33" s="23">
        <v>15</v>
      </c>
      <c r="C33" s="24">
        <f>B33*100/B$28</f>
        <v>0.1951854261548471</v>
      </c>
      <c r="E33" s="8" t="s">
        <v>59</v>
      </c>
      <c r="F33" s="23">
        <v>4860</v>
      </c>
      <c r="G33" s="24">
        <f>F33*100/F$20</f>
        <v>70.89715536105032</v>
      </c>
    </row>
    <row r="34" spans="1:7" ht="12.75">
      <c r="A34" s="48" t="s">
        <v>207</v>
      </c>
      <c r="B34" s="23"/>
      <c r="C34" s="24"/>
      <c r="E34" s="8" t="s">
        <v>296</v>
      </c>
      <c r="F34" s="23">
        <v>53765</v>
      </c>
      <c r="G34" s="24" t="s">
        <v>195</v>
      </c>
    </row>
    <row r="35" spans="1:7" ht="12.75">
      <c r="A35" s="48" t="s">
        <v>208</v>
      </c>
      <c r="B35" s="23">
        <v>610</v>
      </c>
      <c r="C35" s="24">
        <f>B35*100/B$28</f>
        <v>7.937540663630449</v>
      </c>
      <c r="E35" s="8" t="s">
        <v>130</v>
      </c>
      <c r="F35" s="23">
        <v>750</v>
      </c>
      <c r="G35" s="24">
        <f>F35*100/F$20</f>
        <v>10.940919037199125</v>
      </c>
    </row>
    <row r="36" spans="1:7" ht="12.75">
      <c r="A36" s="48" t="s">
        <v>209</v>
      </c>
      <c r="B36" s="23"/>
      <c r="C36" s="24"/>
      <c r="E36" s="8" t="s">
        <v>297</v>
      </c>
      <c r="F36" s="23">
        <v>9209</v>
      </c>
      <c r="G36" s="24" t="s">
        <v>195</v>
      </c>
    </row>
    <row r="37" spans="1:7" ht="12.75">
      <c r="A37" s="48" t="s">
        <v>37</v>
      </c>
      <c r="B37" s="23">
        <v>1170</v>
      </c>
      <c r="C37" s="24">
        <f>B37*100/B$28</f>
        <v>15.224463240078075</v>
      </c>
      <c r="E37" s="8" t="s">
        <v>131</v>
      </c>
      <c r="F37" s="23">
        <v>1575</v>
      </c>
      <c r="G37" s="24">
        <f>F37*100/F$20</f>
        <v>22.975929978118163</v>
      </c>
    </row>
    <row r="38" spans="1:7" ht="12.75">
      <c r="A38" s="48"/>
      <c r="B38" s="23"/>
      <c r="C38" s="24"/>
      <c r="E38" s="8" t="s">
        <v>298</v>
      </c>
      <c r="F38" s="23">
        <v>8050</v>
      </c>
      <c r="G38" s="24" t="s">
        <v>195</v>
      </c>
    </row>
    <row r="39" spans="1:7" ht="12.75">
      <c r="A39" s="45" t="s">
        <v>210</v>
      </c>
      <c r="B39" s="23"/>
      <c r="C39" s="24"/>
      <c r="E39" s="8" t="s">
        <v>235</v>
      </c>
      <c r="F39" s="23">
        <v>875</v>
      </c>
      <c r="G39" s="24">
        <f>F39*100/F$20</f>
        <v>12.76440554339898</v>
      </c>
    </row>
    <row r="40" spans="1:7" ht="12.75">
      <c r="A40" s="48" t="s">
        <v>211</v>
      </c>
      <c r="B40" s="23">
        <v>15</v>
      </c>
      <c r="C40" s="24">
        <f aca="true" t="shared" si="2" ref="C40:C46">B40*100/B$28</f>
        <v>0.1951854261548471</v>
      </c>
      <c r="E40" s="8" t="s">
        <v>299</v>
      </c>
      <c r="F40" s="23">
        <v>3920</v>
      </c>
      <c r="G40" s="24" t="s">
        <v>195</v>
      </c>
    </row>
    <row r="41" spans="1:7" ht="12.75">
      <c r="A41" s="48" t="s">
        <v>38</v>
      </c>
      <c r="B41" s="23">
        <v>410</v>
      </c>
      <c r="C41" s="24">
        <f t="shared" si="2"/>
        <v>5.3350683148991545</v>
      </c>
      <c r="E41" s="8" t="s">
        <v>236</v>
      </c>
      <c r="F41" s="23">
        <v>325</v>
      </c>
      <c r="G41" s="24">
        <f>F41*100/F$20</f>
        <v>4.741064916119621</v>
      </c>
    </row>
    <row r="42" spans="1:7" ht="12.75">
      <c r="A42" s="48" t="s">
        <v>39</v>
      </c>
      <c r="B42" s="23">
        <v>1060</v>
      </c>
      <c r="C42" s="24">
        <f t="shared" si="2"/>
        <v>13.793103448275861</v>
      </c>
      <c r="E42" s="8" t="s">
        <v>300</v>
      </c>
      <c r="F42" s="23">
        <v>7916</v>
      </c>
      <c r="G42" s="24" t="s">
        <v>195</v>
      </c>
    </row>
    <row r="43" spans="1:7" ht="12.75">
      <c r="A43" s="48" t="s">
        <v>40</v>
      </c>
      <c r="B43" s="23">
        <v>175</v>
      </c>
      <c r="C43" s="24">
        <f t="shared" si="2"/>
        <v>2.277163305139883</v>
      </c>
      <c r="F43" s="23"/>
      <c r="G43" s="24"/>
    </row>
    <row r="44" spans="1:7" ht="14.25">
      <c r="A44" s="48" t="s">
        <v>41</v>
      </c>
      <c r="B44" s="23">
        <v>915</v>
      </c>
      <c r="C44" s="24">
        <f t="shared" si="2"/>
        <v>11.906310995445674</v>
      </c>
      <c r="E44" s="47" t="s">
        <v>315</v>
      </c>
      <c r="F44" s="18">
        <v>5295</v>
      </c>
      <c r="G44" s="19">
        <f>F44*100/F$44</f>
        <v>100</v>
      </c>
    </row>
    <row r="45" spans="1:7" ht="12.75">
      <c r="A45" s="48" t="s">
        <v>212</v>
      </c>
      <c r="B45" s="23">
        <v>465</v>
      </c>
      <c r="C45" s="24">
        <f t="shared" si="2"/>
        <v>6.05074821080026</v>
      </c>
      <c r="E45" s="8" t="s">
        <v>225</v>
      </c>
      <c r="F45" s="23">
        <v>615</v>
      </c>
      <c r="G45" s="24">
        <f aca="true" t="shared" si="3" ref="G45:G54">F45*100/F$44</f>
        <v>11.614730878186968</v>
      </c>
    </row>
    <row r="46" spans="1:7" ht="12.75">
      <c r="A46" s="48" t="s">
        <v>42</v>
      </c>
      <c r="B46" s="23">
        <v>175</v>
      </c>
      <c r="C46" s="24">
        <f t="shared" si="2"/>
        <v>2.277163305139883</v>
      </c>
      <c r="E46" s="8" t="s">
        <v>226</v>
      </c>
      <c r="F46" s="23">
        <v>670</v>
      </c>
      <c r="G46" s="24">
        <f t="shared" si="3"/>
        <v>12.653446647780925</v>
      </c>
    </row>
    <row r="47" spans="1:7" ht="12.75">
      <c r="A47" s="48" t="s">
        <v>213</v>
      </c>
      <c r="B47" s="23"/>
      <c r="C47" s="24"/>
      <c r="E47" s="8" t="s">
        <v>227</v>
      </c>
      <c r="F47" s="23">
        <v>665</v>
      </c>
      <c r="G47" s="24">
        <f t="shared" si="3"/>
        <v>12.559017941454202</v>
      </c>
    </row>
    <row r="48" spans="1:7" ht="12.75">
      <c r="A48" s="48" t="s">
        <v>43</v>
      </c>
      <c r="B48" s="23">
        <v>735</v>
      </c>
      <c r="C48" s="24">
        <f>B48*100/B$28</f>
        <v>9.564085881587507</v>
      </c>
      <c r="E48" s="8" t="s">
        <v>228</v>
      </c>
      <c r="F48" s="23">
        <v>680</v>
      </c>
      <c r="G48" s="24">
        <f t="shared" si="3"/>
        <v>12.842304060434373</v>
      </c>
    </row>
    <row r="49" spans="1:7" ht="12.75">
      <c r="A49" s="48" t="s">
        <v>214</v>
      </c>
      <c r="B49" s="23"/>
      <c r="C49" s="24"/>
      <c r="E49" s="8" t="s">
        <v>229</v>
      </c>
      <c r="F49" s="23">
        <v>685</v>
      </c>
      <c r="G49" s="24">
        <f t="shared" si="3"/>
        <v>12.936732766761095</v>
      </c>
    </row>
    <row r="50" spans="1:7" ht="12.75">
      <c r="A50" s="48" t="s">
        <v>285</v>
      </c>
      <c r="B50" s="23">
        <v>1080</v>
      </c>
      <c r="C50" s="24">
        <f>B50*100/B$28</f>
        <v>14.053350683148992</v>
      </c>
      <c r="E50" s="8" t="s">
        <v>230</v>
      </c>
      <c r="F50" s="23">
        <v>720</v>
      </c>
      <c r="G50" s="24">
        <f t="shared" si="3"/>
        <v>13.597733711048159</v>
      </c>
    </row>
    <row r="51" spans="1:7" ht="12.75">
      <c r="A51" s="48" t="s">
        <v>286</v>
      </c>
      <c r="B51" s="23">
        <v>1680</v>
      </c>
      <c r="C51" s="24">
        <f>B51*100/B$28</f>
        <v>21.860767729342875</v>
      </c>
      <c r="E51" s="8" t="s">
        <v>231</v>
      </c>
      <c r="F51" s="23">
        <v>580</v>
      </c>
      <c r="G51" s="24">
        <f t="shared" si="3"/>
        <v>10.953729933899906</v>
      </c>
    </row>
    <row r="52" spans="1:7" ht="12.75">
      <c r="A52" s="48" t="s">
        <v>215</v>
      </c>
      <c r="B52" s="23"/>
      <c r="C52" s="24"/>
      <c r="E52" s="8" t="s">
        <v>232</v>
      </c>
      <c r="F52" s="23">
        <v>475</v>
      </c>
      <c r="G52" s="24">
        <f t="shared" si="3"/>
        <v>8.970727101038715</v>
      </c>
    </row>
    <row r="53" spans="1:7" ht="12.75">
      <c r="A53" s="48" t="s">
        <v>44</v>
      </c>
      <c r="B53" s="23">
        <v>450</v>
      </c>
      <c r="C53" s="24">
        <f>B53*100/B$28</f>
        <v>5.8555627846454135</v>
      </c>
      <c r="E53" s="8" t="s">
        <v>233</v>
      </c>
      <c r="F53" s="23">
        <v>160</v>
      </c>
      <c r="G53" s="24">
        <f t="shared" si="3"/>
        <v>3.0217186024551466</v>
      </c>
    </row>
    <row r="54" spans="1:7" ht="12.75">
      <c r="A54" s="48" t="s">
        <v>216</v>
      </c>
      <c r="B54" s="23">
        <v>435</v>
      </c>
      <c r="C54" s="24">
        <f>B54*100/B$28</f>
        <v>5.660377358490566</v>
      </c>
      <c r="E54" s="8" t="s">
        <v>234</v>
      </c>
      <c r="F54" s="23">
        <v>50</v>
      </c>
      <c r="G54" s="24">
        <f t="shared" si="3"/>
        <v>0.9442870632672332</v>
      </c>
    </row>
    <row r="55" spans="1:7" ht="12.75">
      <c r="A55" s="48" t="s">
        <v>45</v>
      </c>
      <c r="B55" s="23">
        <v>80</v>
      </c>
      <c r="C55" s="24">
        <f>B55*100/B$28</f>
        <v>1.0409889394925178</v>
      </c>
      <c r="E55" s="8" t="s">
        <v>237</v>
      </c>
      <c r="F55" s="23">
        <v>35313</v>
      </c>
      <c r="G55" s="24" t="s">
        <v>195</v>
      </c>
    </row>
    <row r="56" spans="1:7" ht="12.75">
      <c r="A56" s="48"/>
      <c r="B56" s="23"/>
      <c r="C56" s="24"/>
      <c r="F56" s="23"/>
      <c r="G56" s="24"/>
    </row>
    <row r="57" spans="1:7" ht="12.75">
      <c r="A57" s="45" t="s">
        <v>217</v>
      </c>
      <c r="B57" s="23"/>
      <c r="C57" s="24"/>
      <c r="E57" s="8" t="s">
        <v>301</v>
      </c>
      <c r="F57" s="23">
        <v>16500</v>
      </c>
      <c r="G57" s="24" t="s">
        <v>195</v>
      </c>
    </row>
    <row r="58" spans="1:7" ht="12.75">
      <c r="A58" s="48" t="s">
        <v>46</v>
      </c>
      <c r="B58" s="23">
        <v>6650</v>
      </c>
      <c r="C58" s="24">
        <f>B58*100/B$28</f>
        <v>86.53220559531555</v>
      </c>
      <c r="E58" s="49" t="s">
        <v>238</v>
      </c>
      <c r="F58" s="23"/>
      <c r="G58" s="24"/>
    </row>
    <row r="59" spans="1:7" ht="12.75">
      <c r="A59" s="48" t="s">
        <v>218</v>
      </c>
      <c r="B59" s="23">
        <v>630</v>
      </c>
      <c r="C59" s="24">
        <f>B59*100/B$28</f>
        <v>8.197787898503579</v>
      </c>
      <c r="E59" s="8" t="s">
        <v>294</v>
      </c>
      <c r="F59" s="23">
        <v>41312</v>
      </c>
      <c r="G59" s="24" t="s">
        <v>195</v>
      </c>
    </row>
    <row r="60" spans="1:7" ht="13.5" thickBot="1">
      <c r="A60" s="48" t="s">
        <v>219</v>
      </c>
      <c r="B60" s="23"/>
      <c r="C60" s="24"/>
      <c r="D60" s="39"/>
      <c r="E60" s="50" t="s">
        <v>129</v>
      </c>
      <c r="F60" s="37">
        <v>28339</v>
      </c>
      <c r="G60" s="38" t="s">
        <v>195</v>
      </c>
    </row>
    <row r="61" spans="1:7" ht="13.5" thickTop="1">
      <c r="A61" s="48" t="s">
        <v>47</v>
      </c>
      <c r="B61" s="23">
        <v>385</v>
      </c>
      <c r="C61" s="24">
        <f>B61*100/B$28</f>
        <v>5.009759271307742</v>
      </c>
      <c r="F61" s="18" t="s">
        <v>307</v>
      </c>
      <c r="G61" s="19" t="s">
        <v>137</v>
      </c>
    </row>
    <row r="62" spans="1:7" ht="12.75">
      <c r="A62" s="48" t="s">
        <v>48</v>
      </c>
      <c r="B62" s="23">
        <v>20</v>
      </c>
      <c r="C62" s="24">
        <f>B62*100/B$28</f>
        <v>0.26024723487312945</v>
      </c>
      <c r="D62" s="51"/>
      <c r="E62" s="25"/>
      <c r="F62" s="18" t="s">
        <v>308</v>
      </c>
      <c r="G62" s="19" t="s">
        <v>308</v>
      </c>
    </row>
    <row r="63" spans="1:7" ht="12.75">
      <c r="A63" s="48"/>
      <c r="B63" s="23"/>
      <c r="C63" s="24"/>
      <c r="D63" s="51"/>
      <c r="E63" s="25"/>
      <c r="F63" s="18" t="s">
        <v>309</v>
      </c>
      <c r="G63" s="19" t="s">
        <v>311</v>
      </c>
    </row>
    <row r="64" spans="1:7" ht="12.75">
      <c r="A64" s="45" t="s">
        <v>222</v>
      </c>
      <c r="B64" s="23"/>
      <c r="C64" s="24"/>
      <c r="D64" s="52"/>
      <c r="E64" s="53" t="s">
        <v>135</v>
      </c>
      <c r="F64" s="54" t="s">
        <v>310</v>
      </c>
      <c r="G64" s="55" t="s">
        <v>310</v>
      </c>
    </row>
    <row r="65" spans="1:7" ht="12.75">
      <c r="A65" s="45" t="s">
        <v>223</v>
      </c>
      <c r="B65" s="18"/>
      <c r="C65" s="19"/>
      <c r="E65" s="47" t="s">
        <v>312</v>
      </c>
      <c r="F65" s="23"/>
      <c r="G65" s="24"/>
    </row>
    <row r="66" spans="1:7" ht="14.25">
      <c r="A66" s="45" t="s">
        <v>245</v>
      </c>
      <c r="B66" s="18">
        <v>4890</v>
      </c>
      <c r="C66" s="19">
        <f>B66*100/B$66</f>
        <v>100</v>
      </c>
      <c r="E66" s="47" t="s">
        <v>316</v>
      </c>
      <c r="F66" s="18">
        <v>1000</v>
      </c>
      <c r="G66" s="19">
        <v>18.885741265344663</v>
      </c>
    </row>
    <row r="67" spans="1:7" ht="12.75">
      <c r="A67" s="48" t="s">
        <v>49</v>
      </c>
      <c r="B67" s="23">
        <v>315</v>
      </c>
      <c r="C67" s="35">
        <f>B67*100/B$66</f>
        <v>6.441717791411043</v>
      </c>
      <c r="E67" s="8" t="s">
        <v>288</v>
      </c>
      <c r="F67" s="23">
        <v>655</v>
      </c>
      <c r="G67" s="24">
        <v>22.703639514731368</v>
      </c>
    </row>
    <row r="68" spans="1:7" ht="12.75">
      <c r="A68" s="45" t="s">
        <v>246</v>
      </c>
      <c r="B68" s="18">
        <v>11245</v>
      </c>
      <c r="C68" s="19">
        <f>B68*100/B$68</f>
        <v>100</v>
      </c>
      <c r="E68" s="8" t="s">
        <v>289</v>
      </c>
      <c r="F68" s="23">
        <v>295</v>
      </c>
      <c r="G68" s="24">
        <v>28.78048780487805</v>
      </c>
    </row>
    <row r="69" spans="1:7" ht="12.75">
      <c r="A69" s="48" t="s">
        <v>49</v>
      </c>
      <c r="B69" s="23">
        <v>2805</v>
      </c>
      <c r="C69" s="24">
        <f>B69*100/B$68</f>
        <v>24.944419742107602</v>
      </c>
      <c r="E69" s="47" t="s">
        <v>239</v>
      </c>
      <c r="F69" s="23"/>
      <c r="G69" s="24"/>
    </row>
    <row r="70" spans="1:7" ht="14.25">
      <c r="A70" s="48" t="s">
        <v>50</v>
      </c>
      <c r="B70" s="34" t="s">
        <v>195</v>
      </c>
      <c r="C70" s="24">
        <v>47.7</v>
      </c>
      <c r="E70" s="47" t="s">
        <v>317</v>
      </c>
      <c r="F70" s="18">
        <v>110</v>
      </c>
      <c r="G70" s="19">
        <v>22.22222222222222</v>
      </c>
    </row>
    <row r="71" spans="1:7" ht="12.75">
      <c r="A71" s="48" t="s">
        <v>51</v>
      </c>
      <c r="B71" s="23">
        <v>8435</v>
      </c>
      <c r="C71" s="24">
        <f>B71*100/B$68</f>
        <v>75.01111605157848</v>
      </c>
      <c r="E71" s="8" t="s">
        <v>290</v>
      </c>
      <c r="F71" s="23">
        <v>100</v>
      </c>
      <c r="G71" s="24">
        <v>33.898305084745765</v>
      </c>
    </row>
    <row r="72" spans="1:7" ht="12.75">
      <c r="A72" s="48" t="s">
        <v>52</v>
      </c>
      <c r="B72" s="34" t="s">
        <v>195</v>
      </c>
      <c r="C72" s="24">
        <v>67.8</v>
      </c>
      <c r="E72" s="8" t="s">
        <v>291</v>
      </c>
      <c r="F72" s="23">
        <v>30</v>
      </c>
      <c r="G72" s="24">
        <v>46.15384615384615</v>
      </c>
    </row>
    <row r="73" spans="1:7" ht="12.75">
      <c r="A73" s="45" t="s">
        <v>247</v>
      </c>
      <c r="B73" s="18">
        <v>2810</v>
      </c>
      <c r="C73" s="19">
        <f>B73*100/B$73</f>
        <v>100</v>
      </c>
      <c r="E73" s="47" t="s">
        <v>60</v>
      </c>
      <c r="F73" s="18">
        <v>4685</v>
      </c>
      <c r="G73" s="19">
        <v>24.161939143888603</v>
      </c>
    </row>
    <row r="74" spans="1:7" ht="12.75">
      <c r="A74" s="56" t="s">
        <v>53</v>
      </c>
      <c r="B74" s="29">
        <v>1835</v>
      </c>
      <c r="C74" s="35">
        <f>B74*100/B$73</f>
        <v>65.30249110320284</v>
      </c>
      <c r="E74" s="8" t="s">
        <v>61</v>
      </c>
      <c r="F74" s="23">
        <v>3045</v>
      </c>
      <c r="G74" s="24">
        <v>20.6370721789224</v>
      </c>
    </row>
    <row r="75" spans="1:7" ht="12.75">
      <c r="A75" s="45"/>
      <c r="B75" s="57"/>
      <c r="C75" s="19"/>
      <c r="E75" s="8" t="s">
        <v>240</v>
      </c>
      <c r="F75" s="23">
        <v>930</v>
      </c>
      <c r="G75" s="24">
        <v>33.096085409252666</v>
      </c>
    </row>
    <row r="76" spans="1:7" ht="12.75">
      <c r="A76" s="48"/>
      <c r="B76" s="30"/>
      <c r="C76" s="24"/>
      <c r="E76" s="8" t="s">
        <v>292</v>
      </c>
      <c r="F76" s="23">
        <v>1625</v>
      </c>
      <c r="G76" s="24">
        <v>35.17316017316017</v>
      </c>
    </row>
    <row r="77" spans="1:7" ht="12.75">
      <c r="A77" s="48"/>
      <c r="B77" s="30"/>
      <c r="C77" s="24"/>
      <c r="E77" s="8" t="s">
        <v>293</v>
      </c>
      <c r="F77" s="23">
        <v>1345</v>
      </c>
      <c r="G77" s="24">
        <v>33.04668304668305</v>
      </c>
    </row>
    <row r="78" spans="1:7" ht="13.5" thickBot="1">
      <c r="A78" s="58"/>
      <c r="B78" s="59"/>
      <c r="C78" s="38"/>
      <c r="D78" s="39"/>
      <c r="E78" s="40" t="s">
        <v>62</v>
      </c>
      <c r="F78" s="37">
        <v>900</v>
      </c>
      <c r="G78" s="38">
        <v>43.47826086956522</v>
      </c>
    </row>
    <row r="79" ht="13.5" thickTop="1"/>
    <row r="80" ht="12.75">
      <c r="A80" s="60" t="s">
        <v>196</v>
      </c>
    </row>
    <row r="81" ht="12.75">
      <c r="A81" s="8" t="s">
        <v>197</v>
      </c>
    </row>
    <row r="82" ht="12.75">
      <c r="A82" s="8" t="s">
        <v>295</v>
      </c>
    </row>
    <row r="83" ht="14.25">
      <c r="A83" s="41" t="s">
        <v>358</v>
      </c>
    </row>
    <row r="84" ht="14.25">
      <c r="A84" s="41" t="s">
        <v>128</v>
      </c>
    </row>
    <row r="85" ht="12.75">
      <c r="A85" s="8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8" customWidth="1"/>
    <col min="2" max="2" width="12.8515625" style="8" customWidth="1"/>
    <col min="3" max="3" width="8.57421875" style="8" customWidth="1"/>
    <col min="4" max="4" width="0.71875" style="8" customWidth="1"/>
    <col min="5" max="5" width="45.7109375" style="8" customWidth="1"/>
    <col min="6" max="6" width="12.8515625" style="8" customWidth="1"/>
    <col min="7" max="7" width="8.421875" style="8" customWidth="1"/>
    <col min="8" max="16384" width="9.140625" style="8" customWidth="1"/>
  </cols>
  <sheetData>
    <row r="1" s="1" customFormat="1" ht="1.5" customHeight="1">
      <c r="A1" s="1" t="s">
        <v>361</v>
      </c>
    </row>
    <row r="2" ht="15.75">
      <c r="A2" s="9" t="s">
        <v>323</v>
      </c>
    </row>
    <row r="3" ht="14.25">
      <c r="A3" s="10" t="s">
        <v>359</v>
      </c>
    </row>
    <row r="4" ht="12.75">
      <c r="A4" s="8" t="s">
        <v>305</v>
      </c>
    </row>
    <row r="6" ht="13.5" thickBot="1">
      <c r="A6" s="11" t="s">
        <v>356</v>
      </c>
    </row>
    <row r="7" spans="1:7" ht="24" customHeight="1" thickTop="1">
      <c r="A7" s="2" t="s">
        <v>135</v>
      </c>
      <c r="B7" s="3" t="s">
        <v>136</v>
      </c>
      <c r="C7" s="4" t="s">
        <v>137</v>
      </c>
      <c r="D7" s="5"/>
      <c r="E7" s="6" t="s">
        <v>135</v>
      </c>
      <c r="F7" s="7" t="s">
        <v>136</v>
      </c>
      <c r="G7" s="4" t="s">
        <v>137</v>
      </c>
    </row>
    <row r="8" spans="1:7" ht="12.75">
      <c r="A8" s="12"/>
      <c r="B8" s="13"/>
      <c r="C8" s="14"/>
      <c r="F8" s="15"/>
      <c r="G8" s="16"/>
    </row>
    <row r="9" spans="1:7" ht="14.25">
      <c r="A9" s="17" t="s">
        <v>63</v>
      </c>
      <c r="B9" s="18">
        <v>6990</v>
      </c>
      <c r="C9" s="19">
        <f>B9*100/B$9</f>
        <v>100</v>
      </c>
      <c r="E9" s="20" t="s">
        <v>319</v>
      </c>
      <c r="F9" s="18">
        <v>1530</v>
      </c>
      <c r="G9" s="19">
        <f>F9*100/F$9</f>
        <v>100</v>
      </c>
    </row>
    <row r="10" spans="1:7" ht="12.75">
      <c r="A10" s="17" t="s">
        <v>250</v>
      </c>
      <c r="B10" s="18"/>
      <c r="C10" s="19"/>
      <c r="E10" s="20" t="s">
        <v>270</v>
      </c>
      <c r="F10" s="18"/>
      <c r="G10" s="21" t="s">
        <v>318</v>
      </c>
    </row>
    <row r="11" spans="1:7" ht="12.75">
      <c r="A11" s="22" t="s">
        <v>64</v>
      </c>
      <c r="B11" s="23">
        <v>2230</v>
      </c>
      <c r="C11" s="24">
        <f>B11*100/B$9</f>
        <v>31.90271816881259</v>
      </c>
      <c r="E11" s="25" t="s">
        <v>271</v>
      </c>
      <c r="F11" s="23">
        <v>20</v>
      </c>
      <c r="G11" s="26">
        <f aca="true" t="shared" si="0" ref="G11:G18">F11*100/F$9</f>
        <v>1.3071895424836601</v>
      </c>
    </row>
    <row r="12" spans="1:7" ht="12.75">
      <c r="A12" s="22" t="s">
        <v>65</v>
      </c>
      <c r="B12" s="23">
        <v>4760</v>
      </c>
      <c r="C12" s="24">
        <f>B12*100/B$9</f>
        <v>68.09728183118742</v>
      </c>
      <c r="E12" s="27" t="s">
        <v>272</v>
      </c>
      <c r="F12" s="23">
        <v>200</v>
      </c>
      <c r="G12" s="24">
        <f t="shared" si="0"/>
        <v>13.071895424836601</v>
      </c>
    </row>
    <row r="13" spans="1:7" ht="12.75">
      <c r="A13" s="22"/>
      <c r="B13" s="23"/>
      <c r="C13" s="24"/>
      <c r="E13" s="27" t="s">
        <v>232</v>
      </c>
      <c r="F13" s="23">
        <v>375</v>
      </c>
      <c r="G13" s="24">
        <f t="shared" si="0"/>
        <v>24.50980392156863</v>
      </c>
    </row>
    <row r="14" spans="1:7" ht="12.75">
      <c r="A14" s="17" t="s">
        <v>278</v>
      </c>
      <c r="B14" s="18"/>
      <c r="C14" s="19" t="s">
        <v>318</v>
      </c>
      <c r="E14" s="27" t="s">
        <v>273</v>
      </c>
      <c r="F14" s="23">
        <v>275</v>
      </c>
      <c r="G14" s="24">
        <f t="shared" si="0"/>
        <v>17.973856209150327</v>
      </c>
    </row>
    <row r="15" spans="1:7" ht="12.75">
      <c r="A15" s="28" t="s">
        <v>66</v>
      </c>
      <c r="B15" s="29">
        <v>1400</v>
      </c>
      <c r="C15" s="24">
        <f aca="true" t="shared" si="1" ref="C15:C22">B15*100/B$9</f>
        <v>20.028612303290416</v>
      </c>
      <c r="E15" s="27" t="s">
        <v>274</v>
      </c>
      <c r="F15" s="23">
        <v>375</v>
      </c>
      <c r="G15" s="24">
        <f t="shared" si="0"/>
        <v>24.50980392156863</v>
      </c>
    </row>
    <row r="16" spans="1:7" ht="12.75">
      <c r="A16" s="28" t="s">
        <v>67</v>
      </c>
      <c r="B16" s="29">
        <v>495</v>
      </c>
      <c r="C16" s="24">
        <f t="shared" si="1"/>
        <v>7.081545064377682</v>
      </c>
      <c r="E16" s="27" t="s">
        <v>275</v>
      </c>
      <c r="F16" s="23">
        <v>215</v>
      </c>
      <c r="G16" s="24">
        <f t="shared" si="0"/>
        <v>14.052287581699346</v>
      </c>
    </row>
    <row r="17" spans="1:7" ht="12.75">
      <c r="A17" s="22" t="s">
        <v>68</v>
      </c>
      <c r="B17" s="23">
        <v>340</v>
      </c>
      <c r="C17" s="24">
        <f t="shared" si="1"/>
        <v>4.86409155937053</v>
      </c>
      <c r="E17" s="27" t="s">
        <v>276</v>
      </c>
      <c r="F17" s="23">
        <v>60</v>
      </c>
      <c r="G17" s="24">
        <f t="shared" si="0"/>
        <v>3.9215686274509802</v>
      </c>
    </row>
    <row r="18" spans="1:7" ht="12.75">
      <c r="A18" s="22" t="s">
        <v>69</v>
      </c>
      <c r="B18" s="23">
        <v>595</v>
      </c>
      <c r="C18" s="24">
        <f t="shared" si="1"/>
        <v>8.512160228898427</v>
      </c>
      <c r="E18" s="27" t="s">
        <v>277</v>
      </c>
      <c r="F18" s="23">
        <v>4</v>
      </c>
      <c r="G18" s="24">
        <f t="shared" si="0"/>
        <v>0.26143790849673204</v>
      </c>
    </row>
    <row r="19" spans="1:7" ht="12.75">
      <c r="A19" s="22" t="s">
        <v>70</v>
      </c>
      <c r="B19" s="23">
        <v>565</v>
      </c>
      <c r="C19" s="24">
        <f t="shared" si="1"/>
        <v>8.082975679542203</v>
      </c>
      <c r="E19" s="25" t="s">
        <v>109</v>
      </c>
      <c r="F19" s="23">
        <v>176200</v>
      </c>
      <c r="G19" s="26" t="s">
        <v>195</v>
      </c>
    </row>
    <row r="20" spans="1:7" ht="12.75">
      <c r="A20" s="22" t="s">
        <v>71</v>
      </c>
      <c r="B20" s="23">
        <v>525</v>
      </c>
      <c r="C20" s="24">
        <f t="shared" si="1"/>
        <v>7.510729613733906</v>
      </c>
      <c r="F20" s="30"/>
      <c r="G20" s="31" t="s">
        <v>318</v>
      </c>
    </row>
    <row r="21" spans="1:7" ht="12.75">
      <c r="A21" s="22" t="s">
        <v>72</v>
      </c>
      <c r="B21" s="23">
        <v>3030</v>
      </c>
      <c r="C21" s="24">
        <f t="shared" si="1"/>
        <v>43.347639484978544</v>
      </c>
      <c r="E21" s="20" t="s">
        <v>251</v>
      </c>
      <c r="F21" s="18"/>
      <c r="G21" s="21" t="s">
        <v>318</v>
      </c>
    </row>
    <row r="22" spans="1:7" ht="12.75">
      <c r="A22" s="22" t="s">
        <v>73</v>
      </c>
      <c r="B22" s="23">
        <v>45</v>
      </c>
      <c r="C22" s="24">
        <f t="shared" si="1"/>
        <v>0.6437768240343348</v>
      </c>
      <c r="E22" s="20" t="s">
        <v>252</v>
      </c>
      <c r="F22" s="18"/>
      <c r="G22" s="21" t="s">
        <v>318</v>
      </c>
    </row>
    <row r="23" spans="1:7" ht="12.75">
      <c r="A23" s="22" t="s">
        <v>74</v>
      </c>
      <c r="B23" s="23" t="s">
        <v>360</v>
      </c>
      <c r="C23" s="24" t="s">
        <v>360</v>
      </c>
      <c r="E23" s="25" t="s">
        <v>110</v>
      </c>
      <c r="F23" s="23">
        <v>1385</v>
      </c>
      <c r="G23" s="26">
        <f aca="true" t="shared" si="2" ref="G23:G30">F23*100/F$9</f>
        <v>90.52287581699346</v>
      </c>
    </row>
    <row r="24" spans="1:7" ht="12.75">
      <c r="A24" s="22"/>
      <c r="B24" s="23"/>
      <c r="C24" s="24" t="s">
        <v>318</v>
      </c>
      <c r="E24" s="27" t="s">
        <v>111</v>
      </c>
      <c r="F24" s="23">
        <v>10</v>
      </c>
      <c r="G24" s="24">
        <f t="shared" si="2"/>
        <v>0.6535947712418301</v>
      </c>
    </row>
    <row r="25" spans="1:7" ht="12.75">
      <c r="A25" s="17" t="s">
        <v>280</v>
      </c>
      <c r="B25" s="23"/>
      <c r="C25" s="24" t="s">
        <v>318</v>
      </c>
      <c r="E25" s="27" t="s">
        <v>112</v>
      </c>
      <c r="F25" s="23">
        <v>20</v>
      </c>
      <c r="G25" s="24">
        <f t="shared" si="2"/>
        <v>1.3071895424836601</v>
      </c>
    </row>
    <row r="26" spans="1:7" ht="12.75">
      <c r="A26" s="22" t="s">
        <v>75</v>
      </c>
      <c r="B26" s="23">
        <v>95</v>
      </c>
      <c r="C26" s="24">
        <f aca="true" t="shared" si="3" ref="C26:C33">B26*100/B$9</f>
        <v>1.3590844062947067</v>
      </c>
      <c r="E26" s="27" t="s">
        <v>113</v>
      </c>
      <c r="F26" s="23">
        <v>70</v>
      </c>
      <c r="G26" s="24">
        <f t="shared" si="2"/>
        <v>4.57516339869281</v>
      </c>
    </row>
    <row r="27" spans="1:7" ht="12.75">
      <c r="A27" s="22" t="s">
        <v>76</v>
      </c>
      <c r="B27" s="23">
        <v>365</v>
      </c>
      <c r="C27" s="24">
        <f t="shared" si="3"/>
        <v>5.221745350500715</v>
      </c>
      <c r="E27" s="27" t="s">
        <v>114</v>
      </c>
      <c r="F27" s="23">
        <v>195</v>
      </c>
      <c r="G27" s="24">
        <f t="shared" si="2"/>
        <v>12.745098039215685</v>
      </c>
    </row>
    <row r="28" spans="1:7" ht="12.75">
      <c r="A28" s="22" t="s">
        <v>77</v>
      </c>
      <c r="B28" s="23">
        <v>360</v>
      </c>
      <c r="C28" s="24">
        <f t="shared" si="3"/>
        <v>5.150214592274678</v>
      </c>
      <c r="E28" s="27" t="s">
        <v>253</v>
      </c>
      <c r="F28" s="23">
        <v>410</v>
      </c>
      <c r="G28" s="24">
        <f t="shared" si="2"/>
        <v>26.797385620915033</v>
      </c>
    </row>
    <row r="29" spans="1:7" ht="12.75">
      <c r="A29" s="28" t="s">
        <v>78</v>
      </c>
      <c r="B29" s="23">
        <v>980</v>
      </c>
      <c r="C29" s="24">
        <f t="shared" si="3"/>
        <v>14.02002861230329</v>
      </c>
      <c r="E29" s="27" t="s">
        <v>254</v>
      </c>
      <c r="F29" s="23">
        <v>350</v>
      </c>
      <c r="G29" s="24">
        <f t="shared" si="2"/>
        <v>22.875816993464053</v>
      </c>
    </row>
    <row r="30" spans="1:7" ht="12.75">
      <c r="A30" s="28" t="s">
        <v>79</v>
      </c>
      <c r="B30" s="23">
        <v>1400</v>
      </c>
      <c r="C30" s="24">
        <f t="shared" si="3"/>
        <v>20.028612303290416</v>
      </c>
      <c r="E30" s="27" t="s">
        <v>255</v>
      </c>
      <c r="F30" s="23">
        <v>325</v>
      </c>
      <c r="G30" s="24">
        <f t="shared" si="2"/>
        <v>21.241830065359476</v>
      </c>
    </row>
    <row r="31" spans="1:7" ht="12.75">
      <c r="A31" s="28" t="s">
        <v>80</v>
      </c>
      <c r="B31" s="23">
        <v>1220</v>
      </c>
      <c r="C31" s="24">
        <f t="shared" si="3"/>
        <v>17.453505007153076</v>
      </c>
      <c r="E31" s="27" t="s">
        <v>354</v>
      </c>
      <c r="F31" s="23">
        <v>1480</v>
      </c>
      <c r="G31" s="24" t="s">
        <v>195</v>
      </c>
    </row>
    <row r="32" spans="1:7" ht="12.75">
      <c r="A32" s="22" t="s">
        <v>81</v>
      </c>
      <c r="B32" s="23">
        <v>1500</v>
      </c>
      <c r="C32" s="24">
        <f t="shared" si="3"/>
        <v>21.459227467811157</v>
      </c>
      <c r="E32" s="27" t="s">
        <v>115</v>
      </c>
      <c r="F32" s="23">
        <v>150</v>
      </c>
      <c r="G32" s="24">
        <f>F32*100/F$9</f>
        <v>9.803921568627452</v>
      </c>
    </row>
    <row r="33" spans="1:7" ht="12.75">
      <c r="A33" s="22" t="s">
        <v>82</v>
      </c>
      <c r="B33" s="23">
        <v>1075</v>
      </c>
      <c r="C33" s="24">
        <f t="shared" si="3"/>
        <v>15.379113018597996</v>
      </c>
      <c r="E33" s="32" t="s">
        <v>354</v>
      </c>
      <c r="F33" s="23">
        <v>456</v>
      </c>
      <c r="G33" s="24" t="s">
        <v>195</v>
      </c>
    </row>
    <row r="34" spans="1:7" ht="12.75">
      <c r="A34" s="22"/>
      <c r="B34" s="23"/>
      <c r="C34" s="24" t="s">
        <v>318</v>
      </c>
      <c r="E34" s="27"/>
      <c r="F34" s="23"/>
      <c r="G34" s="24" t="s">
        <v>318</v>
      </c>
    </row>
    <row r="35" spans="1:7" ht="12.75">
      <c r="A35" s="17" t="s">
        <v>268</v>
      </c>
      <c r="B35" s="23"/>
      <c r="C35" s="24" t="s">
        <v>318</v>
      </c>
      <c r="E35" s="33" t="s">
        <v>256</v>
      </c>
      <c r="F35" s="23"/>
      <c r="G35" s="24" t="s">
        <v>318</v>
      </c>
    </row>
    <row r="36" spans="1:7" ht="12.75">
      <c r="A36" s="22" t="s">
        <v>269</v>
      </c>
      <c r="B36" s="23">
        <v>1805</v>
      </c>
      <c r="C36" s="24">
        <f aca="true" t="shared" si="4" ref="C36:C41">B36*100/B$9</f>
        <v>25.822603719599428</v>
      </c>
      <c r="E36" s="33" t="s">
        <v>257</v>
      </c>
      <c r="F36" s="23"/>
      <c r="G36" s="24" t="s">
        <v>318</v>
      </c>
    </row>
    <row r="37" spans="1:7" ht="12.75">
      <c r="A37" s="22" t="s">
        <v>83</v>
      </c>
      <c r="B37" s="23">
        <v>3120</v>
      </c>
      <c r="C37" s="24">
        <f t="shared" si="4"/>
        <v>44.63519313304721</v>
      </c>
      <c r="E37" s="33" t="s">
        <v>258</v>
      </c>
      <c r="F37" s="23"/>
      <c r="G37" s="24" t="s">
        <v>318</v>
      </c>
    </row>
    <row r="38" spans="1:7" ht="12.75">
      <c r="A38" s="22" t="s">
        <v>84</v>
      </c>
      <c r="B38" s="23">
        <v>1385</v>
      </c>
      <c r="C38" s="24">
        <f t="shared" si="4"/>
        <v>19.814020028612305</v>
      </c>
      <c r="E38" s="27" t="s">
        <v>259</v>
      </c>
      <c r="F38" s="23">
        <v>275</v>
      </c>
      <c r="G38" s="24">
        <f aca="true" t="shared" si="5" ref="G38:G43">F38*100/F$9</f>
        <v>17.973856209150327</v>
      </c>
    </row>
    <row r="39" spans="1:7" ht="12.75">
      <c r="A39" s="22" t="s">
        <v>85</v>
      </c>
      <c r="B39" s="23">
        <v>465</v>
      </c>
      <c r="C39" s="24">
        <f t="shared" si="4"/>
        <v>6.652360515021459</v>
      </c>
      <c r="E39" s="27" t="s">
        <v>260</v>
      </c>
      <c r="F39" s="23">
        <v>250</v>
      </c>
      <c r="G39" s="24">
        <f t="shared" si="5"/>
        <v>16.33986928104575</v>
      </c>
    </row>
    <row r="40" spans="1:7" ht="12.75">
      <c r="A40" s="28" t="s">
        <v>86</v>
      </c>
      <c r="B40" s="29">
        <v>155</v>
      </c>
      <c r="C40" s="24">
        <f t="shared" si="4"/>
        <v>2.217453505007153</v>
      </c>
      <c r="E40" s="27" t="s">
        <v>261</v>
      </c>
      <c r="F40" s="23">
        <v>225</v>
      </c>
      <c r="G40" s="24">
        <f t="shared" si="5"/>
        <v>14.705882352941176</v>
      </c>
    </row>
    <row r="41" spans="1:7" ht="12.75">
      <c r="A41" s="28" t="s">
        <v>87</v>
      </c>
      <c r="B41" s="29">
        <v>55</v>
      </c>
      <c r="C41" s="24">
        <f t="shared" si="4"/>
        <v>0.7868383404864091</v>
      </c>
      <c r="E41" s="27" t="s">
        <v>262</v>
      </c>
      <c r="F41" s="23">
        <v>190</v>
      </c>
      <c r="G41" s="24">
        <f t="shared" si="5"/>
        <v>12.418300653594772</v>
      </c>
    </row>
    <row r="42" spans="1:7" ht="12.75">
      <c r="A42" s="22"/>
      <c r="B42" s="23"/>
      <c r="C42" s="24" t="s">
        <v>318</v>
      </c>
      <c r="E42" s="27" t="s">
        <v>263</v>
      </c>
      <c r="F42" s="23">
        <v>130</v>
      </c>
      <c r="G42" s="24">
        <f t="shared" si="5"/>
        <v>8.49673202614379</v>
      </c>
    </row>
    <row r="43" spans="1:7" ht="12.75">
      <c r="A43" s="17" t="s">
        <v>279</v>
      </c>
      <c r="B43" s="23"/>
      <c r="C43" s="24" t="s">
        <v>318</v>
      </c>
      <c r="E43" s="27" t="s">
        <v>264</v>
      </c>
      <c r="F43" s="23">
        <v>460</v>
      </c>
      <c r="G43" s="24">
        <f t="shared" si="5"/>
        <v>30.065359477124183</v>
      </c>
    </row>
    <row r="44" spans="1:7" ht="12.75">
      <c r="A44" s="22" t="s">
        <v>88</v>
      </c>
      <c r="B44" s="23">
        <v>525</v>
      </c>
      <c r="C44" s="24">
        <f aca="true" t="shared" si="6" ref="C44:C52">B44*100/B$9</f>
        <v>7.510729613733906</v>
      </c>
      <c r="E44" s="27" t="s">
        <v>116</v>
      </c>
      <c r="F44" s="23" t="s">
        <v>360</v>
      </c>
      <c r="G44" s="24" t="s">
        <v>360</v>
      </c>
    </row>
    <row r="45" spans="1:7" ht="12.75">
      <c r="A45" s="22" t="s">
        <v>89</v>
      </c>
      <c r="B45" s="23">
        <v>1915</v>
      </c>
      <c r="C45" s="24">
        <f t="shared" si="6"/>
        <v>27.396280400572245</v>
      </c>
      <c r="E45" s="33"/>
      <c r="F45" s="23"/>
      <c r="G45" s="24" t="s">
        <v>318</v>
      </c>
    </row>
    <row r="46" spans="1:7" ht="12.75">
      <c r="A46" s="22" t="s">
        <v>90</v>
      </c>
      <c r="B46" s="23">
        <v>1950</v>
      </c>
      <c r="C46" s="24">
        <f t="shared" si="6"/>
        <v>27.896995708154506</v>
      </c>
      <c r="E46" s="33" t="s">
        <v>320</v>
      </c>
      <c r="F46" s="18">
        <v>4750</v>
      </c>
      <c r="G46" s="19">
        <f>F46*100/F$46</f>
        <v>100</v>
      </c>
    </row>
    <row r="47" spans="1:7" ht="12.75">
      <c r="A47" s="22" t="s">
        <v>91</v>
      </c>
      <c r="B47" s="23">
        <v>865</v>
      </c>
      <c r="C47" s="24">
        <f t="shared" si="6"/>
        <v>12.374821173104435</v>
      </c>
      <c r="E47" s="33" t="s">
        <v>265</v>
      </c>
      <c r="F47" s="18"/>
      <c r="G47" s="19" t="s">
        <v>318</v>
      </c>
    </row>
    <row r="48" spans="1:7" ht="12.75">
      <c r="A48" s="22" t="s">
        <v>92</v>
      </c>
      <c r="B48" s="23">
        <v>595</v>
      </c>
      <c r="C48" s="24">
        <f t="shared" si="6"/>
        <v>8.512160228898427</v>
      </c>
      <c r="E48" s="27" t="s">
        <v>117</v>
      </c>
      <c r="F48" s="23">
        <v>505</v>
      </c>
      <c r="G48" s="24">
        <f aca="true" t="shared" si="7" ref="G48:G55">F48*100/F$46</f>
        <v>10.631578947368421</v>
      </c>
    </row>
    <row r="49" spans="1:7" ht="12.75">
      <c r="A49" s="22" t="s">
        <v>93</v>
      </c>
      <c r="B49" s="23">
        <v>430</v>
      </c>
      <c r="C49" s="24">
        <f t="shared" si="6"/>
        <v>6.1516452074391985</v>
      </c>
      <c r="E49" s="27" t="s">
        <v>118</v>
      </c>
      <c r="F49" s="23">
        <v>425</v>
      </c>
      <c r="G49" s="24">
        <f t="shared" si="7"/>
        <v>8.947368421052632</v>
      </c>
    </row>
    <row r="50" spans="1:7" ht="12.75">
      <c r="A50" s="22" t="s">
        <v>94</v>
      </c>
      <c r="B50" s="23">
        <v>435</v>
      </c>
      <c r="C50" s="24">
        <f t="shared" si="6"/>
        <v>6.223175965665236</v>
      </c>
      <c r="E50" s="27" t="s">
        <v>119</v>
      </c>
      <c r="F50" s="23">
        <v>720</v>
      </c>
      <c r="G50" s="24">
        <f t="shared" si="7"/>
        <v>15.157894736842104</v>
      </c>
    </row>
    <row r="51" spans="1:7" ht="12.75">
      <c r="A51" s="22" t="s">
        <v>95</v>
      </c>
      <c r="B51" s="23">
        <v>135</v>
      </c>
      <c r="C51" s="24">
        <f t="shared" si="6"/>
        <v>1.9313304721030042</v>
      </c>
      <c r="E51" s="27" t="s">
        <v>120</v>
      </c>
      <c r="F51" s="23">
        <v>1640</v>
      </c>
      <c r="G51" s="24">
        <f t="shared" si="7"/>
        <v>34.526315789473685</v>
      </c>
    </row>
    <row r="52" spans="1:7" ht="12.75">
      <c r="A52" s="28" t="s">
        <v>96</v>
      </c>
      <c r="B52" s="23">
        <v>140</v>
      </c>
      <c r="C52" s="24">
        <f t="shared" si="6"/>
        <v>2.0028612303290414</v>
      </c>
      <c r="E52" s="27" t="s">
        <v>121</v>
      </c>
      <c r="F52" s="23">
        <v>1045</v>
      </c>
      <c r="G52" s="24">
        <f t="shared" si="7"/>
        <v>22</v>
      </c>
    </row>
    <row r="53" spans="1:7" ht="12.75">
      <c r="A53" s="28" t="s">
        <v>97</v>
      </c>
      <c r="B53" s="34">
        <v>3</v>
      </c>
      <c r="C53" s="24" t="s">
        <v>195</v>
      </c>
      <c r="E53" s="27" t="s">
        <v>122</v>
      </c>
      <c r="F53" s="23">
        <v>320</v>
      </c>
      <c r="G53" s="24">
        <f t="shared" si="7"/>
        <v>6.7368421052631575</v>
      </c>
    </row>
    <row r="54" spans="1:7" ht="12.75">
      <c r="A54" s="22"/>
      <c r="B54" s="23"/>
      <c r="C54" s="24" t="s">
        <v>318</v>
      </c>
      <c r="E54" s="27" t="s">
        <v>123</v>
      </c>
      <c r="F54" s="23">
        <v>35</v>
      </c>
      <c r="G54" s="24">
        <f t="shared" si="7"/>
        <v>0.7368421052631579</v>
      </c>
    </row>
    <row r="55" spans="1:7" ht="12.75">
      <c r="A55" s="17" t="s">
        <v>134</v>
      </c>
      <c r="B55" s="23"/>
      <c r="C55" s="24" t="s">
        <v>318</v>
      </c>
      <c r="E55" s="32" t="s">
        <v>124</v>
      </c>
      <c r="F55" s="29">
        <v>70</v>
      </c>
      <c r="G55" s="35">
        <f t="shared" si="7"/>
        <v>1.4736842105263157</v>
      </c>
    </row>
    <row r="56" spans="1:7" ht="12.75">
      <c r="A56" s="22" t="s">
        <v>98</v>
      </c>
      <c r="B56" s="23">
        <v>2295</v>
      </c>
      <c r="C56" s="24">
        <f>B56*100/B$9</f>
        <v>32.832618025751074</v>
      </c>
      <c r="E56" s="27" t="s">
        <v>125</v>
      </c>
      <c r="F56" s="23">
        <v>601</v>
      </c>
      <c r="G56" s="24" t="s">
        <v>195</v>
      </c>
    </row>
    <row r="57" spans="1:7" ht="12.75">
      <c r="A57" s="22" t="s">
        <v>99</v>
      </c>
      <c r="B57" s="23">
        <v>2275</v>
      </c>
      <c r="C57" s="24">
        <f>B57*100/B$9</f>
        <v>32.546494992846924</v>
      </c>
      <c r="E57" s="27"/>
      <c r="F57" s="23"/>
      <c r="G57" s="24" t="s">
        <v>318</v>
      </c>
    </row>
    <row r="58" spans="1:7" ht="12.75">
      <c r="A58" s="22" t="s">
        <v>100</v>
      </c>
      <c r="B58" s="23">
        <v>1775</v>
      </c>
      <c r="C58" s="24">
        <f>B58*100/B$9</f>
        <v>25.393419170243206</v>
      </c>
      <c r="E58" s="33" t="s">
        <v>266</v>
      </c>
      <c r="F58" s="23"/>
      <c r="G58" s="24" t="s">
        <v>318</v>
      </c>
    </row>
    <row r="59" spans="1:7" ht="12.75">
      <c r="A59" s="22" t="s">
        <v>101</v>
      </c>
      <c r="B59" s="23">
        <v>645</v>
      </c>
      <c r="C59" s="24">
        <f>B59*100/B$9</f>
        <v>9.227467811158798</v>
      </c>
      <c r="E59" s="33" t="s">
        <v>267</v>
      </c>
      <c r="F59" s="23"/>
      <c r="G59" s="24" t="s">
        <v>318</v>
      </c>
    </row>
    <row r="60" spans="1:7" ht="12.75">
      <c r="A60" s="22"/>
      <c r="B60" s="23"/>
      <c r="C60" s="24" t="s">
        <v>318</v>
      </c>
      <c r="E60" s="27" t="s">
        <v>259</v>
      </c>
      <c r="F60" s="23">
        <v>915</v>
      </c>
      <c r="G60" s="24">
        <f aca="true" t="shared" si="8" ref="G60:G66">F60*100/F$46</f>
        <v>19.263157894736842</v>
      </c>
    </row>
    <row r="61" spans="1:7" ht="12.75">
      <c r="A61" s="17" t="s">
        <v>281</v>
      </c>
      <c r="B61" s="23"/>
      <c r="C61" s="24" t="s">
        <v>318</v>
      </c>
      <c r="E61" s="27" t="s">
        <v>260</v>
      </c>
      <c r="F61" s="23">
        <v>330</v>
      </c>
      <c r="G61" s="24">
        <f t="shared" si="8"/>
        <v>6.947368421052632</v>
      </c>
    </row>
    <row r="62" spans="1:7" ht="12.75">
      <c r="A62" s="28" t="s">
        <v>102</v>
      </c>
      <c r="B62" s="29">
        <v>3730</v>
      </c>
      <c r="C62" s="24">
        <f aca="true" t="shared" si="9" ref="C62:C70">B62*100/B$9</f>
        <v>53.36194563662375</v>
      </c>
      <c r="E62" s="27" t="s">
        <v>261</v>
      </c>
      <c r="F62" s="23">
        <v>480</v>
      </c>
      <c r="G62" s="24">
        <f t="shared" si="8"/>
        <v>10.105263157894736</v>
      </c>
    </row>
    <row r="63" spans="1:7" ht="12.75">
      <c r="A63" s="28" t="s">
        <v>282</v>
      </c>
      <c r="B63" s="29">
        <v>195</v>
      </c>
      <c r="C63" s="24">
        <f t="shared" si="9"/>
        <v>2.7896995708154506</v>
      </c>
      <c r="E63" s="27" t="s">
        <v>262</v>
      </c>
      <c r="F63" s="23">
        <v>670</v>
      </c>
      <c r="G63" s="24">
        <f t="shared" si="8"/>
        <v>14.105263157894736</v>
      </c>
    </row>
    <row r="64" spans="1:7" ht="12.75">
      <c r="A64" s="22" t="s">
        <v>103</v>
      </c>
      <c r="B64" s="23">
        <v>1940</v>
      </c>
      <c r="C64" s="24">
        <f t="shared" si="9"/>
        <v>27.75393419170243</v>
      </c>
      <c r="E64" s="27" t="s">
        <v>263</v>
      </c>
      <c r="F64" s="23">
        <v>370</v>
      </c>
      <c r="G64" s="24">
        <f t="shared" si="8"/>
        <v>7.7894736842105265</v>
      </c>
    </row>
    <row r="65" spans="1:7" ht="12.75">
      <c r="A65" s="22" t="s">
        <v>283</v>
      </c>
      <c r="B65" s="23">
        <v>905</v>
      </c>
      <c r="C65" s="24">
        <f t="shared" si="9"/>
        <v>12.947067238912732</v>
      </c>
      <c r="E65" s="27" t="s">
        <v>264</v>
      </c>
      <c r="F65" s="23">
        <v>1765</v>
      </c>
      <c r="G65" s="24">
        <f t="shared" si="8"/>
        <v>37.1578947368421</v>
      </c>
    </row>
    <row r="66" spans="1:7" ht="12.75">
      <c r="A66" s="22" t="s">
        <v>104</v>
      </c>
      <c r="B66" s="23" t="s">
        <v>360</v>
      </c>
      <c r="C66" s="24" t="s">
        <v>360</v>
      </c>
      <c r="E66" s="32" t="s">
        <v>126</v>
      </c>
      <c r="F66" s="23">
        <v>225</v>
      </c>
      <c r="G66" s="24">
        <f t="shared" si="8"/>
        <v>4.7368421052631575</v>
      </c>
    </row>
    <row r="67" spans="1:7" ht="12.75">
      <c r="A67" s="22" t="s">
        <v>105</v>
      </c>
      <c r="B67" s="23">
        <v>4</v>
      </c>
      <c r="C67" s="24">
        <f t="shared" si="9"/>
        <v>0.05722460658082976</v>
      </c>
      <c r="E67" s="27"/>
      <c r="F67" s="23"/>
      <c r="G67" s="24"/>
    </row>
    <row r="68" spans="1:7" ht="12.75">
      <c r="A68" s="22" t="s">
        <v>106</v>
      </c>
      <c r="B68" s="23">
        <v>50</v>
      </c>
      <c r="C68" s="24">
        <f t="shared" si="9"/>
        <v>0.7153075822603719</v>
      </c>
      <c r="E68" s="27"/>
      <c r="F68" s="23"/>
      <c r="G68" s="24"/>
    </row>
    <row r="69" spans="1:7" ht="12.75">
      <c r="A69" s="22" t="s">
        <v>107</v>
      </c>
      <c r="B69" s="23">
        <v>95</v>
      </c>
      <c r="C69" s="24">
        <f t="shared" si="9"/>
        <v>1.3590844062947067</v>
      </c>
      <c r="E69" s="27"/>
      <c r="F69" s="23"/>
      <c r="G69" s="24"/>
    </row>
    <row r="70" spans="1:7" ht="12.75">
      <c r="A70" s="22" t="s">
        <v>108</v>
      </c>
      <c r="B70" s="23">
        <v>75</v>
      </c>
      <c r="C70" s="24">
        <f t="shared" si="9"/>
        <v>1.0729613733905579</v>
      </c>
      <c r="E70" s="27"/>
      <c r="F70" s="23"/>
      <c r="G70" s="24"/>
    </row>
    <row r="71" spans="1:7" ht="12.75">
      <c r="A71" s="22"/>
      <c r="B71" s="23"/>
      <c r="C71" s="24" t="s">
        <v>318</v>
      </c>
      <c r="E71" s="33"/>
      <c r="F71" s="23"/>
      <c r="G71" s="24"/>
    </row>
    <row r="72" spans="1:7" ht="12.75">
      <c r="A72" s="17" t="s">
        <v>284</v>
      </c>
      <c r="B72" s="23"/>
      <c r="C72" s="24" t="s">
        <v>318</v>
      </c>
      <c r="E72" s="27"/>
      <c r="F72" s="23"/>
      <c r="G72" s="24"/>
    </row>
    <row r="73" spans="1:7" ht="12.75">
      <c r="A73" s="22" t="s">
        <v>321</v>
      </c>
      <c r="B73" s="23">
        <v>90</v>
      </c>
      <c r="C73" s="24">
        <f>B73*100/B$9</f>
        <v>1.2875536480686696</v>
      </c>
      <c r="E73" s="27"/>
      <c r="F73" s="23"/>
      <c r="G73" s="24"/>
    </row>
    <row r="74" spans="1:7" ht="12.75">
      <c r="A74" s="22" t="s">
        <v>322</v>
      </c>
      <c r="B74" s="23">
        <v>90</v>
      </c>
      <c r="C74" s="24">
        <f>B74*100/B$9</f>
        <v>1.2875536480686696</v>
      </c>
      <c r="E74" s="27"/>
      <c r="F74" s="23"/>
      <c r="G74" s="24"/>
    </row>
    <row r="75" spans="1:7" ht="13.5" thickBot="1">
      <c r="A75" s="36" t="s">
        <v>133</v>
      </c>
      <c r="B75" s="37">
        <v>65</v>
      </c>
      <c r="C75" s="38">
        <f>B75*100/B$9</f>
        <v>0.9298998569384835</v>
      </c>
      <c r="D75" s="39"/>
      <c r="E75" s="40"/>
      <c r="F75" s="37"/>
      <c r="G75" s="38"/>
    </row>
    <row r="76" ht="13.5" thickTop="1"/>
    <row r="77" ht="12.75">
      <c r="A77" s="8" t="s">
        <v>196</v>
      </c>
    </row>
    <row r="78" ht="12.75">
      <c r="A78" s="8" t="s">
        <v>197</v>
      </c>
    </row>
    <row r="79" ht="12.75">
      <c r="A79" s="8" t="s">
        <v>295</v>
      </c>
    </row>
    <row r="80" ht="14.25">
      <c r="A80" s="41" t="s">
        <v>358</v>
      </c>
    </row>
    <row r="81" ht="14.25">
      <c r="A81" s="41" t="s">
        <v>357</v>
      </c>
    </row>
    <row r="82" ht="12.75">
      <c r="A82" s="8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2004-10-13T12:23:35Z</cp:lastPrinted>
  <dcterms:created xsi:type="dcterms:W3CDTF">2004-04-08T18:29:08Z</dcterms:created>
  <dcterms:modified xsi:type="dcterms:W3CDTF">2004-10-13T12:23:36Z</dcterms:modified>
  <cp:category/>
  <cp:version/>
  <cp:contentType/>
  <cp:contentStatus/>
</cp:coreProperties>
</file>