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20" windowWidth="7920" windowHeight="8850" activeTab="0"/>
  </bookViews>
  <sheets>
    <sheet name="FBP1-Entered 1980-1989" sheetId="1" r:id="rId1"/>
    <sheet name="FBP2-Entered 1980-1989" sheetId="2" r:id="rId2"/>
    <sheet name="FBP3-Entered 1980-1989" sheetId="3" r:id="rId3"/>
  </sheets>
  <definedNames>
    <definedName name="_xlnm.Print_Area" localSheetId="0">'FBP1-Entered 1980-1989'!$A$2:$G$94</definedName>
    <definedName name="_xlnm.Print_Area" localSheetId="1">'FBP2-Entered 1980-1989'!$A$2:$G$87</definedName>
    <definedName name="_xlnm.Print_Area" localSheetId="2">'FBP3-Entered 1980-1989'!$A$2:$G$82</definedName>
  </definedNames>
  <calcPr fullCalcOnLoad="1"/>
</workbook>
</file>

<file path=xl/sharedStrings.xml><?xml version="1.0" encoding="utf-8"?>
<sst xmlns="http://schemas.openxmlformats.org/spreadsheetml/2006/main" count="492" uniqueCount="367">
  <si>
    <r>
      <t>Table FBP-3.  Profile of Selected Housing Characteristics for the Foreign-Born Population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Who Entered the United States</t>
    </r>
  </si>
  <si>
    <t>20 to 24 years......................................................………...........................</t>
  </si>
  <si>
    <t>25 to 34 years......................................................………...........................</t>
  </si>
  <si>
    <t>35 to 44 years......................................................………..........................</t>
  </si>
  <si>
    <t>45 to 54 years......................................................………..........................</t>
  </si>
  <si>
    <t>55 to 59 years......................................................………...........................</t>
  </si>
  <si>
    <t>60 to 64 years......................................................………...........................</t>
  </si>
  <si>
    <t>65 to 74 years......................................................………..........................</t>
  </si>
  <si>
    <t>75 to 84 years......................................................………..........................</t>
  </si>
  <si>
    <t>18 years and over.................................................…...............................</t>
  </si>
  <si>
    <t xml:space="preserve">    Male...............................................................……………………................</t>
  </si>
  <si>
    <t xml:space="preserve">    Female........................................................………………........................</t>
  </si>
  <si>
    <t>21 years and over.............................................…...................................</t>
  </si>
  <si>
    <t xml:space="preserve">    Male............................................................……………………...................</t>
  </si>
  <si>
    <t>62 years and over.............................................…...................................</t>
  </si>
  <si>
    <t>65 years and over.............................................…...................................</t>
  </si>
  <si>
    <t>Never married...................................................……………………..............</t>
  </si>
  <si>
    <t>Separated........................................................………………………..............</t>
  </si>
  <si>
    <t>Widowed.........................................................………………………...............</t>
  </si>
  <si>
    <t xml:space="preserve">    Female…………………………………………………………………………..…………</t>
  </si>
  <si>
    <t>Divorced..........................................................………………………..............</t>
  </si>
  <si>
    <t>Nursery school, preschool.................................…............................</t>
  </si>
  <si>
    <t>Kindergarten....................................................…………………………….......</t>
  </si>
  <si>
    <t>High school (grades 9-12)..................................……..........................</t>
  </si>
  <si>
    <t>Less than 9th grade..........................................………………..................</t>
  </si>
  <si>
    <t>Some college, no degree...................................……..........................</t>
  </si>
  <si>
    <t>Associate degree.............................................…………………...............</t>
  </si>
  <si>
    <t>Bachelor's degree............................................…………………...............</t>
  </si>
  <si>
    <t>Civilian veterans...............................................…………………….............</t>
  </si>
  <si>
    <t>In labor force.......................…………........................................................</t>
  </si>
  <si>
    <t xml:space="preserve">      Employed.....................…………...........................................................</t>
  </si>
  <si>
    <t xml:space="preserve">      Unemployed..................……...............................................................</t>
  </si>
  <si>
    <t xml:space="preserve">    Armed Forces.................…................................................................</t>
  </si>
  <si>
    <t>Not in labor force....................…............................................................</t>
  </si>
  <si>
    <t>In labor force..........................………….....................................................</t>
  </si>
  <si>
    <t xml:space="preserve">      Employed........................…………........................................................</t>
  </si>
  <si>
    <t>All parents in family in labor force……..........................................…</t>
  </si>
  <si>
    <t>Farming, fishing, and forestry occupations………….……………….</t>
  </si>
  <si>
    <t xml:space="preserve">  occupations.........................................………........................................</t>
  </si>
  <si>
    <t>Construction..........................................………….....................................</t>
  </si>
  <si>
    <t>Manufacturing.........................………......................................................</t>
  </si>
  <si>
    <t>Wholesale trade....................……...........................................................</t>
  </si>
  <si>
    <t>Retail trade...........................…………….....................................................</t>
  </si>
  <si>
    <t>Information…………………………………………..……………………………………..</t>
  </si>
  <si>
    <t xml:space="preserve">  leasing……………………………………………...…………………………………………</t>
  </si>
  <si>
    <t xml:space="preserve">  food services………………………….………………………………………………..</t>
  </si>
  <si>
    <t>Public administration……………………...…………………………………………</t>
  </si>
  <si>
    <t>Private wage and salary workers..........………...............................…</t>
  </si>
  <si>
    <t xml:space="preserve">  business.........................................………………....................................…</t>
  </si>
  <si>
    <t>Unpaid family workers………………………..………………………………………</t>
  </si>
  <si>
    <t>With a disability.........................………………............................................</t>
  </si>
  <si>
    <t xml:space="preserve">    Percent employed..................…………...................................................</t>
  </si>
  <si>
    <t>No disability.............……………………........................................................</t>
  </si>
  <si>
    <t xml:space="preserve">    Percent employed.………......................................................................</t>
  </si>
  <si>
    <t>With a disability........……………….............................................................</t>
  </si>
  <si>
    <t>Car, truck, or van - - drove alone..............…………...........................…</t>
  </si>
  <si>
    <t>Car, truck, or van - - carpooled.............................................……….....…</t>
  </si>
  <si>
    <t>Walked..............................................................................………..……………….</t>
  </si>
  <si>
    <t>Other means...................................................................……………............</t>
  </si>
  <si>
    <t>Worked at home.............................................................…....................</t>
  </si>
  <si>
    <t>With earnings.................................................................…………................</t>
  </si>
  <si>
    <t xml:space="preserve">        Individuals........................................……….........…</t>
  </si>
  <si>
    <t>18 years and over.....................................………..........................................</t>
  </si>
  <si>
    <t>Unrelated individuals 15 years and over……………...……………………….</t>
  </si>
  <si>
    <r>
      <t xml:space="preserve">          Occupied housing units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............…...........…</t>
    </r>
  </si>
  <si>
    <t>Owner-occupied housing units..............……….......................….....…</t>
  </si>
  <si>
    <t>Renter-occupied housing units..........…………................................…</t>
  </si>
  <si>
    <t>1-unit, detached..................................……………………….........................</t>
  </si>
  <si>
    <t>1-unit, attached...................................……………………………........................</t>
  </si>
  <si>
    <t>2 units................................................……………………………….........…………..</t>
  </si>
  <si>
    <t>3 or 4 units.........................................……………………………………..................</t>
  </si>
  <si>
    <t>5 to 9 units.........................................…………………………………..................</t>
  </si>
  <si>
    <t>10 to 19 units......................................……………………………….......................</t>
  </si>
  <si>
    <t>20 or more units..................................…………………………..........................</t>
  </si>
  <si>
    <t>Mobile home.......................................………………………………......................</t>
  </si>
  <si>
    <t>Boat, RV, van, etc...............................………………………..............................</t>
  </si>
  <si>
    <t>1999 to March 2000.............................…………….......................................</t>
  </si>
  <si>
    <t>1995 to 1998.......................................………………………...............................</t>
  </si>
  <si>
    <t>1990 to 1994.......................................………………………................................</t>
  </si>
  <si>
    <t>1980 to 1989.......................................……………………………...............................</t>
  </si>
  <si>
    <t>1970 to 1979.......................................…………………………................................</t>
  </si>
  <si>
    <t>1960 to 1969.......................................………………………...............................</t>
  </si>
  <si>
    <t>1940 to 1959.......................................…………………………...............................</t>
  </si>
  <si>
    <t>1939 or earlier.....................................………………………................................</t>
  </si>
  <si>
    <t>1980 to 1989.......................................…………………........................................</t>
  </si>
  <si>
    <t>1970 to 1979.......................................………………..........................................</t>
  </si>
  <si>
    <t>1969 or earlier.....................................…………………............................................</t>
  </si>
  <si>
    <t>1 room................................................…………………………................................</t>
  </si>
  <si>
    <t>2 rooms..............................................……………………...................................</t>
  </si>
  <si>
    <t>3 rooms..............................................……………………….................................</t>
  </si>
  <si>
    <t>4 rooms..............................................…………………...................................</t>
  </si>
  <si>
    <t>5 rooms..............................................……………………...................................</t>
  </si>
  <si>
    <t>6 rooms..............................................……………………...................................</t>
  </si>
  <si>
    <t>7 rooms..............................................…………………………..................................</t>
  </si>
  <si>
    <t>8 rooms..............................................………………………..................................</t>
  </si>
  <si>
    <t>9 or more rooms..................................…………..............................................</t>
  </si>
  <si>
    <t>Median number of rooms.................................................................................</t>
  </si>
  <si>
    <t>None................................………………………….................................................</t>
  </si>
  <si>
    <t>1.....................................……………………………………............................................</t>
  </si>
  <si>
    <t>2.....................................……………………………………...........................................</t>
  </si>
  <si>
    <t>3 or more.........................……………………........................................................</t>
  </si>
  <si>
    <t>Utility gas.........................…………………………......................................................</t>
  </si>
  <si>
    <t>Electricity.........................……………………........................................................</t>
  </si>
  <si>
    <t>Coal or coke.....................………………...........................................................</t>
  </si>
  <si>
    <t>Wood...............................………………………….................................................</t>
  </si>
  <si>
    <t>Solar energy.....................………………..........................................................</t>
  </si>
  <si>
    <t>Other fuel.........................……………………......................................................</t>
  </si>
  <si>
    <t>No fuel used.....................………………............................................................</t>
  </si>
  <si>
    <t>Median (dollars).................................………….............................................</t>
  </si>
  <si>
    <t>With a mortgage................................…….................................................</t>
  </si>
  <si>
    <t xml:space="preserve">     Less than $300.............................…....................................................</t>
  </si>
  <si>
    <t xml:space="preserve">     $300 to $499................................…………................................................</t>
  </si>
  <si>
    <t xml:space="preserve">     $500 to $699................................……….................................................</t>
  </si>
  <si>
    <t xml:space="preserve">     $700 to $999................................…………................................................</t>
  </si>
  <si>
    <t>Not mortgaged...................................………………............................................</t>
  </si>
  <si>
    <t>Not computed....................................…………............................................</t>
  </si>
  <si>
    <t>Less than $200..................................………...............................................</t>
  </si>
  <si>
    <t>$200 to $299.....................................…………...........................................</t>
  </si>
  <si>
    <t>$300 to $499.....................................……………...........................................</t>
  </si>
  <si>
    <t>$500 to $749.....................................……………..........................................</t>
  </si>
  <si>
    <t>$750 to $999.....................................………………..........................................</t>
  </si>
  <si>
    <t>$1,000 to $1,499................................……………...............................................</t>
  </si>
  <si>
    <t>$1,500 or more..................................…………..............................................</t>
  </si>
  <si>
    <t>No cash rent.....................................……………...........................................</t>
  </si>
  <si>
    <t>Median (dollars).................................………................................................</t>
  </si>
  <si>
    <t>Not computed....................................………………............................................</t>
  </si>
  <si>
    <t>Now married, excluding separated.............................................................</t>
  </si>
  <si>
    <t>Female full-time, year-round workers..............................................................…</t>
  </si>
  <si>
    <t>With Social Security income..............................................................…</t>
  </si>
  <si>
    <t>With Supplemental Security Income................................................................…</t>
  </si>
  <si>
    <t>Median household income (dollars)...........................................................…</t>
  </si>
  <si>
    <t>No telephone service.................................................................................</t>
  </si>
  <si>
    <t>VEHICLES AVAILABLE</t>
  </si>
  <si>
    <t>Subject</t>
  </si>
  <si>
    <t>Number</t>
  </si>
  <si>
    <t>Percent</t>
  </si>
  <si>
    <t>SEX AND AGE</t>
  </si>
  <si>
    <t>85 years and over.................................................................................</t>
  </si>
  <si>
    <t>Median age (years).................................................................................</t>
  </si>
  <si>
    <t xml:space="preserve">RACE </t>
  </si>
  <si>
    <t xml:space="preserve">     Black or African American..................................................................</t>
  </si>
  <si>
    <t xml:space="preserve">     American Indian and Alaska Native.............................................................</t>
  </si>
  <si>
    <t xml:space="preserve">     Native Hawaiian and Other Pacific Islander.............................................................</t>
  </si>
  <si>
    <t>Hispanic or Latino (of any race).................................................................................</t>
  </si>
  <si>
    <t>HISPANIC OR LATINO ORIGIN</t>
  </si>
  <si>
    <t>Not Hispanic or Latino.................................................................................</t>
  </si>
  <si>
    <t>LANGUAGE SPOKEN AT HOME</t>
  </si>
  <si>
    <t>Language other than English.............................................................</t>
  </si>
  <si>
    <t xml:space="preserve">     Spanish.........................................................................................................................</t>
  </si>
  <si>
    <t xml:space="preserve">     Other Indo-European languages.............................................................</t>
  </si>
  <si>
    <t xml:space="preserve">     Asian and Pacific Island languages.............................................................</t>
  </si>
  <si>
    <t>RELATIONSHIP</t>
  </si>
  <si>
    <t xml:space="preserve">         Own child under 18 years.................................................................................</t>
  </si>
  <si>
    <t xml:space="preserve">         Under 18 years.................................................................................</t>
  </si>
  <si>
    <t xml:space="preserve">         Unmarried partner.................................................................................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</si>
  <si>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</si>
  <si>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 Noninstitutionalized population.................................................................................</t>
  </si>
  <si>
    <t>HOUSEHOLDS BY TYPE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</si>
  <si>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</si>
  <si>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</si>
  <si>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</si>
  <si>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     Female householder, no husband present .................................................................................</t>
  </si>
  <si>
    <t>Nonfamily households.................................................................................</t>
  </si>
  <si>
    <t xml:space="preserve">     Householder living alone.................................................................................</t>
  </si>
  <si>
    <t xml:space="preserve">          Householder 65 years and over.................................................................................</t>
  </si>
  <si>
    <t>MARITAL STATUS</t>
  </si>
  <si>
    <t>GRANDPARENTS AS CAREGIVERS</t>
  </si>
  <si>
    <t xml:space="preserve">          Grandparent living in household with one or</t>
  </si>
  <si>
    <t>Grandparent responsible for grandchildren……………………………………………………</t>
  </si>
  <si>
    <t xml:space="preserve">          Population 5 years and over..............................................…</t>
  </si>
  <si>
    <t xml:space="preserve">         Speak English less than "very well".....................................................…</t>
  </si>
  <si>
    <t>SCHOOL ENROLLMENT</t>
  </si>
  <si>
    <t xml:space="preserve">          Population 3 years and over </t>
  </si>
  <si>
    <t xml:space="preserve">             enrolled in school.............................................................</t>
  </si>
  <si>
    <t>Elementary school (grades 1-8).............................................................</t>
  </si>
  <si>
    <t>College or graduate school ..................................................................................</t>
  </si>
  <si>
    <t>EDUCATIONAL ATTAINMENT</t>
  </si>
  <si>
    <t>9th to 12th grade, no diploma.............................................................</t>
  </si>
  <si>
    <t>High school graduate (includes equivalency)............................................................</t>
  </si>
  <si>
    <t>Graduate or professional degree.............................................................</t>
  </si>
  <si>
    <t>Percent high school graduate or higher............................................................</t>
  </si>
  <si>
    <t>Percent bachelor's degree or higher............................................................</t>
  </si>
  <si>
    <t>RESIDENCE IN 1995</t>
  </si>
  <si>
    <t>Different house in the U.S. in 1995............................................................</t>
  </si>
  <si>
    <t xml:space="preserve">          Total population............................................................…</t>
  </si>
  <si>
    <t xml:space="preserve">          Population 15 years and over..........................................…</t>
  </si>
  <si>
    <t xml:space="preserve">             more own grandchildren under 18 years...............................…</t>
  </si>
  <si>
    <t xml:space="preserve">          Population 25 years and over.................................................…</t>
  </si>
  <si>
    <t xml:space="preserve">          Population 5 years and over................................…</t>
  </si>
  <si>
    <t>(X)</t>
  </si>
  <si>
    <t>- Represents zero or rounds to zero.</t>
  </si>
  <si>
    <t>(X) Not applicable.</t>
  </si>
  <si>
    <t>Source:  U.S. Census Bureau, Census 2000 Special Tabulations (STP-159)</t>
  </si>
  <si>
    <t>EMPLOYMENT STATUS</t>
  </si>
  <si>
    <t xml:space="preserve">   Civilian labor force.................................................................................</t>
  </si>
  <si>
    <t xml:space="preserve">           Percent of civilian labor force....................................................................</t>
  </si>
  <si>
    <t xml:space="preserve">       Employed civilian population</t>
  </si>
  <si>
    <t>OCCUPATION</t>
  </si>
  <si>
    <t>Management, professional, and related occupations................</t>
  </si>
  <si>
    <t>Service occupations.................................................................................</t>
  </si>
  <si>
    <t>Sales and office occupations.................................................................................</t>
  </si>
  <si>
    <t xml:space="preserve">Construction, extraction, and maintenance </t>
  </si>
  <si>
    <t xml:space="preserve">  occupations………………………………………………………………………………..</t>
  </si>
  <si>
    <t>Production, transportation, and material moving</t>
  </si>
  <si>
    <t>INDUSTRY</t>
  </si>
  <si>
    <t xml:space="preserve">Agriculture, forestry, fishing and hunting, and mining……………………. </t>
  </si>
  <si>
    <t>Transportation and warehousing, and utilities…………………………………….</t>
  </si>
  <si>
    <t xml:space="preserve">Finance, insurance, real estate, and rental and </t>
  </si>
  <si>
    <t>Professional, scientific, management, administrative,</t>
  </si>
  <si>
    <t xml:space="preserve">Arts, entertainment, recreation, accommodation and </t>
  </si>
  <si>
    <t>Other services (except public administration)……………………………………….</t>
  </si>
  <si>
    <t>CLASS OF WORKER</t>
  </si>
  <si>
    <t>Government workers.................................................................................</t>
  </si>
  <si>
    <t xml:space="preserve">Self-employed workers in own not incorporated </t>
  </si>
  <si>
    <t>COMMUTING TO WORK</t>
  </si>
  <si>
    <t>VETERAN STATUS</t>
  </si>
  <si>
    <t>DISABILITY STATUS OF THE CIVILIAN</t>
  </si>
  <si>
    <t xml:space="preserve">  NONINSTITUTIONALIZED POPULATION </t>
  </si>
  <si>
    <t>INCOME IN 1999</t>
  </si>
  <si>
    <t>Less than $10,000.................................................................................</t>
  </si>
  <si>
    <t>$10,000 to $14,999.................................................................................</t>
  </si>
  <si>
    <t>$15,000 to $24,999.................................................................................</t>
  </si>
  <si>
    <t>$25,000 to $34,999.................................................................................</t>
  </si>
  <si>
    <t>$35,000 to $49,999.................................................................................</t>
  </si>
  <si>
    <t>$50,000 to $74,999.................................................................................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</si>
  <si>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</si>
  <si>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</si>
  <si>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>$150,000 to $199,999 ............................................................................</t>
  </si>
  <si>
    <t>$200,000 or more.................................................................................</t>
  </si>
  <si>
    <t>With public assistance income.................................................................................</t>
  </si>
  <si>
    <t>With retirement income.................................................................................</t>
  </si>
  <si>
    <t>Median family income (dollars).................................................................................</t>
  </si>
  <si>
    <t>Median earnings (dollars):</t>
  </si>
  <si>
    <t xml:space="preserve">        Families with female householder, no</t>
  </si>
  <si>
    <t xml:space="preserve">    65 years and over.................................................................................</t>
  </si>
  <si>
    <t xml:space="preserve">       Population 16 years and over.................................…</t>
  </si>
  <si>
    <t xml:space="preserve">       Females 16 years and over................................................…</t>
  </si>
  <si>
    <t xml:space="preserve">       Own children under 6 years...........................................…</t>
  </si>
  <si>
    <t xml:space="preserve">          16 years and over.............................................…</t>
  </si>
  <si>
    <t xml:space="preserve">          Population 5 to 20 years......................................................…</t>
  </si>
  <si>
    <t xml:space="preserve">          Population 21 to 64 years..........................................…</t>
  </si>
  <si>
    <t xml:space="preserve">          Population 65 years and over.....................................…</t>
  </si>
  <si>
    <t xml:space="preserve">       Workers 16 years and over..................................................…</t>
  </si>
  <si>
    <t xml:space="preserve">          Civilian population 18 years and over...........................…</t>
  </si>
  <si>
    <t>HOUSING TENURE</t>
  </si>
  <si>
    <t>MORTGAGE STATUS AND SELECTED</t>
  </si>
  <si>
    <t xml:space="preserve">   MONTHLY OWNER COSTS </t>
  </si>
  <si>
    <t xml:space="preserve">     $1,000 to $1,499.................................................................................</t>
  </si>
  <si>
    <t xml:space="preserve">     $1,500 to $1,999.................................................................................</t>
  </si>
  <si>
    <t xml:space="preserve">     $2,000 or more.................................................................................</t>
  </si>
  <si>
    <t>SELECTED MONTHLY OWNER COSTS</t>
  </si>
  <si>
    <t xml:space="preserve">   AS A PERCENTAGE OF HOUSEHOLD </t>
  </si>
  <si>
    <t xml:space="preserve">   INCOME IN 1999</t>
  </si>
  <si>
    <t>Less than 15.0 percent.................................................................................</t>
  </si>
  <si>
    <t>15.0 to 19.9 percent.................................................................................</t>
  </si>
  <si>
    <t>20.0 to 24.9 percent.................................................................................</t>
  </si>
  <si>
    <t>25.0 to 29.9 percent.................................................................................</t>
  </si>
  <si>
    <t>30.0 to 34.9 percent.................................................................................</t>
  </si>
  <si>
    <t>35.0 percent or more.................................................................................</t>
  </si>
  <si>
    <t>GROSS RENT</t>
  </si>
  <si>
    <t>GROSS RENT AS A PERCENTAGE OF</t>
  </si>
  <si>
    <t xml:space="preserve">   HOUSEHOLD INCOME IN 1999</t>
  </si>
  <si>
    <t>YEAR HOUSEHOLDER MOVED INTO UNIT</t>
  </si>
  <si>
    <t>VALUE</t>
  </si>
  <si>
    <t>Less than $50,000.................................................................................</t>
  </si>
  <si>
    <t>$50,000 to $99,999.................................................................................</t>
  </si>
  <si>
    <t>$150,000 to $199,999.................................................................................</t>
  </si>
  <si>
    <t>$200,000 to $299,999.................................................................................</t>
  </si>
  <si>
    <t>$300,000 to $499,999.................................................................................</t>
  </si>
  <si>
    <t>$500,000 to $999,999.................................................................................</t>
  </si>
  <si>
    <t>$1,000,000 or more.................................................................................</t>
  </si>
  <si>
    <t>UNITS IN STRUCTURE</t>
  </si>
  <si>
    <t>ROOMS</t>
  </si>
  <si>
    <t>YEAR STRUCTURE BUILT</t>
  </si>
  <si>
    <t>HOUSE HEATING FUEL</t>
  </si>
  <si>
    <t>Bottled, tank, or LP gas.................................................................................</t>
  </si>
  <si>
    <t>Fuel oil, kerosene, etc..................................................................................</t>
  </si>
  <si>
    <t>SELECTED CHARACTERISTICS</t>
  </si>
  <si>
    <t xml:space="preserve">  and waste management services...................................................…</t>
  </si>
  <si>
    <t>Educational, health and social services............................................…</t>
  </si>
  <si>
    <t>Public transportation (including taxicab)..........................................…</t>
  </si>
  <si>
    <t>With related children under 18 years....................................................…</t>
  </si>
  <si>
    <t xml:space="preserve">    With related children under 5 years............................................................…</t>
  </si>
  <si>
    <t>With related children under 18 years..............................................................…</t>
  </si>
  <si>
    <t xml:space="preserve">    With related children under 5 years.............................................................…</t>
  </si>
  <si>
    <t>Related children under 18 years..........................................................…</t>
  </si>
  <si>
    <t xml:space="preserve">    Related children 5 to 17 years...........................................................…</t>
  </si>
  <si>
    <t>Male full-time, year-round workers...........................................................…</t>
  </si>
  <si>
    <r>
      <t xml:space="preserve">See </t>
    </r>
    <r>
      <rPr>
        <u val="single"/>
        <sz val="10"/>
        <rFont val="Arial"/>
        <family val="2"/>
      </rPr>
      <t>http://factfinder.census.gov/metadoc/birthplace.pdf</t>
    </r>
    <r>
      <rPr>
        <sz val="10"/>
        <rFont val="Arial"/>
        <family val="2"/>
      </rPr>
      <t xml:space="preserve"> for Place of Birth Code List.</t>
    </r>
  </si>
  <si>
    <t xml:space="preserve">    Mean earnings (dollars)..................................................................…</t>
  </si>
  <si>
    <t xml:space="preserve">    Mean Social Security income (dollars)........................................................…</t>
  </si>
  <si>
    <t xml:space="preserve">    Mean Supplemental Security Income (dollars)....................................…</t>
  </si>
  <si>
    <t xml:space="preserve">    Mean public assistance income (dollars)...................................................…</t>
  </si>
  <si>
    <t xml:space="preserve">    Mean retirement income (dollars)...........................................................…</t>
  </si>
  <si>
    <t>Per capita income (dollars).................................................................................</t>
  </si>
  <si>
    <t>Mean travel time to work (minutes)..................................................…</t>
  </si>
  <si>
    <t>Geographic Area:  UNITED STATES</t>
  </si>
  <si>
    <r>
      <t xml:space="preserve">          Total households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.................................................................................</t>
    </r>
  </si>
  <si>
    <t xml:space="preserve">Number </t>
  </si>
  <si>
    <t>below</t>
  </si>
  <si>
    <t xml:space="preserve">poverty </t>
  </si>
  <si>
    <t>level</t>
  </si>
  <si>
    <t>poverty</t>
  </si>
  <si>
    <t>POVERTY STATUS IN 1999</t>
  </si>
  <si>
    <r>
      <t xml:space="preserve">        Households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.................................................................................</t>
    </r>
  </si>
  <si>
    <r>
      <t xml:space="preserve">        Families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</t>
    </r>
  </si>
  <si>
    <r>
      <t xml:space="preserve">        Families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..................................................................…</t>
    </r>
  </si>
  <si>
    <r>
      <t xml:space="preserve">          husband present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.....................................................…</t>
    </r>
  </si>
  <si>
    <t xml:space="preserve"> </t>
  </si>
  <si>
    <t xml:space="preserve">        Specified owner-occupied units................................................</t>
  </si>
  <si>
    <t xml:space="preserve">        Specified renter-occupied units.................................................................................</t>
  </si>
  <si>
    <t>Lacking complete plumbing facilities.................................................................................</t>
  </si>
  <si>
    <t>Lacking complete kitchen facilities.................................................................................</t>
  </si>
  <si>
    <t>One race..........................…………………….................................................</t>
  </si>
  <si>
    <t xml:space="preserve">        Total population………………….…………………………..</t>
  </si>
  <si>
    <t xml:space="preserve">     White.............................……………………................................................</t>
  </si>
  <si>
    <t xml:space="preserve">     Asian............................………………………..............................................</t>
  </si>
  <si>
    <t xml:space="preserve">     Some other race............………………................................................</t>
  </si>
  <si>
    <t>Two or more races..............………………...............................................</t>
  </si>
  <si>
    <t xml:space="preserve">     White alone....................………............................................................</t>
  </si>
  <si>
    <t>English only.........................…………............…………………….....................</t>
  </si>
  <si>
    <t>In households......................………..........................................................</t>
  </si>
  <si>
    <t xml:space="preserve">          Total population..........…...……………………………..</t>
  </si>
  <si>
    <t xml:space="preserve">     Householder....................…….............................................................</t>
  </si>
  <si>
    <t xml:space="preserve">     Spouse...........................……………….....................................................</t>
  </si>
  <si>
    <t xml:space="preserve">     Child..............................……………………..............................................…</t>
  </si>
  <si>
    <t xml:space="preserve">     Other relatives.................…................................................................</t>
  </si>
  <si>
    <t xml:space="preserve">     Nonrelatives....................…….............................................................</t>
  </si>
  <si>
    <t>In group quarters..................…...............................................................</t>
  </si>
  <si>
    <t>Same house in 1995.............……...........................................................</t>
  </si>
  <si>
    <t xml:space="preserve">    Same county...................……………………….........................................</t>
  </si>
  <si>
    <t xml:space="preserve">    Different county................………………….............................................</t>
  </si>
  <si>
    <t xml:space="preserve">       Same state...................………………………..........................................</t>
  </si>
  <si>
    <t xml:space="preserve">       Different state................………………….............................................</t>
  </si>
  <si>
    <t>Elsewhere in 1995................……………….................................................</t>
  </si>
  <si>
    <t>Male...................................................................……………………….............</t>
  </si>
  <si>
    <t>Female................................................................………………….................</t>
  </si>
  <si>
    <t>Under 5 years......................................................………...........................</t>
  </si>
  <si>
    <t>5 to 9 years.........................................................……………......................</t>
  </si>
  <si>
    <t>10 to 14 years......................................................…………..........................</t>
  </si>
  <si>
    <t>15 to 19 years......................................................…………..........................</t>
  </si>
  <si>
    <t xml:space="preserve">     Median costs (dollars).................................................................................</t>
  </si>
  <si>
    <r>
      <t xml:space="preserve">[For information on confidentiality protection, sampling error, nonsampling error, and definitions, see </t>
    </r>
    <r>
      <rPr>
        <u val="single"/>
        <sz val="10"/>
        <rFont val="Arial"/>
        <family val="2"/>
      </rPr>
      <t>http://www.census.gov/prod/cen2000/doc/sf3.pdf</t>
    </r>
    <r>
      <rPr>
        <sz val="10"/>
        <rFont val="Arial"/>
        <family val="2"/>
      </rPr>
      <t>]</t>
    </r>
  </si>
  <si>
    <t>REGION OF BIRTH OF FOREIGN BORN</t>
  </si>
  <si>
    <t xml:space="preserve">          Total (excluding born at sea)………………………………………………………..</t>
  </si>
  <si>
    <t>Asia…………………………………………………………………………………………………….</t>
  </si>
  <si>
    <t>Latin America……………………………………………………………………………………..</t>
  </si>
  <si>
    <t>Northern America……………………………………………………………………………..</t>
  </si>
  <si>
    <t>U.S. CITIZENSHIP STATUS</t>
  </si>
  <si>
    <r>
      <t>Table FBP-1.  Profile of Selected Demographic and Social Characteristics for the Foreign-Born Population</t>
    </r>
    <r>
      <rPr>
        <b/>
        <vertAlign val="superscript"/>
        <sz val="12"/>
        <rFont val="Arial"/>
        <family val="2"/>
      </rPr>
      <t xml:space="preserve">1 </t>
    </r>
    <r>
      <rPr>
        <b/>
        <sz val="12"/>
        <rFont val="Arial"/>
        <family val="2"/>
      </rPr>
      <t>Who Entered</t>
    </r>
  </si>
  <si>
    <r>
      <t>Table FBP-2.  Profile of Selected Economic Characteristics for the Foreign-Born Population</t>
    </r>
    <r>
      <rPr>
        <b/>
        <vertAlign val="superscript"/>
        <sz val="12"/>
        <rFont val="Arial"/>
        <family val="2"/>
      </rPr>
      <t xml:space="preserve">1 </t>
    </r>
    <r>
      <rPr>
        <b/>
        <sz val="12"/>
        <rFont val="Arial"/>
        <family val="2"/>
      </rPr>
      <t>Who Entered the United States</t>
    </r>
  </si>
  <si>
    <r>
      <t>1</t>
    </r>
    <r>
      <rPr>
        <sz val="10"/>
        <rFont val="Arial"/>
        <family val="2"/>
      </rPr>
      <t xml:space="preserve"> This table includes only the foreign-born population; anyone who is not born a U.S. citizen is considered to be foreign born.</t>
    </r>
  </si>
  <si>
    <t>Europe……………………………………………………………………………………………….</t>
  </si>
  <si>
    <t>Africa…………………………………………………………………………………………………</t>
  </si>
  <si>
    <t>Oceania………………………………………………………………………………………………..</t>
  </si>
  <si>
    <t xml:space="preserve">     Naturalized U.S. Citizen…………………………………………………………………</t>
  </si>
  <si>
    <t xml:space="preserve">     Not a U.S. Citizen…………………………………………………………………………</t>
  </si>
  <si>
    <r>
      <t>2</t>
    </r>
    <r>
      <rPr>
        <sz val="10"/>
        <rFont val="Arial"/>
        <family val="2"/>
      </rPr>
      <t xml:space="preserve"> Characteristics for households and families are based on the period of U.S. entry of the householder.</t>
    </r>
  </si>
  <si>
    <t>1990 to March 2000.................................................................................</t>
  </si>
  <si>
    <t xml:space="preserve">   the United States 1980 to 1989:  2000</t>
  </si>
  <si>
    <t xml:space="preserve">    1980 to 1989:  2000</t>
  </si>
  <si>
    <t>-</t>
  </si>
  <si>
    <t xml:space="preserve">     1980 to 1989:  2000</t>
  </si>
  <si>
    <t>Table with row headers in columns A and E and column headers in row 8.</t>
  </si>
  <si>
    <t>footnotes</t>
  </si>
  <si>
    <t>Internet Release Date:</t>
  </si>
  <si>
    <t>Footnotes: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</si>
</sst>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##\ ###\ ###"/>
    <numFmt numFmtId="166" formatCode="#.##"/>
    <numFmt numFmtId="167" formatCode="#,##0.0"/>
  </numFmts>
  <fonts count="1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vertAlign val="superscript"/>
      <sz val="10"/>
      <name val="Arial"/>
      <family val="2"/>
    </font>
    <font>
      <b/>
      <i/>
      <sz val="10"/>
      <name val="Arial"/>
      <family val="2"/>
    </font>
    <font>
      <b/>
      <vertAlign val="superscript"/>
      <sz val="10"/>
      <name val="Arial"/>
      <family val="2"/>
    </font>
    <font>
      <b/>
      <sz val="18"/>
      <name val="Arial"/>
      <family val="0"/>
    </font>
    <font>
      <b/>
      <vertAlign val="superscript"/>
      <sz val="12"/>
      <name val="Arial"/>
      <family val="2"/>
    </font>
    <font>
      <sz val="10"/>
      <color indexed="9"/>
      <name val="Arial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ck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7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9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49" fontId="0" fillId="0" borderId="2" xfId="0" applyNumberFormat="1" applyFill="1" applyBorder="1" applyAlignment="1" applyProtection="1">
      <alignment/>
      <protection locked="0"/>
    </xf>
    <xf numFmtId="3" fontId="0" fillId="0" borderId="3" xfId="0" applyNumberFormat="1" applyFill="1" applyBorder="1" applyAlignment="1" applyProtection="1">
      <alignment horizontal="right"/>
      <protection locked="0"/>
    </xf>
    <xf numFmtId="164" fontId="0" fillId="0" borderId="4" xfId="0" applyNumberFormat="1" applyFill="1" applyBorder="1" applyAlignment="1" applyProtection="1">
      <alignment horizontal="right"/>
      <protection locked="0"/>
    </xf>
    <xf numFmtId="0" fontId="0" fillId="0" borderId="2" xfId="0" applyFill="1" applyBorder="1" applyAlignment="1" applyProtection="1">
      <alignment/>
      <protection locked="0"/>
    </xf>
    <xf numFmtId="0" fontId="0" fillId="0" borderId="5" xfId="0" applyFill="1" applyBorder="1" applyAlignment="1" applyProtection="1">
      <alignment/>
      <protection locked="0"/>
    </xf>
    <xf numFmtId="0" fontId="1" fillId="0" borderId="6" xfId="0" applyFont="1" applyFill="1" applyBorder="1" applyAlignment="1" applyProtection="1">
      <alignment horizontal="left"/>
      <protection locked="0"/>
    </xf>
    <xf numFmtId="3" fontId="1" fillId="0" borderId="7" xfId="0" applyNumberFormat="1" applyFont="1" applyFill="1" applyBorder="1" applyAlignment="1" applyProtection="1">
      <alignment horizontal="right"/>
      <protection locked="0"/>
    </xf>
    <xf numFmtId="164" fontId="1" fillId="0" borderId="8" xfId="0" applyNumberFormat="1" applyFont="1" applyFill="1" applyBorder="1" applyAlignment="1" applyProtection="1">
      <alignment horizontal="right"/>
      <protection locked="0"/>
    </xf>
    <xf numFmtId="0" fontId="0" fillId="0" borderId="6" xfId="0" applyFont="1" applyFill="1" applyBorder="1" applyAlignment="1" applyProtection="1">
      <alignment/>
      <protection locked="0"/>
    </xf>
    <xf numFmtId="0" fontId="1" fillId="0" borderId="9" xfId="0" applyFont="1" applyFill="1" applyBorder="1" applyAlignment="1" applyProtection="1">
      <alignment horizontal="left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1" fillId="0" borderId="13" xfId="0" applyFont="1" applyBorder="1" applyAlignment="1" applyProtection="1">
      <alignment/>
      <protection locked="0"/>
    </xf>
    <xf numFmtId="165" fontId="1" fillId="0" borderId="14" xfId="0" applyNumberFormat="1" applyFont="1" applyBorder="1" applyAlignment="1" applyProtection="1">
      <alignment horizontal="right"/>
      <protection locked="0"/>
    </xf>
    <xf numFmtId="164" fontId="1" fillId="0" borderId="15" xfId="0" applyNumberFormat="1" applyFont="1" applyBorder="1" applyAlignment="1" applyProtection="1">
      <alignment horizontal="right"/>
      <protection locked="0"/>
    </xf>
    <xf numFmtId="0" fontId="1" fillId="0" borderId="0" xfId="0" applyFont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165" fontId="0" fillId="0" borderId="14" xfId="0" applyNumberFormat="1" applyBorder="1" applyAlignment="1" applyProtection="1">
      <alignment horizontal="right"/>
      <protection locked="0"/>
    </xf>
    <xf numFmtId="164" fontId="0" fillId="0" borderId="15" xfId="0" applyNumberFormat="1" applyBorder="1" applyAlignment="1" applyProtection="1">
      <alignment horizontal="right"/>
      <protection locked="0"/>
    </xf>
    <xf numFmtId="164" fontId="1" fillId="0" borderId="16" xfId="0" applyNumberFormat="1" applyFont="1" applyBorder="1" applyAlignment="1" applyProtection="1">
      <alignment horizontal="right"/>
      <protection locked="0"/>
    </xf>
    <xf numFmtId="0" fontId="0" fillId="0" borderId="13" xfId="0" applyBorder="1" applyAlignment="1" applyProtection="1">
      <alignment/>
      <protection locked="0"/>
    </xf>
    <xf numFmtId="0" fontId="1" fillId="0" borderId="13" xfId="0" applyFont="1" applyFill="1" applyBorder="1" applyAlignment="1" applyProtection="1">
      <alignment/>
      <protection locked="0"/>
    </xf>
    <xf numFmtId="0" fontId="0" fillId="0" borderId="13" xfId="0" applyFill="1" applyBorder="1" applyAlignment="1" applyProtection="1">
      <alignment/>
      <protection locked="0"/>
    </xf>
    <xf numFmtId="164" fontId="0" fillId="0" borderId="14" xfId="0" applyNumberFormat="1" applyBorder="1" applyAlignment="1" applyProtection="1">
      <alignment horizontal="right"/>
      <protection locked="0"/>
    </xf>
    <xf numFmtId="0" fontId="1" fillId="0" borderId="13" xfId="0" applyFont="1" applyFill="1" applyBorder="1" applyAlignment="1" applyProtection="1">
      <alignment/>
      <protection locked="0"/>
    </xf>
    <xf numFmtId="0" fontId="0" fillId="0" borderId="13" xfId="0" applyFill="1" applyBorder="1" applyAlignment="1" applyProtection="1">
      <alignment/>
      <protection locked="0"/>
    </xf>
    <xf numFmtId="165" fontId="0" fillId="0" borderId="17" xfId="0" applyNumberFormat="1" applyBorder="1" applyAlignment="1" applyProtection="1">
      <alignment horizontal="right"/>
      <protection locked="0"/>
    </xf>
    <xf numFmtId="0" fontId="1" fillId="0" borderId="13" xfId="0" applyFont="1" applyFill="1" applyBorder="1" applyAlignment="1" applyProtection="1">
      <alignment/>
      <protection locked="0"/>
    </xf>
    <xf numFmtId="0" fontId="0" fillId="0" borderId="14" xfId="0" applyBorder="1" applyAlignment="1" applyProtection="1">
      <alignment horizontal="right"/>
      <protection locked="0"/>
    </xf>
    <xf numFmtId="164" fontId="0" fillId="0" borderId="18" xfId="0" applyNumberFormat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165" fontId="0" fillId="0" borderId="20" xfId="0" applyNumberFormat="1" applyBorder="1" applyAlignment="1" applyProtection="1">
      <alignment horizontal="right"/>
      <protection locked="0"/>
    </xf>
    <xf numFmtId="164" fontId="0" fillId="0" borderId="21" xfId="0" applyNumberFormat="1" applyBorder="1" applyAlignment="1" applyProtection="1">
      <alignment horizontal="right"/>
      <protection locked="0"/>
    </xf>
    <xf numFmtId="0" fontId="0" fillId="0" borderId="22" xfId="0" applyNumberFormat="1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0" borderId="0" xfId="0" applyAlignment="1" applyProtection="1" quotePrefix="1">
      <alignment/>
      <protection locked="0"/>
    </xf>
    <xf numFmtId="0" fontId="4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164" fontId="0" fillId="0" borderId="12" xfId="0" applyNumberFormat="1" applyBorder="1" applyAlignment="1" applyProtection="1">
      <alignment horizontal="right"/>
      <protection locked="0"/>
    </xf>
    <xf numFmtId="165" fontId="0" fillId="0" borderId="11" xfId="0" applyNumberFormat="1" applyBorder="1" applyAlignment="1" applyProtection="1">
      <alignment horizontal="right"/>
      <protection locked="0"/>
    </xf>
    <xf numFmtId="49" fontId="1" fillId="0" borderId="13" xfId="0" applyNumberFormat="1" applyFont="1" applyBorder="1" applyAlignment="1" applyProtection="1">
      <alignment horizontal="left"/>
      <protection locked="0"/>
    </xf>
    <xf numFmtId="49" fontId="0" fillId="0" borderId="13" xfId="0" applyNumberFormat="1" applyBorder="1" applyAlignment="1" applyProtection="1">
      <alignment horizontal="left"/>
      <protection locked="0"/>
    </xf>
    <xf numFmtId="0" fontId="0" fillId="0" borderId="0" xfId="0" applyFont="1" applyAlignment="1" applyProtection="1">
      <alignment/>
      <protection locked="0"/>
    </xf>
    <xf numFmtId="165" fontId="0" fillId="0" borderId="14" xfId="0" applyNumberFormat="1" applyFont="1" applyBorder="1" applyAlignment="1" applyProtection="1">
      <alignment horizontal="right"/>
      <protection locked="0"/>
    </xf>
    <xf numFmtId="164" fontId="0" fillId="0" borderId="15" xfId="0" applyNumberFormat="1" applyFont="1" applyBorder="1" applyAlignment="1" applyProtection="1">
      <alignment horizontal="right"/>
      <protection locked="0"/>
    </xf>
    <xf numFmtId="0" fontId="5" fillId="0" borderId="0" xfId="0" applyFont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0" fillId="0" borderId="6" xfId="0" applyBorder="1" applyAlignment="1" applyProtection="1">
      <alignment/>
      <protection locked="0"/>
    </xf>
    <xf numFmtId="0" fontId="1" fillId="0" borderId="25" xfId="0" applyFont="1" applyBorder="1" applyAlignment="1" applyProtection="1">
      <alignment/>
      <protection locked="0"/>
    </xf>
    <xf numFmtId="165" fontId="1" fillId="0" borderId="7" xfId="0" applyNumberFormat="1" applyFont="1" applyBorder="1" applyAlignment="1" applyProtection="1">
      <alignment horizontal="right"/>
      <protection locked="0"/>
    </xf>
    <xf numFmtId="164" fontId="1" fillId="0" borderId="8" xfId="0" applyNumberFormat="1" applyFont="1" applyBorder="1" applyAlignment="1" applyProtection="1">
      <alignment horizontal="right"/>
      <protection locked="0"/>
    </xf>
    <xf numFmtId="49" fontId="0" fillId="0" borderId="13" xfId="0" applyNumberFormat="1" applyFont="1" applyBorder="1" applyAlignment="1" applyProtection="1">
      <alignment horizontal="left"/>
      <protection locked="0"/>
    </xf>
    <xf numFmtId="0" fontId="1" fillId="0" borderId="14" xfId="0" applyFont="1" applyBorder="1" applyAlignment="1" applyProtection="1">
      <alignment horizontal="right"/>
      <protection locked="0"/>
    </xf>
    <xf numFmtId="49" fontId="0" fillId="0" borderId="19" xfId="0" applyNumberFormat="1" applyBorder="1" applyAlignment="1" applyProtection="1">
      <alignment horizontal="left"/>
      <protection locked="0"/>
    </xf>
    <xf numFmtId="0" fontId="0" fillId="0" borderId="20" xfId="0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49" fontId="0" fillId="0" borderId="10" xfId="0" applyNumberFormat="1" applyBorder="1" applyAlignment="1" applyProtection="1">
      <alignment/>
      <protection locked="0"/>
    </xf>
    <xf numFmtId="49" fontId="0" fillId="0" borderId="11" xfId="0" applyNumberFormat="1" applyBorder="1" applyAlignment="1" applyProtection="1">
      <alignment/>
      <protection locked="0"/>
    </xf>
    <xf numFmtId="49" fontId="0" fillId="0" borderId="12" xfId="0" applyNumberFormat="1" applyBorder="1" applyAlignment="1" applyProtection="1">
      <alignment/>
      <protection locked="0"/>
    </xf>
    <xf numFmtId="164" fontId="0" fillId="0" borderId="16" xfId="0" applyNumberFormat="1" applyBorder="1" applyAlignment="1" applyProtection="1">
      <alignment horizontal="right"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3" xfId="0" applyFont="1" applyBorder="1" applyAlignment="1" applyProtection="1">
      <alignment/>
      <protection locked="0"/>
    </xf>
    <xf numFmtId="0" fontId="0" fillId="0" borderId="17" xfId="0" applyFont="1" applyBorder="1" applyAlignment="1" applyProtection="1">
      <alignment/>
      <protection locked="0"/>
    </xf>
    <xf numFmtId="0" fontId="1" fillId="0" borderId="17" xfId="0" applyFont="1" applyBorder="1" applyAlignment="1" applyProtection="1">
      <alignment/>
      <protection locked="0"/>
    </xf>
  </cellXfs>
  <cellStyles count="13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Heading 1" xfId="23"/>
    <cellStyle name="Heading 2" xfId="24"/>
    <cellStyle name="Percent" xfId="25"/>
    <cellStyle name="Total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4"/>
  <sheetViews>
    <sheetView tabSelected="1" zoomScaleSheetLayoutView="75" workbookViewId="0" topLeftCell="A1">
      <selection activeCell="A1" sqref="A1"/>
    </sheetView>
  </sheetViews>
  <sheetFormatPr defaultColWidth="9.140625" defaultRowHeight="12.75"/>
  <cols>
    <col min="1" max="1" width="45.7109375" style="2" customWidth="1"/>
    <col min="2" max="2" width="12.8515625" style="2" customWidth="1"/>
    <col min="3" max="3" width="8.57421875" style="2" customWidth="1"/>
    <col min="4" max="4" width="0.71875" style="2" customWidth="1"/>
    <col min="5" max="5" width="45.7109375" style="2" customWidth="1"/>
    <col min="6" max="6" width="12.8515625" style="2" customWidth="1"/>
    <col min="7" max="7" width="8.421875" style="2" customWidth="1"/>
    <col min="8" max="16384" width="9.140625" style="2" customWidth="1"/>
  </cols>
  <sheetData>
    <row r="1" ht="4.5" customHeight="1">
      <c r="A1" s="45" t="s">
        <v>363</v>
      </c>
    </row>
    <row r="2" ht="18.75">
      <c r="A2" s="1" t="s">
        <v>349</v>
      </c>
    </row>
    <row r="3" ht="15.75">
      <c r="A3" s="1" t="s">
        <v>359</v>
      </c>
    </row>
    <row r="4" ht="12.75">
      <c r="A4" s="2" t="s">
        <v>296</v>
      </c>
    </row>
    <row r="6" ht="13.5" thickBot="1">
      <c r="A6" s="3" t="s">
        <v>342</v>
      </c>
    </row>
    <row r="7" spans="1:7" ht="13.5" thickTop="1">
      <c r="A7" s="4"/>
      <c r="B7" s="5"/>
      <c r="C7" s="6"/>
      <c r="D7" s="7"/>
      <c r="E7" s="8"/>
      <c r="F7" s="5"/>
      <c r="G7" s="6"/>
    </row>
    <row r="8" spans="1:7" ht="12.75">
      <c r="A8" s="9" t="s">
        <v>133</v>
      </c>
      <c r="B8" s="10" t="s">
        <v>134</v>
      </c>
      <c r="C8" s="11" t="s">
        <v>135</v>
      </c>
      <c r="D8" s="12"/>
      <c r="E8" s="13" t="s">
        <v>133</v>
      </c>
      <c r="F8" s="10" t="s">
        <v>134</v>
      </c>
      <c r="G8" s="11" t="s">
        <v>135</v>
      </c>
    </row>
    <row r="9" spans="1:7" ht="12.75">
      <c r="A9" s="14"/>
      <c r="B9" s="15"/>
      <c r="C9" s="16"/>
      <c r="F9" s="15"/>
      <c r="G9" s="16"/>
    </row>
    <row r="10" spans="1:7" ht="12.75">
      <c r="A10" s="17" t="s">
        <v>314</v>
      </c>
      <c r="B10" s="18">
        <v>8464760</v>
      </c>
      <c r="C10" s="19">
        <f>B10*100/B$10</f>
        <v>100</v>
      </c>
      <c r="E10" s="20" t="s">
        <v>136</v>
      </c>
      <c r="F10" s="21"/>
      <c r="G10" s="22"/>
    </row>
    <row r="11" spans="1:7" ht="12.75">
      <c r="A11" s="17" t="s">
        <v>348</v>
      </c>
      <c r="B11" s="23"/>
      <c r="C11" s="24"/>
      <c r="E11" s="20" t="s">
        <v>184</v>
      </c>
      <c r="F11" s="18">
        <v>8464760</v>
      </c>
      <c r="G11" s="25">
        <f>F11*100/F$11</f>
        <v>100</v>
      </c>
    </row>
    <row r="12" spans="1:7" ht="12.75">
      <c r="A12" s="26" t="s">
        <v>355</v>
      </c>
      <c r="B12" s="23">
        <v>3777455</v>
      </c>
      <c r="C12" s="24">
        <f>B12*100/B$10</f>
        <v>44.625659794252876</v>
      </c>
      <c r="E12" s="2" t="s">
        <v>335</v>
      </c>
      <c r="F12" s="23">
        <v>4358195</v>
      </c>
      <c r="G12" s="24">
        <f>F12*100/F$11</f>
        <v>51.486338655791776</v>
      </c>
    </row>
    <row r="13" spans="1:7" ht="12.75">
      <c r="A13" s="26" t="s">
        <v>356</v>
      </c>
      <c r="B13" s="23">
        <v>4687305</v>
      </c>
      <c r="C13" s="24">
        <f>B13*100/B$10</f>
        <v>55.374340205747124</v>
      </c>
      <c r="E13" s="2" t="s">
        <v>336</v>
      </c>
      <c r="F13" s="23">
        <v>4106570</v>
      </c>
      <c r="G13" s="24">
        <f>F13*100/F$11</f>
        <v>48.51372041262836</v>
      </c>
    </row>
    <row r="14" spans="1:7" ht="12.75">
      <c r="A14" s="26"/>
      <c r="B14" s="23"/>
      <c r="C14" s="24"/>
      <c r="F14" s="23"/>
      <c r="G14" s="24"/>
    </row>
    <row r="15" spans="1:7" ht="12.75">
      <c r="A15" s="17" t="s">
        <v>343</v>
      </c>
      <c r="B15" s="18"/>
      <c r="C15" s="19"/>
      <c r="E15" s="2" t="s">
        <v>337</v>
      </c>
      <c r="F15" s="23" t="s">
        <v>361</v>
      </c>
      <c r="G15" s="24" t="s">
        <v>361</v>
      </c>
    </row>
    <row r="16" spans="1:7" ht="12.75">
      <c r="A16" s="17" t="s">
        <v>344</v>
      </c>
      <c r="B16" s="18">
        <v>8464745</v>
      </c>
      <c r="C16" s="19">
        <f>B16*100/B$16</f>
        <v>100</v>
      </c>
      <c r="E16" s="2" t="s">
        <v>338</v>
      </c>
      <c r="F16" s="23" t="s">
        <v>361</v>
      </c>
      <c r="G16" s="24" t="s">
        <v>361</v>
      </c>
    </row>
    <row r="17" spans="1:7" ht="12.75">
      <c r="A17" s="26" t="s">
        <v>346</v>
      </c>
      <c r="B17" s="23">
        <v>4808980</v>
      </c>
      <c r="C17" s="24">
        <f aca="true" t="shared" si="0" ref="C17:C22">B17*100/B$16</f>
        <v>56.811870883293</v>
      </c>
      <c r="E17" s="2" t="s">
        <v>339</v>
      </c>
      <c r="F17" s="23">
        <v>187870</v>
      </c>
      <c r="G17" s="24">
        <f aca="true" t="shared" si="1" ref="G17:G27">F17*100/F$11</f>
        <v>2.2194368180550894</v>
      </c>
    </row>
    <row r="18" spans="1:7" ht="12.75">
      <c r="A18" s="26" t="s">
        <v>345</v>
      </c>
      <c r="B18" s="23">
        <v>2604030</v>
      </c>
      <c r="C18" s="24">
        <f t="shared" si="0"/>
        <v>30.763242129562084</v>
      </c>
      <c r="E18" s="2" t="s">
        <v>340</v>
      </c>
      <c r="F18" s="23">
        <v>487590</v>
      </c>
      <c r="G18" s="24">
        <f t="shared" si="1"/>
        <v>5.760234194472141</v>
      </c>
    </row>
    <row r="19" spans="1:7" ht="12.75">
      <c r="A19" s="26" t="s">
        <v>352</v>
      </c>
      <c r="B19" s="23">
        <v>683660</v>
      </c>
      <c r="C19" s="24">
        <f t="shared" si="0"/>
        <v>8.076557533629188</v>
      </c>
      <c r="E19" s="2" t="s">
        <v>1</v>
      </c>
      <c r="F19" s="23">
        <v>657385</v>
      </c>
      <c r="G19" s="24">
        <f t="shared" si="1"/>
        <v>7.766138673748577</v>
      </c>
    </row>
    <row r="20" spans="1:7" ht="12.75">
      <c r="A20" s="26" t="s">
        <v>353</v>
      </c>
      <c r="B20" s="23">
        <v>226930</v>
      </c>
      <c r="C20" s="24">
        <f t="shared" si="0"/>
        <v>2.6808840667970504</v>
      </c>
      <c r="E20" s="2" t="s">
        <v>2</v>
      </c>
      <c r="F20" s="23">
        <v>2246610</v>
      </c>
      <c r="G20" s="24">
        <f t="shared" si="1"/>
        <v>26.540740670733726</v>
      </c>
    </row>
    <row r="21" spans="1:7" ht="12.75">
      <c r="A21" s="26" t="s">
        <v>347</v>
      </c>
      <c r="B21" s="23">
        <v>102065</v>
      </c>
      <c r="C21" s="24">
        <f t="shared" si="0"/>
        <v>1.2057657968432598</v>
      </c>
      <c r="E21" s="2" t="s">
        <v>3</v>
      </c>
      <c r="F21" s="23">
        <v>2703355</v>
      </c>
      <c r="G21" s="24">
        <f t="shared" si="1"/>
        <v>31.936581781409043</v>
      </c>
    </row>
    <row r="22" spans="1:7" ht="12.75">
      <c r="A22" s="26" t="s">
        <v>354</v>
      </c>
      <c r="B22" s="23">
        <v>39080</v>
      </c>
      <c r="C22" s="24">
        <f t="shared" si="0"/>
        <v>0.4616795898754186</v>
      </c>
      <c r="E22" s="2" t="s">
        <v>4</v>
      </c>
      <c r="F22" s="23">
        <v>1263860</v>
      </c>
      <c r="G22" s="24">
        <f t="shared" si="1"/>
        <v>14.930842693708977</v>
      </c>
    </row>
    <row r="23" spans="1:7" ht="12.75">
      <c r="A23" s="26"/>
      <c r="B23" s="23"/>
      <c r="C23" s="24"/>
      <c r="E23" s="2" t="s">
        <v>5</v>
      </c>
      <c r="F23" s="23">
        <v>287400</v>
      </c>
      <c r="G23" s="24">
        <f t="shared" si="1"/>
        <v>3.3952527892107986</v>
      </c>
    </row>
    <row r="24" spans="1:7" ht="12.75">
      <c r="A24" s="27" t="s">
        <v>139</v>
      </c>
      <c r="B24" s="23"/>
      <c r="C24" s="24"/>
      <c r="E24" s="2" t="s">
        <v>6</v>
      </c>
      <c r="F24" s="23">
        <v>203250</v>
      </c>
      <c r="G24" s="24">
        <f t="shared" si="1"/>
        <v>2.4011312783823757</v>
      </c>
    </row>
    <row r="25" spans="1:7" ht="12.75">
      <c r="A25" s="28" t="s">
        <v>313</v>
      </c>
      <c r="B25" s="23">
        <v>7954650</v>
      </c>
      <c r="C25" s="24">
        <f aca="true" t="shared" si="2" ref="C25:C32">B25*100/B$10</f>
        <v>93.9737216412515</v>
      </c>
      <c r="E25" s="2" t="s">
        <v>7</v>
      </c>
      <c r="F25" s="23">
        <v>264550</v>
      </c>
      <c r="G25" s="24">
        <f t="shared" si="1"/>
        <v>3.125310109205695</v>
      </c>
    </row>
    <row r="26" spans="1:7" ht="12.75">
      <c r="A26" s="28" t="s">
        <v>315</v>
      </c>
      <c r="B26" s="23">
        <v>2853540</v>
      </c>
      <c r="C26" s="24">
        <f t="shared" si="2"/>
        <v>33.71081991692618</v>
      </c>
      <c r="E26" s="2" t="s">
        <v>8</v>
      </c>
      <c r="F26" s="23">
        <v>131225</v>
      </c>
      <c r="G26" s="24">
        <f t="shared" si="1"/>
        <v>1.550250686375042</v>
      </c>
    </row>
    <row r="27" spans="1:7" ht="12.75">
      <c r="A27" s="28" t="s">
        <v>140</v>
      </c>
      <c r="B27" s="23">
        <v>670040</v>
      </c>
      <c r="C27" s="24">
        <f t="shared" si="2"/>
        <v>7.915640845103701</v>
      </c>
      <c r="E27" s="2" t="s">
        <v>137</v>
      </c>
      <c r="F27" s="23">
        <v>31665</v>
      </c>
      <c r="G27" s="24">
        <f t="shared" si="1"/>
        <v>0.3740803046985384</v>
      </c>
    </row>
    <row r="28" spans="1:7" ht="12.75">
      <c r="A28" s="28" t="s">
        <v>141</v>
      </c>
      <c r="B28" s="23">
        <v>39210</v>
      </c>
      <c r="C28" s="24">
        <f t="shared" si="2"/>
        <v>0.4632145506783417</v>
      </c>
      <c r="F28" s="23"/>
      <c r="G28" s="24"/>
    </row>
    <row r="29" spans="1:7" ht="12.75">
      <c r="A29" s="28" t="s">
        <v>316</v>
      </c>
      <c r="B29" s="23">
        <v>2270080</v>
      </c>
      <c r="C29" s="24">
        <f t="shared" si="2"/>
        <v>26.818007834835246</v>
      </c>
      <c r="E29" s="2" t="s">
        <v>138</v>
      </c>
      <c r="F29" s="29">
        <v>37.1</v>
      </c>
      <c r="G29" s="24" t="s">
        <v>189</v>
      </c>
    </row>
    <row r="30" spans="1:7" ht="12.75">
      <c r="A30" s="28" t="s">
        <v>142</v>
      </c>
      <c r="B30" s="23">
        <v>22665</v>
      </c>
      <c r="C30" s="24">
        <f t="shared" si="2"/>
        <v>0.26775714846020443</v>
      </c>
      <c r="F30" s="23"/>
      <c r="G30" s="24"/>
    </row>
    <row r="31" spans="1:7" ht="12.75">
      <c r="A31" s="28" t="s">
        <v>317</v>
      </c>
      <c r="B31" s="23">
        <v>2099115</v>
      </c>
      <c r="C31" s="24">
        <f t="shared" si="2"/>
        <v>24.798281345247826</v>
      </c>
      <c r="E31" s="2" t="s">
        <v>9</v>
      </c>
      <c r="F31" s="23">
        <v>8015765</v>
      </c>
      <c r="G31" s="24">
        <f aca="true" t="shared" si="3" ref="G31:G38">F31*100/F$11</f>
        <v>94.69571494052991</v>
      </c>
    </row>
    <row r="32" spans="1:7" ht="12.75">
      <c r="A32" s="28" t="s">
        <v>318</v>
      </c>
      <c r="B32" s="23">
        <v>510110</v>
      </c>
      <c r="C32" s="24">
        <f t="shared" si="2"/>
        <v>6.026278358748505</v>
      </c>
      <c r="E32" s="2" t="s">
        <v>10</v>
      </c>
      <c r="F32" s="23">
        <v>4130720</v>
      </c>
      <c r="G32" s="24">
        <f t="shared" si="3"/>
        <v>48.79902088186788</v>
      </c>
    </row>
    <row r="33" spans="1:7" ht="12.75">
      <c r="A33" s="26"/>
      <c r="B33" s="23"/>
      <c r="C33" s="24"/>
      <c r="E33" s="2" t="s">
        <v>11</v>
      </c>
      <c r="F33" s="23">
        <v>3885045</v>
      </c>
      <c r="G33" s="24">
        <f t="shared" si="3"/>
        <v>45.89669405866203</v>
      </c>
    </row>
    <row r="34" spans="1:7" ht="12.75">
      <c r="A34" s="27" t="s">
        <v>144</v>
      </c>
      <c r="B34" s="23"/>
      <c r="C34" s="24"/>
      <c r="E34" s="2" t="s">
        <v>12</v>
      </c>
      <c r="F34" s="23">
        <v>7653090</v>
      </c>
      <c r="G34" s="24">
        <f t="shared" si="3"/>
        <v>90.41118708622572</v>
      </c>
    </row>
    <row r="35" spans="1:7" ht="12.75">
      <c r="A35" s="28" t="s">
        <v>143</v>
      </c>
      <c r="B35" s="23">
        <v>4158435</v>
      </c>
      <c r="C35" s="24">
        <f>B35*100/B$10</f>
        <v>49.12643713466182</v>
      </c>
      <c r="E35" s="2" t="s">
        <v>14</v>
      </c>
      <c r="F35" s="23">
        <v>541145</v>
      </c>
      <c r="G35" s="24">
        <f t="shared" si="3"/>
        <v>6.39291604251036</v>
      </c>
    </row>
    <row r="36" spans="1:7" ht="12.75">
      <c r="A36" s="28" t="s">
        <v>145</v>
      </c>
      <c r="B36" s="23">
        <v>4306330</v>
      </c>
      <c r="C36" s="24">
        <f>B36*100/B$10</f>
        <v>50.87362193375831</v>
      </c>
      <c r="E36" s="2" t="s">
        <v>15</v>
      </c>
      <c r="F36" s="23">
        <v>427440</v>
      </c>
      <c r="G36" s="24">
        <f t="shared" si="3"/>
        <v>5.049641100279276</v>
      </c>
    </row>
    <row r="37" spans="1:7" ht="12.75">
      <c r="A37" s="28" t="s">
        <v>319</v>
      </c>
      <c r="B37" s="23">
        <v>1082020</v>
      </c>
      <c r="C37" s="24">
        <f>B37*100/B$10</f>
        <v>12.78264239033357</v>
      </c>
      <c r="E37" s="2" t="s">
        <v>13</v>
      </c>
      <c r="F37" s="23">
        <v>170645</v>
      </c>
      <c r="G37" s="24">
        <f t="shared" si="3"/>
        <v>2.0159461106989447</v>
      </c>
    </row>
    <row r="38" spans="1:7" ht="12.75">
      <c r="A38" s="26"/>
      <c r="B38" s="23"/>
      <c r="C38" s="24"/>
      <c r="E38" s="2" t="s">
        <v>11</v>
      </c>
      <c r="F38" s="23">
        <v>256790</v>
      </c>
      <c r="G38" s="24">
        <f t="shared" si="3"/>
        <v>3.033635921160198</v>
      </c>
    </row>
    <row r="39" spans="1:7" ht="12.75">
      <c r="A39" s="30" t="s">
        <v>146</v>
      </c>
      <c r="B39" s="23"/>
      <c r="C39" s="24"/>
      <c r="F39" s="23"/>
      <c r="G39" s="24"/>
    </row>
    <row r="40" spans="1:7" ht="12.75">
      <c r="A40" s="30" t="s">
        <v>169</v>
      </c>
      <c r="B40" s="18">
        <v>8464760</v>
      </c>
      <c r="C40" s="19">
        <f aca="true" t="shared" si="4" ref="C40:C49">B40*100/B$40</f>
        <v>100</v>
      </c>
      <c r="E40" s="20" t="s">
        <v>165</v>
      </c>
      <c r="F40" s="23"/>
      <c r="G40" s="24"/>
    </row>
    <row r="41" spans="1:7" ht="12.75">
      <c r="A41" s="31" t="s">
        <v>320</v>
      </c>
      <c r="B41" s="23">
        <v>1169435</v>
      </c>
      <c r="C41" s="24">
        <f t="shared" si="4"/>
        <v>13.815335579508456</v>
      </c>
      <c r="E41" s="20" t="s">
        <v>185</v>
      </c>
      <c r="F41" s="18">
        <v>8276890</v>
      </c>
      <c r="G41" s="19">
        <f>F41*100/F$41</f>
        <v>100</v>
      </c>
    </row>
    <row r="42" spans="1:7" ht="12.75">
      <c r="A42" s="31" t="s">
        <v>147</v>
      </c>
      <c r="B42" s="23">
        <v>7295325</v>
      </c>
      <c r="C42" s="24">
        <f t="shared" si="4"/>
        <v>86.18466442049154</v>
      </c>
      <c r="E42" s="2" t="s">
        <v>16</v>
      </c>
      <c r="F42" s="23">
        <v>2057855</v>
      </c>
      <c r="G42" s="24">
        <f aca="true" t="shared" si="5" ref="G42:G48">F42*100/F$41</f>
        <v>24.86265976713476</v>
      </c>
    </row>
    <row r="43" spans="1:7" ht="12.75">
      <c r="A43" s="31" t="s">
        <v>170</v>
      </c>
      <c r="B43" s="23">
        <v>4393065</v>
      </c>
      <c r="C43" s="24">
        <f t="shared" si="4"/>
        <v>51.89828181779519</v>
      </c>
      <c r="E43" s="2" t="s">
        <v>126</v>
      </c>
      <c r="F43" s="23">
        <v>5183470</v>
      </c>
      <c r="G43" s="24">
        <f t="shared" si="5"/>
        <v>62.62581718495715</v>
      </c>
    </row>
    <row r="44" spans="1:7" ht="12.75">
      <c r="A44" s="31" t="s">
        <v>148</v>
      </c>
      <c r="B44" s="23">
        <v>3995870</v>
      </c>
      <c r="C44" s="24">
        <f t="shared" si="4"/>
        <v>47.205945590896846</v>
      </c>
      <c r="E44" s="2" t="s">
        <v>17</v>
      </c>
      <c r="F44" s="23">
        <v>284365</v>
      </c>
      <c r="G44" s="24">
        <f t="shared" si="5"/>
        <v>3.435650346929825</v>
      </c>
    </row>
    <row r="45" spans="1:7" ht="12.75">
      <c r="A45" s="31" t="s">
        <v>170</v>
      </c>
      <c r="B45" s="32">
        <v>2773210</v>
      </c>
      <c r="C45" s="24">
        <f t="shared" si="4"/>
        <v>32.76182667907891</v>
      </c>
      <c r="E45" s="2" t="s">
        <v>18</v>
      </c>
      <c r="F45" s="23">
        <v>255045</v>
      </c>
      <c r="G45" s="24">
        <f t="shared" si="5"/>
        <v>3.081411013073751</v>
      </c>
    </row>
    <row r="46" spans="1:7" ht="12.75">
      <c r="A46" s="31" t="s">
        <v>149</v>
      </c>
      <c r="B46" s="23">
        <v>1170260</v>
      </c>
      <c r="C46" s="24">
        <f t="shared" si="4"/>
        <v>13.825081868830303</v>
      </c>
      <c r="E46" s="2" t="s">
        <v>19</v>
      </c>
      <c r="F46" s="23">
        <v>215370</v>
      </c>
      <c r="G46" s="24">
        <f t="shared" si="5"/>
        <v>2.6020643019298313</v>
      </c>
    </row>
    <row r="47" spans="1:7" ht="12.75">
      <c r="A47" s="31" t="s">
        <v>170</v>
      </c>
      <c r="B47" s="23">
        <v>478885</v>
      </c>
      <c r="C47" s="24">
        <f t="shared" si="4"/>
        <v>5.6573960750216195</v>
      </c>
      <c r="E47" s="2" t="s">
        <v>20</v>
      </c>
      <c r="F47" s="23">
        <v>496160</v>
      </c>
      <c r="G47" s="24">
        <f t="shared" si="5"/>
        <v>5.99452209706786</v>
      </c>
    </row>
    <row r="48" spans="1:7" ht="12.75">
      <c r="A48" s="31" t="s">
        <v>150</v>
      </c>
      <c r="B48" s="23">
        <v>1859575</v>
      </c>
      <c r="C48" s="24">
        <f t="shared" si="4"/>
        <v>21.968431473544435</v>
      </c>
      <c r="E48" s="2" t="s">
        <v>19</v>
      </c>
      <c r="F48" s="23">
        <v>284270</v>
      </c>
      <c r="G48" s="24">
        <f t="shared" si="5"/>
        <v>3.434502572826267</v>
      </c>
    </row>
    <row r="49" spans="1:7" ht="12.75">
      <c r="A49" s="31" t="s">
        <v>170</v>
      </c>
      <c r="B49" s="23">
        <v>1059670</v>
      </c>
      <c r="C49" s="24">
        <f t="shared" si="4"/>
        <v>12.518606552341708</v>
      </c>
      <c r="F49" s="23"/>
      <c r="G49" s="24"/>
    </row>
    <row r="50" spans="1:7" ht="12.75">
      <c r="A50" s="26"/>
      <c r="B50" s="23"/>
      <c r="C50" s="24"/>
      <c r="E50" s="20" t="s">
        <v>166</v>
      </c>
      <c r="F50" s="23"/>
      <c r="G50" s="24"/>
    </row>
    <row r="51" spans="1:7" ht="12.75">
      <c r="A51" s="33" t="s">
        <v>151</v>
      </c>
      <c r="B51" s="23"/>
      <c r="C51" s="24"/>
      <c r="E51" s="20" t="s">
        <v>167</v>
      </c>
      <c r="F51" s="23"/>
      <c r="G51" s="24"/>
    </row>
    <row r="52" spans="1:7" ht="12.75">
      <c r="A52" s="33" t="s">
        <v>322</v>
      </c>
      <c r="B52" s="18">
        <v>8464760</v>
      </c>
      <c r="C52" s="19">
        <f aca="true" t="shared" si="6" ref="C52:C63">B52*100/B$10</f>
        <v>100</v>
      </c>
      <c r="E52" s="20" t="s">
        <v>186</v>
      </c>
      <c r="F52" s="18">
        <v>388655</v>
      </c>
      <c r="G52" s="19">
        <f>F52*100/F52</f>
        <v>100</v>
      </c>
    </row>
    <row r="53" spans="1:7" ht="12.75">
      <c r="A53" s="28" t="s">
        <v>321</v>
      </c>
      <c r="B53" s="23">
        <v>8361290</v>
      </c>
      <c r="C53" s="24">
        <f t="shared" si="6"/>
        <v>98.77763811377996</v>
      </c>
      <c r="E53" s="2" t="s">
        <v>168</v>
      </c>
      <c r="F53" s="23">
        <v>107450</v>
      </c>
      <c r="G53" s="24">
        <f>F53*100/F52</f>
        <v>27.646627471665102</v>
      </c>
    </row>
    <row r="54" spans="1:7" ht="12.75">
      <c r="A54" s="28" t="s">
        <v>323</v>
      </c>
      <c r="B54" s="23">
        <v>3573070</v>
      </c>
      <c r="C54" s="24">
        <f t="shared" si="6"/>
        <v>42.21111998450045</v>
      </c>
      <c r="F54" s="23"/>
      <c r="G54" s="24"/>
    </row>
    <row r="55" spans="1:7" ht="12.75">
      <c r="A55" s="28" t="s">
        <v>324</v>
      </c>
      <c r="B55" s="23">
        <v>2221630</v>
      </c>
      <c r="C55" s="24">
        <f t="shared" si="6"/>
        <v>26.245634843752214</v>
      </c>
      <c r="E55" s="20" t="s">
        <v>171</v>
      </c>
      <c r="F55" s="23"/>
      <c r="G55" s="24"/>
    </row>
    <row r="56" spans="1:7" ht="12.75">
      <c r="A56" s="28" t="s">
        <v>325</v>
      </c>
      <c r="B56" s="23">
        <v>1146360</v>
      </c>
      <c r="C56" s="24">
        <f t="shared" si="6"/>
        <v>13.542734820597394</v>
      </c>
      <c r="E56" s="20" t="s">
        <v>172</v>
      </c>
      <c r="F56" s="23"/>
      <c r="G56" s="24"/>
    </row>
    <row r="57" spans="1:7" ht="12.75">
      <c r="A57" s="28" t="s">
        <v>152</v>
      </c>
      <c r="B57" s="23">
        <v>401380</v>
      </c>
      <c r="C57" s="24">
        <f t="shared" si="6"/>
        <v>4.741776494549166</v>
      </c>
      <c r="E57" s="20" t="s">
        <v>173</v>
      </c>
      <c r="F57" s="18">
        <v>1387880</v>
      </c>
      <c r="G57" s="19">
        <f aca="true" t="shared" si="7" ref="G57:G62">F57*100/F$57</f>
        <v>100</v>
      </c>
    </row>
    <row r="58" spans="1:7" ht="12.75">
      <c r="A58" s="28" t="s">
        <v>326</v>
      </c>
      <c r="B58" s="23">
        <v>852910</v>
      </c>
      <c r="C58" s="24">
        <f t="shared" si="6"/>
        <v>10.076009243026382</v>
      </c>
      <c r="E58" s="2" t="s">
        <v>21</v>
      </c>
      <c r="F58" s="23" t="s">
        <v>361</v>
      </c>
      <c r="G58" s="24" t="s">
        <v>361</v>
      </c>
    </row>
    <row r="59" spans="1:7" ht="12.75">
      <c r="A59" s="28" t="s">
        <v>153</v>
      </c>
      <c r="B59" s="23">
        <v>34010</v>
      </c>
      <c r="C59" s="24">
        <f t="shared" si="6"/>
        <v>0.40178339374063765</v>
      </c>
      <c r="E59" s="2" t="s">
        <v>22</v>
      </c>
      <c r="F59" s="23" t="s">
        <v>361</v>
      </c>
      <c r="G59" s="24" t="s">
        <v>361</v>
      </c>
    </row>
    <row r="60" spans="1:7" ht="12.75">
      <c r="A60" s="28" t="s">
        <v>327</v>
      </c>
      <c r="B60" s="23">
        <v>567320</v>
      </c>
      <c r="C60" s="24">
        <f t="shared" si="6"/>
        <v>6.702139221903515</v>
      </c>
      <c r="E60" s="2" t="s">
        <v>174</v>
      </c>
      <c r="F60" s="23">
        <v>188505</v>
      </c>
      <c r="G60" s="24">
        <f t="shared" si="7"/>
        <v>13.58222612906015</v>
      </c>
    </row>
    <row r="61" spans="1:7" ht="12.75">
      <c r="A61" s="28" t="s">
        <v>154</v>
      </c>
      <c r="B61" s="23">
        <v>192410</v>
      </c>
      <c r="C61" s="24">
        <f t="shared" si="6"/>
        <v>2.273070943535316</v>
      </c>
      <c r="E61" s="2" t="s">
        <v>23</v>
      </c>
      <c r="F61" s="23">
        <v>460205</v>
      </c>
      <c r="G61" s="24">
        <f t="shared" si="7"/>
        <v>33.15884658616019</v>
      </c>
    </row>
    <row r="62" spans="1:7" ht="12.75">
      <c r="A62" s="28" t="s">
        <v>328</v>
      </c>
      <c r="B62" s="23">
        <v>103470</v>
      </c>
      <c r="C62" s="24">
        <f t="shared" si="6"/>
        <v>1.2223618862200465</v>
      </c>
      <c r="E62" s="2" t="s">
        <v>175</v>
      </c>
      <c r="F62" s="23">
        <v>739170</v>
      </c>
      <c r="G62" s="24">
        <f t="shared" si="7"/>
        <v>53.258927284779666</v>
      </c>
    </row>
    <row r="63" spans="1:7" ht="12.75">
      <c r="A63" s="28" t="s">
        <v>155</v>
      </c>
      <c r="B63" s="23">
        <v>35860</v>
      </c>
      <c r="C63" s="24">
        <f t="shared" si="6"/>
        <v>0.42363870918962854</v>
      </c>
      <c r="F63" s="23"/>
      <c r="G63" s="24"/>
    </row>
    <row r="64" spans="1:7" ht="12.75">
      <c r="A64" s="28" t="s">
        <v>156</v>
      </c>
      <c r="B64" s="23">
        <v>67610</v>
      </c>
      <c r="C64" s="24">
        <f>B64*100/B$10</f>
        <v>0.7987231770304178</v>
      </c>
      <c r="E64" s="20" t="s">
        <v>176</v>
      </c>
      <c r="F64" s="23"/>
      <c r="G64" s="24"/>
    </row>
    <row r="65" spans="1:7" ht="12.75">
      <c r="A65" s="28"/>
      <c r="B65" s="23"/>
      <c r="C65" s="24"/>
      <c r="E65" s="20" t="s">
        <v>187</v>
      </c>
      <c r="F65" s="18">
        <v>7131915</v>
      </c>
      <c r="G65" s="19">
        <f>F65*100/F$65</f>
        <v>100</v>
      </c>
    </row>
    <row r="66" spans="1:7" ht="12.75">
      <c r="A66" s="33" t="s">
        <v>157</v>
      </c>
      <c r="B66" s="23"/>
      <c r="C66" s="24"/>
      <c r="E66" s="2" t="s">
        <v>24</v>
      </c>
      <c r="F66" s="23">
        <v>1788350</v>
      </c>
      <c r="G66" s="24">
        <f aca="true" t="shared" si="8" ref="G66:G72">F66*100/F$65</f>
        <v>25.07531287178829</v>
      </c>
    </row>
    <row r="67" spans="1:7" ht="14.25">
      <c r="A67" s="27" t="s">
        <v>297</v>
      </c>
      <c r="B67" s="18">
        <v>3573070</v>
      </c>
      <c r="C67" s="19">
        <f aca="true" t="shared" si="9" ref="C67:C76">B67*100/B$67</f>
        <v>100</v>
      </c>
      <c r="E67" s="2" t="s">
        <v>177</v>
      </c>
      <c r="F67" s="23">
        <v>1202255</v>
      </c>
      <c r="G67" s="24">
        <f t="shared" si="8"/>
        <v>16.85739384162599</v>
      </c>
    </row>
    <row r="68" spans="1:7" ht="12.75">
      <c r="A68" s="28" t="s">
        <v>158</v>
      </c>
      <c r="B68" s="23">
        <v>3027530</v>
      </c>
      <c r="C68" s="24">
        <f t="shared" si="9"/>
        <v>84.73189722003767</v>
      </c>
      <c r="E68" s="2" t="s">
        <v>178</v>
      </c>
      <c r="F68" s="23">
        <v>1329385</v>
      </c>
      <c r="G68" s="24">
        <f t="shared" si="8"/>
        <v>18.63994453102708</v>
      </c>
    </row>
    <row r="69" spans="1:7" ht="12.75">
      <c r="A69" s="28" t="s">
        <v>159</v>
      </c>
      <c r="B69" s="23">
        <v>2194980</v>
      </c>
      <c r="C69" s="24">
        <f t="shared" si="9"/>
        <v>61.43120621762238</v>
      </c>
      <c r="E69" s="2" t="s">
        <v>25</v>
      </c>
      <c r="F69" s="23">
        <v>936710</v>
      </c>
      <c r="G69" s="24">
        <f t="shared" si="8"/>
        <v>13.13406006661605</v>
      </c>
    </row>
    <row r="70" spans="1:7" ht="12.75">
      <c r="A70" s="28" t="s">
        <v>160</v>
      </c>
      <c r="B70" s="23">
        <v>2275405</v>
      </c>
      <c r="C70" s="24">
        <f t="shared" si="9"/>
        <v>63.682071719837566</v>
      </c>
      <c r="E70" s="2" t="s">
        <v>26</v>
      </c>
      <c r="F70" s="23">
        <v>358840</v>
      </c>
      <c r="G70" s="24">
        <f t="shared" si="8"/>
        <v>5.031467705377868</v>
      </c>
    </row>
    <row r="71" spans="1:7" ht="12.75">
      <c r="A71" s="28" t="s">
        <v>159</v>
      </c>
      <c r="B71" s="23">
        <v>1722550</v>
      </c>
      <c r="C71" s="24">
        <f t="shared" si="9"/>
        <v>48.20924303190254</v>
      </c>
      <c r="E71" s="2" t="s">
        <v>27</v>
      </c>
      <c r="F71" s="23">
        <v>915105</v>
      </c>
      <c r="G71" s="24">
        <f t="shared" si="8"/>
        <v>12.831126001922344</v>
      </c>
    </row>
    <row r="72" spans="1:7" ht="12.75">
      <c r="A72" s="28" t="s">
        <v>161</v>
      </c>
      <c r="B72" s="23">
        <v>481295</v>
      </c>
      <c r="C72" s="24">
        <f t="shared" si="9"/>
        <v>13.470069156215803</v>
      </c>
      <c r="E72" s="2" t="s">
        <v>179</v>
      </c>
      <c r="F72" s="23">
        <v>601275</v>
      </c>
      <c r="G72" s="24">
        <f t="shared" si="8"/>
        <v>8.4307650890399</v>
      </c>
    </row>
    <row r="73" spans="1:7" ht="12.75">
      <c r="A73" s="28" t="s">
        <v>159</v>
      </c>
      <c r="B73" s="23">
        <v>333365</v>
      </c>
      <c r="C73" s="24">
        <f t="shared" si="9"/>
        <v>9.329931963269681</v>
      </c>
      <c r="F73" s="23"/>
      <c r="G73" s="24"/>
    </row>
    <row r="74" spans="1:7" ht="12.75">
      <c r="A74" s="28" t="s">
        <v>162</v>
      </c>
      <c r="B74" s="23">
        <v>545545</v>
      </c>
      <c r="C74" s="24">
        <f t="shared" si="9"/>
        <v>15.268242715647888</v>
      </c>
      <c r="E74" s="2" t="s">
        <v>180</v>
      </c>
      <c r="F74" s="34" t="s">
        <v>189</v>
      </c>
      <c r="G74" s="35">
        <f>SUM(F68:F72)*100/F65</f>
        <v>58.06736339398324</v>
      </c>
    </row>
    <row r="75" spans="1:7" ht="12.75">
      <c r="A75" s="28" t="s">
        <v>163</v>
      </c>
      <c r="B75" s="23">
        <v>399390</v>
      </c>
      <c r="C75" s="24">
        <f t="shared" si="9"/>
        <v>11.177782691075182</v>
      </c>
      <c r="E75" s="2" t="s">
        <v>181</v>
      </c>
      <c r="F75" s="34" t="s">
        <v>189</v>
      </c>
      <c r="G75" s="35">
        <f>(F71+F72)*100/F65</f>
        <v>21.261891090962244</v>
      </c>
    </row>
    <row r="76" spans="1:7" ht="12.75">
      <c r="A76" s="28" t="s">
        <v>164</v>
      </c>
      <c r="B76" s="23">
        <v>55740</v>
      </c>
      <c r="C76" s="24">
        <f t="shared" si="9"/>
        <v>1.5600030226108081</v>
      </c>
      <c r="F76" s="23"/>
      <c r="G76" s="24"/>
    </row>
    <row r="77" spans="1:7" ht="12.75">
      <c r="A77" s="26"/>
      <c r="B77" s="34"/>
      <c r="C77" s="22"/>
      <c r="E77" s="36" t="s">
        <v>215</v>
      </c>
      <c r="F77" s="23"/>
      <c r="G77" s="24"/>
    </row>
    <row r="78" spans="1:7" ht="12.75">
      <c r="A78" s="17" t="s">
        <v>182</v>
      </c>
      <c r="B78" s="23"/>
      <c r="C78" s="24"/>
      <c r="E78" s="36" t="s">
        <v>243</v>
      </c>
      <c r="F78" s="18">
        <v>7990215</v>
      </c>
      <c r="G78" s="19">
        <f>F78*100/F$78</f>
        <v>100</v>
      </c>
    </row>
    <row r="79" spans="1:7" ht="12.75">
      <c r="A79" s="17" t="s">
        <v>188</v>
      </c>
      <c r="B79" s="18">
        <v>8464760</v>
      </c>
      <c r="C79" s="19">
        <f>B79*100/B$40</f>
        <v>100</v>
      </c>
      <c r="E79" s="37" t="s">
        <v>28</v>
      </c>
      <c r="F79" s="23">
        <v>128575</v>
      </c>
      <c r="G79" s="24">
        <f>F79*100/F$78</f>
        <v>1.6091556985638058</v>
      </c>
    </row>
    <row r="80" spans="1:7" ht="12.75">
      <c r="A80" s="26" t="s">
        <v>329</v>
      </c>
      <c r="B80" s="23">
        <v>4020790</v>
      </c>
      <c r="C80" s="24">
        <f aca="true" t="shared" si="10" ref="C80:C86">B80*100/B$40</f>
        <v>47.50034259683677</v>
      </c>
      <c r="E80" s="37"/>
      <c r="F80" s="23"/>
      <c r="G80" s="24"/>
    </row>
    <row r="81" spans="1:7" ht="12.75">
      <c r="A81" s="26" t="s">
        <v>183</v>
      </c>
      <c r="B81" s="23">
        <v>4222335</v>
      </c>
      <c r="C81" s="24">
        <f t="shared" si="10"/>
        <v>49.88133154395399</v>
      </c>
      <c r="E81" s="37"/>
      <c r="F81" s="23"/>
      <c r="G81" s="24"/>
    </row>
    <row r="82" spans="1:7" ht="12.75">
      <c r="A82" s="26" t="s">
        <v>330</v>
      </c>
      <c r="B82" s="23">
        <v>2835580</v>
      </c>
      <c r="C82" s="24">
        <f t="shared" si="10"/>
        <v>33.49864615181057</v>
      </c>
      <c r="E82" s="37"/>
      <c r="F82" s="23"/>
      <c r="G82" s="24"/>
    </row>
    <row r="83" spans="1:7" ht="12.75">
      <c r="A83" s="26" t="s">
        <v>331</v>
      </c>
      <c r="B83" s="23">
        <v>1386755</v>
      </c>
      <c r="C83" s="24">
        <f t="shared" si="10"/>
        <v>16.38268539214343</v>
      </c>
      <c r="E83" s="37"/>
      <c r="F83" s="23"/>
      <c r="G83" s="24"/>
    </row>
    <row r="84" spans="1:7" ht="12.75">
      <c r="A84" s="26" t="s">
        <v>332</v>
      </c>
      <c r="B84" s="23">
        <v>707730</v>
      </c>
      <c r="C84" s="24">
        <f t="shared" si="10"/>
        <v>8.36089859606179</v>
      </c>
      <c r="E84" s="37"/>
      <c r="F84" s="23"/>
      <c r="G84" s="24"/>
    </row>
    <row r="85" spans="1:7" ht="12.75">
      <c r="A85" s="26" t="s">
        <v>333</v>
      </c>
      <c r="B85" s="23">
        <v>679025</v>
      </c>
      <c r="C85" s="24">
        <f t="shared" si="10"/>
        <v>8.021786796081637</v>
      </c>
      <c r="E85" s="37"/>
      <c r="F85" s="23"/>
      <c r="G85" s="24"/>
    </row>
    <row r="86" spans="1:7" ht="13.5" thickBot="1">
      <c r="A86" s="38" t="s">
        <v>334</v>
      </c>
      <c r="B86" s="39">
        <v>221640</v>
      </c>
      <c r="C86" s="40">
        <f t="shared" si="10"/>
        <v>2.618384927629372</v>
      </c>
      <c r="D86" s="41"/>
      <c r="E86" s="42"/>
      <c r="F86" s="39"/>
      <c r="G86" s="40"/>
    </row>
    <row r="87" ht="13.5" thickTop="1">
      <c r="A87" s="45" t="s">
        <v>364</v>
      </c>
    </row>
    <row r="88" ht="12.75">
      <c r="A88" s="43" t="s">
        <v>190</v>
      </c>
    </row>
    <row r="89" ht="12.75">
      <c r="A89" s="2" t="s">
        <v>191</v>
      </c>
    </row>
    <row r="90" ht="12.75">
      <c r="A90" s="2" t="s">
        <v>288</v>
      </c>
    </row>
    <row r="91" ht="14.25">
      <c r="A91" s="44" t="s">
        <v>351</v>
      </c>
    </row>
    <row r="92" ht="14.25">
      <c r="A92" s="44" t="s">
        <v>357</v>
      </c>
    </row>
    <row r="93" ht="12.75">
      <c r="A93" s="2" t="s">
        <v>192</v>
      </c>
    </row>
    <row r="94" ht="12.75">
      <c r="A94" s="2" t="s">
        <v>365</v>
      </c>
    </row>
  </sheetData>
  <printOptions/>
  <pageMargins left="0.65" right="0.75" top="0.33" bottom="0.23" header="0.5" footer="0.5"/>
  <pageSetup horizontalDpi="600" verticalDpi="600" orientation="portrait" scale="60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87"/>
  <sheetViews>
    <sheetView zoomScaleSheetLayoutView="75" workbookViewId="0" topLeftCell="A1">
      <selection activeCell="A1" sqref="A1"/>
    </sheetView>
  </sheetViews>
  <sheetFormatPr defaultColWidth="9.140625" defaultRowHeight="12.75"/>
  <cols>
    <col min="1" max="1" width="45.7109375" style="2" customWidth="1"/>
    <col min="2" max="2" width="12.8515625" style="2" customWidth="1"/>
    <col min="3" max="3" width="8.57421875" style="2" customWidth="1"/>
    <col min="4" max="4" width="0.71875" style="2" customWidth="1"/>
    <col min="5" max="5" width="45.7109375" style="2" customWidth="1"/>
    <col min="6" max="6" width="12.8515625" style="2" customWidth="1"/>
    <col min="7" max="7" width="8.421875" style="2" customWidth="1"/>
    <col min="8" max="16384" width="9.140625" style="2" customWidth="1"/>
  </cols>
  <sheetData>
    <row r="1" ht="4.5" customHeight="1">
      <c r="A1" s="45" t="s">
        <v>363</v>
      </c>
    </row>
    <row r="2" ht="18.75">
      <c r="A2" s="1" t="s">
        <v>350</v>
      </c>
    </row>
    <row r="3" ht="15.75">
      <c r="A3" s="1" t="s">
        <v>360</v>
      </c>
    </row>
    <row r="4" ht="12.75">
      <c r="A4" s="2" t="s">
        <v>296</v>
      </c>
    </row>
    <row r="6" ht="13.5" thickBot="1">
      <c r="A6" s="3" t="s">
        <v>342</v>
      </c>
    </row>
    <row r="7" spans="1:7" ht="13.5" thickTop="1">
      <c r="A7" s="4"/>
      <c r="B7" s="5"/>
      <c r="C7" s="6"/>
      <c r="D7" s="7"/>
      <c r="E7" s="8"/>
      <c r="F7" s="5"/>
      <c r="G7" s="6"/>
    </row>
    <row r="8" spans="1:7" ht="12.75">
      <c r="A8" s="9" t="s">
        <v>133</v>
      </c>
      <c r="B8" s="10" t="s">
        <v>134</v>
      </c>
      <c r="C8" s="11" t="s">
        <v>135</v>
      </c>
      <c r="D8" s="12"/>
      <c r="E8" s="13" t="s">
        <v>133</v>
      </c>
      <c r="F8" s="10" t="s">
        <v>134</v>
      </c>
      <c r="G8" s="11" t="s">
        <v>135</v>
      </c>
    </row>
    <row r="9" spans="1:7" ht="12.75">
      <c r="A9" s="14"/>
      <c r="B9" s="15"/>
      <c r="C9" s="46"/>
      <c r="F9" s="47"/>
      <c r="G9" s="46"/>
    </row>
    <row r="10" spans="1:7" ht="12.75">
      <c r="A10" s="48" t="s">
        <v>193</v>
      </c>
      <c r="B10" s="21"/>
      <c r="C10" s="24"/>
      <c r="E10" s="20" t="s">
        <v>214</v>
      </c>
      <c r="F10" s="23"/>
      <c r="G10" s="24"/>
    </row>
    <row r="11" spans="1:7" ht="12.75">
      <c r="A11" s="48" t="s">
        <v>235</v>
      </c>
      <c r="B11" s="18">
        <v>8199250</v>
      </c>
      <c r="C11" s="19">
        <f>B11*100/B$11</f>
        <v>100</v>
      </c>
      <c r="E11" s="20" t="s">
        <v>242</v>
      </c>
      <c r="F11" s="18">
        <v>4898990</v>
      </c>
      <c r="G11" s="19">
        <f>F11*100/F$11</f>
        <v>100</v>
      </c>
    </row>
    <row r="12" spans="1:7" ht="12.75">
      <c r="A12" s="49" t="s">
        <v>29</v>
      </c>
      <c r="B12" s="23">
        <v>5402880</v>
      </c>
      <c r="C12" s="24">
        <f>B12*100/B$11</f>
        <v>65.89480745190109</v>
      </c>
      <c r="E12" s="50" t="s">
        <v>55</v>
      </c>
      <c r="F12" s="51">
        <v>3089415</v>
      </c>
      <c r="G12" s="52">
        <f aca="true" t="shared" si="0" ref="G12:G17">F12*100/F$11</f>
        <v>63.062284266757025</v>
      </c>
    </row>
    <row r="13" spans="1:7" ht="12.75">
      <c r="A13" s="49" t="s">
        <v>194</v>
      </c>
      <c r="B13" s="23">
        <v>5377275</v>
      </c>
      <c r="C13" s="24">
        <f>B13*100/B$11</f>
        <v>65.58252279171876</v>
      </c>
      <c r="E13" s="2" t="s">
        <v>56</v>
      </c>
      <c r="F13" s="23">
        <v>918210</v>
      </c>
      <c r="G13" s="24">
        <f t="shared" si="0"/>
        <v>18.742842912518704</v>
      </c>
    </row>
    <row r="14" spans="1:7" ht="12.75">
      <c r="A14" s="49" t="s">
        <v>30</v>
      </c>
      <c r="B14" s="23">
        <v>5010355</v>
      </c>
      <c r="C14" s="24">
        <f>B14*100/B$11</f>
        <v>61.1074793426228</v>
      </c>
      <c r="E14" s="50" t="s">
        <v>280</v>
      </c>
      <c r="F14" s="51">
        <v>537605</v>
      </c>
      <c r="G14" s="52">
        <f t="shared" si="0"/>
        <v>10.97379255724139</v>
      </c>
    </row>
    <row r="15" spans="1:7" ht="12.75">
      <c r="A15" s="49" t="s">
        <v>31</v>
      </c>
      <c r="B15" s="23">
        <v>366925</v>
      </c>
      <c r="C15" s="24">
        <f>B15*100/B$11</f>
        <v>4.475104430283258</v>
      </c>
      <c r="E15" s="2" t="s">
        <v>57</v>
      </c>
      <c r="F15" s="23">
        <v>174225</v>
      </c>
      <c r="G15" s="24">
        <f t="shared" si="0"/>
        <v>3.5563452874980355</v>
      </c>
    </row>
    <row r="16" spans="1:7" ht="12.75">
      <c r="A16" s="49" t="s">
        <v>195</v>
      </c>
      <c r="B16" s="23" t="s">
        <v>189</v>
      </c>
      <c r="C16" s="24">
        <f>B15*100/B13</f>
        <v>6.823623489592777</v>
      </c>
      <c r="E16" s="2" t="s">
        <v>58</v>
      </c>
      <c r="F16" s="23">
        <v>70545</v>
      </c>
      <c r="G16" s="24">
        <f t="shared" si="0"/>
        <v>1.439990691958955</v>
      </c>
    </row>
    <row r="17" spans="1:7" ht="12.75">
      <c r="A17" s="49" t="s">
        <v>32</v>
      </c>
      <c r="B17" s="23">
        <v>25600</v>
      </c>
      <c r="C17" s="24">
        <f>B17*100/B$11</f>
        <v>0.31222367899503</v>
      </c>
      <c r="E17" s="2" t="s">
        <v>59</v>
      </c>
      <c r="F17" s="23">
        <v>108990</v>
      </c>
      <c r="G17" s="24">
        <f t="shared" si="0"/>
        <v>2.224744284025891</v>
      </c>
    </row>
    <row r="18" spans="1:7" ht="12.75">
      <c r="A18" s="49" t="s">
        <v>33</v>
      </c>
      <c r="B18" s="23">
        <v>2796375</v>
      </c>
      <c r="C18" s="24">
        <f>B18*100/B$11</f>
        <v>34.105253529286216</v>
      </c>
      <c r="E18" s="2" t="s">
        <v>295</v>
      </c>
      <c r="F18" s="29">
        <v>29.5</v>
      </c>
      <c r="G18" s="24" t="s">
        <v>189</v>
      </c>
    </row>
    <row r="19" spans="1:7" ht="12.75">
      <c r="A19" s="49"/>
      <c r="B19" s="23"/>
      <c r="C19" s="24"/>
      <c r="F19" s="23"/>
      <c r="G19" s="24"/>
    </row>
    <row r="20" spans="1:7" ht="12.75">
      <c r="A20" s="48" t="s">
        <v>236</v>
      </c>
      <c r="B20" s="18">
        <v>3975565</v>
      </c>
      <c r="C20" s="19">
        <f>B20*100/B$20</f>
        <v>100</v>
      </c>
      <c r="E20" s="20" t="s">
        <v>218</v>
      </c>
      <c r="F20" s="18"/>
      <c r="G20" s="19"/>
    </row>
    <row r="21" spans="1:7" ht="14.25">
      <c r="A21" s="49" t="s">
        <v>34</v>
      </c>
      <c r="B21" s="23">
        <v>2271815</v>
      </c>
      <c r="C21" s="24">
        <f>B21*100/B$20</f>
        <v>57.144456196792156</v>
      </c>
      <c r="E21" s="20" t="s">
        <v>304</v>
      </c>
      <c r="F21" s="18">
        <v>3573070</v>
      </c>
      <c r="G21" s="19">
        <f>F21*100/F$21</f>
        <v>100</v>
      </c>
    </row>
    <row r="22" spans="1:7" ht="12.75">
      <c r="A22" s="49" t="s">
        <v>194</v>
      </c>
      <c r="B22" s="23">
        <v>2267870</v>
      </c>
      <c r="C22" s="24">
        <f>B22*100/B$20</f>
        <v>57.045225018330726</v>
      </c>
      <c r="E22" s="2" t="s">
        <v>219</v>
      </c>
      <c r="F22" s="23">
        <v>327810</v>
      </c>
      <c r="G22" s="24">
        <f aca="true" t="shared" si="1" ref="G22:G31">F22*100/F$21</f>
        <v>9.174463416613724</v>
      </c>
    </row>
    <row r="23" spans="1:7" ht="12.75">
      <c r="A23" s="49" t="s">
        <v>35</v>
      </c>
      <c r="B23" s="23">
        <v>2089175</v>
      </c>
      <c r="C23" s="24">
        <f>B23*100/B$20</f>
        <v>52.55039220840308</v>
      </c>
      <c r="E23" s="2" t="s">
        <v>220</v>
      </c>
      <c r="F23" s="23">
        <v>219525</v>
      </c>
      <c r="G23" s="24">
        <f t="shared" si="1"/>
        <v>6.143876274464256</v>
      </c>
    </row>
    <row r="24" spans="1:7" ht="12.75">
      <c r="A24" s="49"/>
      <c r="B24" s="23"/>
      <c r="C24" s="24"/>
      <c r="E24" s="2" t="s">
        <v>221</v>
      </c>
      <c r="F24" s="23">
        <v>508485</v>
      </c>
      <c r="G24" s="24">
        <f t="shared" si="1"/>
        <v>14.231039414285194</v>
      </c>
    </row>
    <row r="25" spans="1:7" ht="12.75">
      <c r="A25" s="48" t="s">
        <v>237</v>
      </c>
      <c r="B25" s="18" t="s">
        <v>361</v>
      </c>
      <c r="C25" s="19" t="s">
        <v>361</v>
      </c>
      <c r="E25" s="2" t="s">
        <v>222</v>
      </c>
      <c r="F25" s="23">
        <v>512015</v>
      </c>
      <c r="G25" s="24">
        <f t="shared" si="1"/>
        <v>14.32983400828979</v>
      </c>
    </row>
    <row r="26" spans="1:7" ht="12.75">
      <c r="A26" s="49" t="s">
        <v>36</v>
      </c>
      <c r="B26" s="23" t="s">
        <v>361</v>
      </c>
      <c r="C26" s="24" t="s">
        <v>361</v>
      </c>
      <c r="E26" s="2" t="s">
        <v>223</v>
      </c>
      <c r="F26" s="23">
        <v>618750</v>
      </c>
      <c r="G26" s="24">
        <f t="shared" si="1"/>
        <v>17.317041087915992</v>
      </c>
    </row>
    <row r="27" spans="1:7" ht="12.75">
      <c r="A27" s="49"/>
      <c r="B27" s="23"/>
      <c r="C27" s="24"/>
      <c r="E27" s="2" t="s">
        <v>224</v>
      </c>
      <c r="F27" s="23">
        <v>650965</v>
      </c>
      <c r="G27" s="24">
        <f t="shared" si="1"/>
        <v>18.2186467099721</v>
      </c>
    </row>
    <row r="28" spans="1:7" ht="12.75">
      <c r="A28" s="48" t="s">
        <v>196</v>
      </c>
      <c r="B28" s="23"/>
      <c r="C28" s="24"/>
      <c r="E28" s="2" t="s">
        <v>225</v>
      </c>
      <c r="F28" s="23">
        <v>328820</v>
      </c>
      <c r="G28" s="24">
        <f t="shared" si="1"/>
        <v>9.202730425096625</v>
      </c>
    </row>
    <row r="29" spans="1:7" ht="12.75">
      <c r="A29" s="48" t="s">
        <v>238</v>
      </c>
      <c r="B29" s="18">
        <v>5010355</v>
      </c>
      <c r="C29" s="19">
        <f>B29*100/B$29</f>
        <v>100</v>
      </c>
      <c r="E29" s="2" t="s">
        <v>226</v>
      </c>
      <c r="F29" s="23">
        <v>254530</v>
      </c>
      <c r="G29" s="24">
        <f t="shared" si="1"/>
        <v>7.123566009062235</v>
      </c>
    </row>
    <row r="30" spans="1:7" ht="12.75">
      <c r="A30" s="48" t="s">
        <v>197</v>
      </c>
      <c r="B30" s="23"/>
      <c r="C30" s="24"/>
      <c r="E30" s="2" t="s">
        <v>227</v>
      </c>
      <c r="F30" s="23">
        <v>76120</v>
      </c>
      <c r="G30" s="24">
        <f t="shared" si="1"/>
        <v>2.130380876948954</v>
      </c>
    </row>
    <row r="31" spans="1:7" ht="12.75">
      <c r="A31" s="49" t="s">
        <v>198</v>
      </c>
      <c r="B31" s="23">
        <v>1317735</v>
      </c>
      <c r="C31" s="24">
        <f>B31*100/B$29</f>
        <v>26.300232219074296</v>
      </c>
      <c r="E31" s="2" t="s">
        <v>228</v>
      </c>
      <c r="F31" s="23">
        <v>76050</v>
      </c>
      <c r="G31" s="24">
        <f t="shared" si="1"/>
        <v>2.1284217773511296</v>
      </c>
    </row>
    <row r="32" spans="1:7" ht="12.75">
      <c r="A32" s="49" t="s">
        <v>199</v>
      </c>
      <c r="B32" s="23">
        <v>1021400</v>
      </c>
      <c r="C32" s="24">
        <f>B32*100/B$29</f>
        <v>20.38578104745073</v>
      </c>
      <c r="E32" s="2" t="s">
        <v>130</v>
      </c>
      <c r="F32" s="23">
        <v>39797</v>
      </c>
      <c r="G32" s="24" t="s">
        <v>189</v>
      </c>
    </row>
    <row r="33" spans="1:7" ht="12.75">
      <c r="A33" s="49" t="s">
        <v>200</v>
      </c>
      <c r="B33" s="23">
        <v>1039515</v>
      </c>
      <c r="C33" s="24">
        <f>B33*100/B$29</f>
        <v>20.747332274858767</v>
      </c>
      <c r="F33" s="23"/>
      <c r="G33" s="24"/>
    </row>
    <row r="34" spans="1:7" ht="12.75">
      <c r="A34" s="49" t="s">
        <v>37</v>
      </c>
      <c r="B34" s="23">
        <v>97245</v>
      </c>
      <c r="C34" s="24">
        <f>B34*100/B$29</f>
        <v>1.9408804366157688</v>
      </c>
      <c r="E34" s="2" t="s">
        <v>60</v>
      </c>
      <c r="F34" s="23">
        <v>3320780</v>
      </c>
      <c r="G34" s="24">
        <f>F34*100/F$21</f>
        <v>92.93912517806815</v>
      </c>
    </row>
    <row r="35" spans="1:7" ht="12.75">
      <c r="A35" s="49" t="s">
        <v>201</v>
      </c>
      <c r="B35" s="23"/>
      <c r="C35" s="24"/>
      <c r="E35" s="2" t="s">
        <v>289</v>
      </c>
      <c r="F35" s="23">
        <v>54114</v>
      </c>
      <c r="G35" s="24" t="s">
        <v>189</v>
      </c>
    </row>
    <row r="36" spans="1:7" ht="12.75">
      <c r="A36" s="49" t="s">
        <v>202</v>
      </c>
      <c r="B36" s="23">
        <v>524370</v>
      </c>
      <c r="C36" s="24">
        <f>B36*100/B$29</f>
        <v>10.46572548252569</v>
      </c>
      <c r="E36" s="2" t="s">
        <v>128</v>
      </c>
      <c r="F36" s="23">
        <v>259025</v>
      </c>
      <c r="G36" s="24">
        <f>F36*100/F$21</f>
        <v>7.249368190379702</v>
      </c>
    </row>
    <row r="37" spans="1:7" ht="12.75">
      <c r="A37" s="49" t="s">
        <v>203</v>
      </c>
      <c r="B37" s="23"/>
      <c r="C37" s="24"/>
      <c r="E37" s="2" t="s">
        <v>290</v>
      </c>
      <c r="F37" s="23">
        <v>7141</v>
      </c>
      <c r="G37" s="24" t="s">
        <v>189</v>
      </c>
    </row>
    <row r="38" spans="1:7" ht="12.75">
      <c r="A38" s="49" t="s">
        <v>38</v>
      </c>
      <c r="B38" s="23">
        <v>1010085</v>
      </c>
      <c r="C38" s="24">
        <f>B38*100/B$29</f>
        <v>20.15994874614673</v>
      </c>
      <c r="E38" s="2" t="s">
        <v>129</v>
      </c>
      <c r="F38" s="23">
        <v>186985</v>
      </c>
      <c r="G38" s="24">
        <f>F38*100/F$21</f>
        <v>5.2331748328468235</v>
      </c>
    </row>
    <row r="39" spans="1:7" ht="12.75">
      <c r="A39" s="49"/>
      <c r="B39" s="23"/>
      <c r="C39" s="24"/>
      <c r="E39" s="2" t="s">
        <v>291</v>
      </c>
      <c r="F39" s="23">
        <v>6651</v>
      </c>
      <c r="G39" s="24" t="s">
        <v>189</v>
      </c>
    </row>
    <row r="40" spans="1:7" ht="12.75">
      <c r="A40" s="48" t="s">
        <v>204</v>
      </c>
      <c r="B40" s="23"/>
      <c r="C40" s="24"/>
      <c r="E40" s="2" t="s">
        <v>229</v>
      </c>
      <c r="F40" s="23">
        <v>220940</v>
      </c>
      <c r="G40" s="24">
        <f>F40*100/F$21</f>
        <v>6.1834780734774295</v>
      </c>
    </row>
    <row r="41" spans="1:7" ht="12.75">
      <c r="A41" s="49" t="s">
        <v>205</v>
      </c>
      <c r="B41" s="23">
        <v>112360</v>
      </c>
      <c r="C41" s="24">
        <f aca="true" t="shared" si="2" ref="C41:C47">B41*100/B$29</f>
        <v>2.2425556672132014</v>
      </c>
      <c r="E41" s="2" t="s">
        <v>292</v>
      </c>
      <c r="F41" s="23">
        <v>4134</v>
      </c>
      <c r="G41" s="24" t="s">
        <v>189</v>
      </c>
    </row>
    <row r="42" spans="1:7" ht="12.75">
      <c r="A42" s="49" t="s">
        <v>39</v>
      </c>
      <c r="B42" s="23">
        <v>382360</v>
      </c>
      <c r="C42" s="24">
        <f t="shared" si="2"/>
        <v>7.631395380167673</v>
      </c>
      <c r="E42" s="2" t="s">
        <v>230</v>
      </c>
      <c r="F42" s="23">
        <v>143495</v>
      </c>
      <c r="G42" s="24">
        <f>F42*100/F$21</f>
        <v>4.016014239855362</v>
      </c>
    </row>
    <row r="43" spans="1:7" ht="12.75">
      <c r="A43" s="49" t="s">
        <v>40</v>
      </c>
      <c r="B43" s="23">
        <v>876060</v>
      </c>
      <c r="C43" s="24">
        <f t="shared" si="2"/>
        <v>17.48498858863294</v>
      </c>
      <c r="E43" s="2" t="s">
        <v>293</v>
      </c>
      <c r="F43" s="23">
        <v>10553</v>
      </c>
      <c r="G43" s="24" t="s">
        <v>189</v>
      </c>
    </row>
    <row r="44" spans="1:7" ht="12.75">
      <c r="A44" s="49" t="s">
        <v>41</v>
      </c>
      <c r="B44" s="23">
        <v>213555</v>
      </c>
      <c r="C44" s="24">
        <f t="shared" si="2"/>
        <v>4.262272832962934</v>
      </c>
      <c r="F44" s="23"/>
      <c r="G44" s="24"/>
    </row>
    <row r="45" spans="1:7" ht="14.25">
      <c r="A45" s="49" t="s">
        <v>42</v>
      </c>
      <c r="B45" s="23">
        <v>522530</v>
      </c>
      <c r="C45" s="24">
        <f t="shared" si="2"/>
        <v>10.429001537815184</v>
      </c>
      <c r="E45" s="20" t="s">
        <v>305</v>
      </c>
      <c r="F45" s="18">
        <v>3027530</v>
      </c>
      <c r="G45" s="19">
        <f>F45*100/F$45</f>
        <v>100</v>
      </c>
    </row>
    <row r="46" spans="1:7" ht="12.75">
      <c r="A46" s="49" t="s">
        <v>206</v>
      </c>
      <c r="B46" s="23">
        <v>236320</v>
      </c>
      <c r="C46" s="24">
        <f t="shared" si="2"/>
        <v>4.71663185542741</v>
      </c>
      <c r="E46" s="2" t="s">
        <v>219</v>
      </c>
      <c r="F46" s="23">
        <v>233770</v>
      </c>
      <c r="G46" s="24">
        <f aca="true" t="shared" si="3" ref="G46:G55">F46*100/F$45</f>
        <v>7.721475922616786</v>
      </c>
    </row>
    <row r="47" spans="1:7" ht="12.75">
      <c r="A47" s="49" t="s">
        <v>43</v>
      </c>
      <c r="B47" s="23">
        <v>117800</v>
      </c>
      <c r="C47" s="24">
        <f t="shared" si="2"/>
        <v>2.3511308080964324</v>
      </c>
      <c r="E47" s="2" t="s">
        <v>220</v>
      </c>
      <c r="F47" s="23">
        <v>191565</v>
      </c>
      <c r="G47" s="24">
        <f t="shared" si="3"/>
        <v>6.327435235984449</v>
      </c>
    </row>
    <row r="48" spans="1:7" ht="12.75">
      <c r="A48" s="49" t="s">
        <v>207</v>
      </c>
      <c r="B48" s="23"/>
      <c r="C48" s="24"/>
      <c r="E48" s="2" t="s">
        <v>221</v>
      </c>
      <c r="F48" s="23">
        <v>448835</v>
      </c>
      <c r="G48" s="24">
        <f t="shared" si="3"/>
        <v>14.825121468655967</v>
      </c>
    </row>
    <row r="49" spans="1:7" ht="12.75">
      <c r="A49" s="49" t="s">
        <v>44</v>
      </c>
      <c r="B49" s="23">
        <v>287365</v>
      </c>
      <c r="C49" s="24">
        <f>B49*100/B$29</f>
        <v>5.735421941159858</v>
      </c>
      <c r="E49" s="2" t="s">
        <v>222</v>
      </c>
      <c r="F49" s="23">
        <v>443225</v>
      </c>
      <c r="G49" s="24">
        <f t="shared" si="3"/>
        <v>14.639821901021625</v>
      </c>
    </row>
    <row r="50" spans="1:7" ht="12.75">
      <c r="A50" s="49" t="s">
        <v>208</v>
      </c>
      <c r="B50" s="23"/>
      <c r="C50" s="24"/>
      <c r="E50" s="2" t="s">
        <v>223</v>
      </c>
      <c r="F50" s="23">
        <v>528010</v>
      </c>
      <c r="G50" s="24">
        <f t="shared" si="3"/>
        <v>17.440289609021214</v>
      </c>
    </row>
    <row r="51" spans="1:7" ht="12.75">
      <c r="A51" s="49" t="s">
        <v>278</v>
      </c>
      <c r="B51" s="23">
        <v>488990</v>
      </c>
      <c r="C51" s="24">
        <f>B51*100/B$29</f>
        <v>9.759587893472618</v>
      </c>
      <c r="E51" s="2" t="s">
        <v>224</v>
      </c>
      <c r="F51" s="23">
        <v>553015</v>
      </c>
      <c r="G51" s="24">
        <f t="shared" si="3"/>
        <v>18.26621040914541</v>
      </c>
    </row>
    <row r="52" spans="1:7" ht="12.75">
      <c r="A52" s="49" t="s">
        <v>279</v>
      </c>
      <c r="B52" s="23">
        <v>782405</v>
      </c>
      <c r="C52" s="24">
        <f>B52*100/B$29</f>
        <v>15.615759761533864</v>
      </c>
      <c r="E52" s="2" t="s">
        <v>225</v>
      </c>
      <c r="F52" s="23">
        <v>279165</v>
      </c>
      <c r="G52" s="24">
        <f t="shared" si="3"/>
        <v>9.220883030060808</v>
      </c>
    </row>
    <row r="53" spans="1:7" ht="12.75">
      <c r="A53" s="49" t="s">
        <v>209</v>
      </c>
      <c r="B53" s="23"/>
      <c r="C53" s="24"/>
      <c r="E53" s="2" t="s">
        <v>226</v>
      </c>
      <c r="F53" s="23">
        <v>218030</v>
      </c>
      <c r="G53" s="24">
        <f t="shared" si="3"/>
        <v>7.201580166009916</v>
      </c>
    </row>
    <row r="54" spans="1:7" ht="12.75">
      <c r="A54" s="49" t="s">
        <v>45</v>
      </c>
      <c r="B54" s="23">
        <v>569475</v>
      </c>
      <c r="C54" s="24">
        <f>B54*100/B$29</f>
        <v>11.365961094573139</v>
      </c>
      <c r="E54" s="2" t="s">
        <v>227</v>
      </c>
      <c r="F54" s="23">
        <v>65425</v>
      </c>
      <c r="G54" s="24">
        <f t="shared" si="3"/>
        <v>2.161002533418331</v>
      </c>
    </row>
    <row r="55" spans="1:7" ht="12.75">
      <c r="A55" s="49" t="s">
        <v>210</v>
      </c>
      <c r="B55" s="23">
        <v>323385</v>
      </c>
      <c r="C55" s="24">
        <f>B55*100/B$29</f>
        <v>6.454333076199191</v>
      </c>
      <c r="E55" s="2" t="s">
        <v>228</v>
      </c>
      <c r="F55" s="23">
        <v>66490</v>
      </c>
      <c r="G55" s="24">
        <f t="shared" si="3"/>
        <v>2.1961797240654923</v>
      </c>
    </row>
    <row r="56" spans="1:7" ht="12.75">
      <c r="A56" s="49" t="s">
        <v>46</v>
      </c>
      <c r="B56" s="23">
        <v>97740</v>
      </c>
      <c r="C56" s="24">
        <f>B56*100/B$29</f>
        <v>1.9507599760895187</v>
      </c>
      <c r="E56" s="2" t="s">
        <v>231</v>
      </c>
      <c r="F56" s="23">
        <v>40040</v>
      </c>
      <c r="G56" s="24" t="s">
        <v>189</v>
      </c>
    </row>
    <row r="57" spans="1:7" ht="12.75">
      <c r="A57" s="49"/>
      <c r="B57" s="23"/>
      <c r="C57" s="24"/>
      <c r="F57" s="23"/>
      <c r="G57" s="24"/>
    </row>
    <row r="58" spans="1:7" ht="12.75">
      <c r="A58" s="48" t="s">
        <v>211</v>
      </c>
      <c r="B58" s="23"/>
      <c r="C58" s="24"/>
      <c r="E58" s="2" t="s">
        <v>294</v>
      </c>
      <c r="F58" s="23">
        <v>22760</v>
      </c>
      <c r="G58" s="24" t="s">
        <v>189</v>
      </c>
    </row>
    <row r="59" spans="1:7" ht="12.75">
      <c r="A59" s="49" t="s">
        <v>47</v>
      </c>
      <c r="B59" s="23">
        <v>4222065</v>
      </c>
      <c r="C59" s="24">
        <f>B59*100/B$29</f>
        <v>84.26678349138933</v>
      </c>
      <c r="E59" s="53" t="s">
        <v>232</v>
      </c>
      <c r="F59" s="23"/>
      <c r="G59" s="24"/>
    </row>
    <row r="60" spans="1:7" ht="12.75">
      <c r="A60" s="49" t="s">
        <v>212</v>
      </c>
      <c r="B60" s="23">
        <v>425750</v>
      </c>
      <c r="C60" s="24">
        <f>B60*100/B$29</f>
        <v>8.497401880705059</v>
      </c>
      <c r="E60" s="2" t="s">
        <v>287</v>
      </c>
      <c r="F60" s="23">
        <v>29433</v>
      </c>
      <c r="G60" s="24" t="s">
        <v>189</v>
      </c>
    </row>
    <row r="61" spans="1:7" ht="13.5" thickBot="1">
      <c r="A61" s="49" t="s">
        <v>213</v>
      </c>
      <c r="B61" s="23"/>
      <c r="C61" s="24"/>
      <c r="D61" s="54"/>
      <c r="E61" s="42" t="s">
        <v>127</v>
      </c>
      <c r="F61" s="39">
        <v>24475</v>
      </c>
      <c r="G61" s="40" t="s">
        <v>189</v>
      </c>
    </row>
    <row r="62" spans="1:7" ht="13.5" thickTop="1">
      <c r="A62" s="49" t="s">
        <v>48</v>
      </c>
      <c r="B62" s="23">
        <v>343870</v>
      </c>
      <c r="C62" s="24">
        <f>B62*100/B$29</f>
        <v>6.863186341087608</v>
      </c>
      <c r="F62" s="18" t="s">
        <v>298</v>
      </c>
      <c r="G62" s="19" t="s">
        <v>135</v>
      </c>
    </row>
    <row r="63" spans="1:7" ht="12.75">
      <c r="A63" s="49" t="s">
        <v>49</v>
      </c>
      <c r="B63" s="23">
        <v>18675</v>
      </c>
      <c r="C63" s="24">
        <f>B63*100/B$29</f>
        <v>0.3727280801460176</v>
      </c>
      <c r="D63" s="55"/>
      <c r="E63" s="37"/>
      <c r="F63" s="18" t="s">
        <v>299</v>
      </c>
      <c r="G63" s="19" t="s">
        <v>299</v>
      </c>
    </row>
    <row r="64" spans="1:7" ht="12.75">
      <c r="A64" s="49"/>
      <c r="B64" s="23"/>
      <c r="C64" s="24"/>
      <c r="D64" s="55"/>
      <c r="E64" s="37"/>
      <c r="F64" s="18" t="s">
        <v>300</v>
      </c>
      <c r="G64" s="19" t="s">
        <v>302</v>
      </c>
    </row>
    <row r="65" spans="1:7" ht="12.75">
      <c r="A65" s="48" t="s">
        <v>216</v>
      </c>
      <c r="B65" s="23"/>
      <c r="C65" s="24"/>
      <c r="D65" s="56"/>
      <c r="E65" s="57" t="s">
        <v>133</v>
      </c>
      <c r="F65" s="58" t="s">
        <v>301</v>
      </c>
      <c r="G65" s="59" t="s">
        <v>301</v>
      </c>
    </row>
    <row r="66" spans="1:7" ht="12.75">
      <c r="A66" s="48" t="s">
        <v>217</v>
      </c>
      <c r="B66" s="18"/>
      <c r="C66" s="19"/>
      <c r="E66" s="20" t="s">
        <v>303</v>
      </c>
      <c r="F66" s="23"/>
      <c r="G66" s="24"/>
    </row>
    <row r="67" spans="1:7" ht="14.25">
      <c r="A67" s="48" t="s">
        <v>239</v>
      </c>
      <c r="B67" s="18">
        <v>803615</v>
      </c>
      <c r="C67" s="19">
        <f>B67*100/B$67</f>
        <v>100</v>
      </c>
      <c r="E67" s="20" t="s">
        <v>306</v>
      </c>
      <c r="F67" s="18">
        <v>515930</v>
      </c>
      <c r="G67" s="19">
        <v>17.041284479427123</v>
      </c>
    </row>
    <row r="68" spans="1:7" ht="12.75">
      <c r="A68" s="49" t="s">
        <v>50</v>
      </c>
      <c r="B68" s="23">
        <v>99185</v>
      </c>
      <c r="C68" s="52">
        <f>B68*100/B$67</f>
        <v>12.342352992415522</v>
      </c>
      <c r="E68" s="2" t="s">
        <v>281</v>
      </c>
      <c r="F68" s="23">
        <v>458590</v>
      </c>
      <c r="G68" s="24">
        <v>19.76642694430496</v>
      </c>
    </row>
    <row r="69" spans="1:7" ht="12.75">
      <c r="A69" s="48" t="s">
        <v>240</v>
      </c>
      <c r="B69" s="18">
        <v>7175350</v>
      </c>
      <c r="C69" s="19">
        <f>B69*100/B$69</f>
        <v>100</v>
      </c>
      <c r="E69" s="2" t="s">
        <v>282</v>
      </c>
      <c r="F69" s="23">
        <v>248165</v>
      </c>
      <c r="G69" s="24">
        <v>22.016350465983844</v>
      </c>
    </row>
    <row r="70" spans="1:7" ht="12.75">
      <c r="A70" s="49" t="s">
        <v>50</v>
      </c>
      <c r="B70" s="23">
        <v>1725745</v>
      </c>
      <c r="C70" s="24">
        <f>B70*100/B$69</f>
        <v>24.051021901370664</v>
      </c>
      <c r="E70" s="20" t="s">
        <v>233</v>
      </c>
      <c r="F70" s="23"/>
      <c r="G70" s="24"/>
    </row>
    <row r="71" spans="1:7" ht="14.25">
      <c r="A71" s="49" t="s">
        <v>51</v>
      </c>
      <c r="B71" s="29" t="s">
        <v>189</v>
      </c>
      <c r="C71" s="24">
        <v>59.3</v>
      </c>
      <c r="E71" s="20" t="s">
        <v>307</v>
      </c>
      <c r="F71" s="18">
        <v>165030</v>
      </c>
      <c r="G71" s="19">
        <v>34.2887418319326</v>
      </c>
    </row>
    <row r="72" spans="1:7" ht="12.75">
      <c r="A72" s="49" t="s">
        <v>52</v>
      </c>
      <c r="B72" s="23">
        <v>5449605</v>
      </c>
      <c r="C72" s="24">
        <f>B72*100/B$69</f>
        <v>75.94897809862934</v>
      </c>
      <c r="E72" s="2" t="s">
        <v>283</v>
      </c>
      <c r="F72" s="23">
        <v>152355</v>
      </c>
      <c r="G72" s="24">
        <v>40.72465317687311</v>
      </c>
    </row>
    <row r="73" spans="1:7" ht="12.75">
      <c r="A73" s="49" t="s">
        <v>53</v>
      </c>
      <c r="B73" s="29" t="s">
        <v>189</v>
      </c>
      <c r="C73" s="24">
        <v>68.4</v>
      </c>
      <c r="E73" s="2" t="s">
        <v>284</v>
      </c>
      <c r="F73" s="23">
        <v>67475</v>
      </c>
      <c r="G73" s="24">
        <v>48.365708551358324</v>
      </c>
    </row>
    <row r="74" spans="1:7" ht="12.75">
      <c r="A74" s="48" t="s">
        <v>241</v>
      </c>
      <c r="B74" s="18">
        <v>424335</v>
      </c>
      <c r="C74" s="19">
        <f>B74*100/B$74</f>
        <v>100</v>
      </c>
      <c r="E74" s="20" t="s">
        <v>61</v>
      </c>
      <c r="F74" s="18">
        <v>1377450</v>
      </c>
      <c r="G74" s="19">
        <v>16.44267802754711</v>
      </c>
    </row>
    <row r="75" spans="1:7" ht="12.75">
      <c r="A75" s="60" t="s">
        <v>54</v>
      </c>
      <c r="B75" s="51">
        <v>202460</v>
      </c>
      <c r="C75" s="52">
        <f>B75*100/B$74</f>
        <v>47.712302779643444</v>
      </c>
      <c r="E75" s="2" t="s">
        <v>62</v>
      </c>
      <c r="F75" s="23">
        <v>1275470</v>
      </c>
      <c r="G75" s="24">
        <v>16.079528406784448</v>
      </c>
    </row>
    <row r="76" spans="1:7" ht="12.75">
      <c r="A76" s="48"/>
      <c r="B76" s="61"/>
      <c r="C76" s="19"/>
      <c r="E76" s="2" t="s">
        <v>234</v>
      </c>
      <c r="F76" s="23">
        <v>85485</v>
      </c>
      <c r="G76" s="24">
        <v>20.145639647919687</v>
      </c>
    </row>
    <row r="77" spans="1:7" ht="12.75">
      <c r="A77" s="49"/>
      <c r="B77" s="34"/>
      <c r="C77" s="24"/>
      <c r="E77" s="2" t="s">
        <v>285</v>
      </c>
      <c r="F77" s="23">
        <v>94375</v>
      </c>
      <c r="G77" s="24">
        <v>21.675470831419386</v>
      </c>
    </row>
    <row r="78" spans="1:7" ht="12.75">
      <c r="A78" s="49"/>
      <c r="B78" s="34"/>
      <c r="C78" s="24"/>
      <c r="E78" s="2" t="s">
        <v>286</v>
      </c>
      <c r="F78" s="23">
        <v>94375</v>
      </c>
      <c r="G78" s="24">
        <v>21.675470831419386</v>
      </c>
    </row>
    <row r="79" spans="1:7" ht="13.5" thickBot="1">
      <c r="A79" s="62"/>
      <c r="B79" s="63"/>
      <c r="C79" s="40"/>
      <c r="D79" s="54"/>
      <c r="E79" s="64" t="s">
        <v>63</v>
      </c>
      <c r="F79" s="39">
        <v>333685</v>
      </c>
      <c r="G79" s="40">
        <v>29.559467072976275</v>
      </c>
    </row>
    <row r="80" ht="13.5" thickTop="1">
      <c r="A80" s="45" t="s">
        <v>366</v>
      </c>
    </row>
    <row r="81" ht="12.75">
      <c r="A81" s="43" t="s">
        <v>190</v>
      </c>
    </row>
    <row r="82" ht="12.75">
      <c r="A82" s="2" t="s">
        <v>191</v>
      </c>
    </row>
    <row r="83" ht="12.75">
      <c r="A83" s="2" t="s">
        <v>288</v>
      </c>
    </row>
    <row r="84" ht="14.25">
      <c r="A84" s="44" t="s">
        <v>351</v>
      </c>
    </row>
    <row r="85" ht="14.25">
      <c r="A85" s="44" t="s">
        <v>357</v>
      </c>
    </row>
    <row r="86" ht="12.75">
      <c r="A86" s="2" t="s">
        <v>192</v>
      </c>
    </row>
    <row r="87" ht="12.75">
      <c r="A87" s="2" t="s">
        <v>365</v>
      </c>
    </row>
  </sheetData>
  <printOptions/>
  <pageMargins left="0.52" right="0.45" top="0.28" bottom="0.13" header="0.5" footer="0.35"/>
  <pageSetup horizontalDpi="600" verticalDpi="600" orientation="portrait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2"/>
  <sheetViews>
    <sheetView zoomScaleSheetLayoutView="75" workbookViewId="0" topLeftCell="A1">
      <selection activeCell="A1" sqref="A1"/>
    </sheetView>
  </sheetViews>
  <sheetFormatPr defaultColWidth="9.140625" defaultRowHeight="12.75"/>
  <cols>
    <col min="1" max="1" width="45.7109375" style="2" customWidth="1"/>
    <col min="2" max="2" width="12.8515625" style="2" customWidth="1"/>
    <col min="3" max="3" width="8.57421875" style="2" customWidth="1"/>
    <col min="4" max="4" width="0.71875" style="2" customWidth="1"/>
    <col min="5" max="5" width="45.7109375" style="2" customWidth="1"/>
    <col min="6" max="6" width="12.8515625" style="2" customWidth="1"/>
    <col min="7" max="7" width="8.421875" style="2" customWidth="1"/>
    <col min="8" max="16384" width="9.140625" style="2" customWidth="1"/>
  </cols>
  <sheetData>
    <row r="1" ht="4.5" customHeight="1">
      <c r="A1" s="45" t="s">
        <v>363</v>
      </c>
    </row>
    <row r="2" ht="18.75">
      <c r="A2" s="1" t="s">
        <v>0</v>
      </c>
    </row>
    <row r="3" ht="15.75">
      <c r="A3" s="1" t="s">
        <v>362</v>
      </c>
    </row>
    <row r="4" ht="12.75">
      <c r="A4" s="2" t="s">
        <v>296</v>
      </c>
    </row>
    <row r="6" ht="13.5" thickBot="1">
      <c r="A6" s="3" t="s">
        <v>342</v>
      </c>
    </row>
    <row r="7" spans="1:7" ht="13.5" thickTop="1">
      <c r="A7" s="4"/>
      <c r="B7" s="5"/>
      <c r="C7" s="6"/>
      <c r="D7" s="7"/>
      <c r="E7" s="8"/>
      <c r="F7" s="5"/>
      <c r="G7" s="6"/>
    </row>
    <row r="8" spans="1:7" ht="12.75">
      <c r="A8" s="9" t="s">
        <v>133</v>
      </c>
      <c r="B8" s="10" t="s">
        <v>134</v>
      </c>
      <c r="C8" s="11" t="s">
        <v>135</v>
      </c>
      <c r="D8" s="12"/>
      <c r="E8" s="13" t="s">
        <v>133</v>
      </c>
      <c r="F8" s="10" t="s">
        <v>134</v>
      </c>
      <c r="G8" s="11" t="s">
        <v>135</v>
      </c>
    </row>
    <row r="9" spans="1:7" ht="12.75">
      <c r="A9" s="65"/>
      <c r="B9" s="66"/>
      <c r="C9" s="67"/>
      <c r="F9" s="15"/>
      <c r="G9" s="16"/>
    </row>
    <row r="10" spans="1:7" ht="14.25">
      <c r="A10" s="17" t="s">
        <v>64</v>
      </c>
      <c r="B10" s="18">
        <v>3529330</v>
      </c>
      <c r="C10" s="19">
        <f>B10*100/B$10</f>
        <v>100</v>
      </c>
      <c r="E10" s="36" t="s">
        <v>309</v>
      </c>
      <c r="F10" s="18">
        <v>1299205</v>
      </c>
      <c r="G10" s="19">
        <f>F10*100/F$10</f>
        <v>100</v>
      </c>
    </row>
    <row r="11" spans="1:7" ht="12.75">
      <c r="A11" s="17" t="s">
        <v>244</v>
      </c>
      <c r="B11" s="18"/>
      <c r="C11" s="19"/>
      <c r="E11" s="36" t="s">
        <v>263</v>
      </c>
      <c r="F11" s="18"/>
      <c r="G11" s="25" t="s">
        <v>308</v>
      </c>
    </row>
    <row r="12" spans="1:7" ht="12.75">
      <c r="A12" s="26" t="s">
        <v>65</v>
      </c>
      <c r="B12" s="23">
        <v>1657095</v>
      </c>
      <c r="C12" s="24">
        <f>B12*100/B$10</f>
        <v>46.95211272394477</v>
      </c>
      <c r="E12" s="37" t="s">
        <v>264</v>
      </c>
      <c r="F12" s="23">
        <v>107855</v>
      </c>
      <c r="G12" s="68">
        <f aca="true" t="shared" si="0" ref="G12:G19">F12*100/F$10</f>
        <v>8.30161521853749</v>
      </c>
    </row>
    <row r="13" spans="1:7" ht="12.75">
      <c r="A13" s="26" t="s">
        <v>66</v>
      </c>
      <c r="B13" s="23">
        <v>1872235</v>
      </c>
      <c r="C13" s="24">
        <f>B13*100/B$10</f>
        <v>53.04788727605523</v>
      </c>
      <c r="E13" s="69" t="s">
        <v>265</v>
      </c>
      <c r="F13" s="23">
        <v>289240</v>
      </c>
      <c r="G13" s="24">
        <f t="shared" si="0"/>
        <v>22.262845355428897</v>
      </c>
    </row>
    <row r="14" spans="1:7" ht="12.75">
      <c r="A14" s="26"/>
      <c r="B14" s="23"/>
      <c r="C14" s="24"/>
      <c r="E14" s="69" t="s">
        <v>226</v>
      </c>
      <c r="F14" s="23">
        <v>288075</v>
      </c>
      <c r="G14" s="24">
        <f t="shared" si="0"/>
        <v>22.17317513402427</v>
      </c>
    </row>
    <row r="15" spans="1:7" ht="12.75">
      <c r="A15" s="17" t="s">
        <v>271</v>
      </c>
      <c r="B15" s="18"/>
      <c r="C15" s="19" t="s">
        <v>308</v>
      </c>
      <c r="E15" s="69" t="s">
        <v>266</v>
      </c>
      <c r="F15" s="23">
        <v>239510</v>
      </c>
      <c r="G15" s="24">
        <f t="shared" si="0"/>
        <v>18.435119938731763</v>
      </c>
    </row>
    <row r="16" spans="1:7" ht="12.75">
      <c r="A16" s="70" t="s">
        <v>67</v>
      </c>
      <c r="B16" s="51">
        <v>1474680</v>
      </c>
      <c r="C16" s="24">
        <f aca="true" t="shared" si="1" ref="C16:C24">B16*100/B$10</f>
        <v>41.783567985991674</v>
      </c>
      <c r="E16" s="69" t="s">
        <v>267</v>
      </c>
      <c r="F16" s="23">
        <v>201795</v>
      </c>
      <c r="G16" s="24">
        <f t="shared" si="0"/>
        <v>15.53219083978279</v>
      </c>
    </row>
    <row r="17" spans="1:7" ht="12.75">
      <c r="A17" s="70" t="s">
        <v>68</v>
      </c>
      <c r="B17" s="51">
        <v>310255</v>
      </c>
      <c r="C17" s="24">
        <f t="shared" si="1"/>
        <v>8.790761985986009</v>
      </c>
      <c r="E17" s="69" t="s">
        <v>268</v>
      </c>
      <c r="F17" s="23">
        <v>121775</v>
      </c>
      <c r="G17" s="24">
        <f t="shared" si="0"/>
        <v>9.373039666565322</v>
      </c>
    </row>
    <row r="18" spans="1:7" ht="12.75">
      <c r="A18" s="26" t="s">
        <v>69</v>
      </c>
      <c r="B18" s="23">
        <v>229090</v>
      </c>
      <c r="C18" s="24">
        <f t="shared" si="1"/>
        <v>6.49103370894759</v>
      </c>
      <c r="E18" s="69" t="s">
        <v>269</v>
      </c>
      <c r="F18" s="23">
        <v>41900</v>
      </c>
      <c r="G18" s="24">
        <f t="shared" si="0"/>
        <v>3.2250491646814785</v>
      </c>
    </row>
    <row r="19" spans="1:7" ht="12.75">
      <c r="A19" s="26" t="s">
        <v>70</v>
      </c>
      <c r="B19" s="23">
        <v>286010</v>
      </c>
      <c r="C19" s="24">
        <f t="shared" si="1"/>
        <v>8.103804404802045</v>
      </c>
      <c r="E19" s="69" t="s">
        <v>270</v>
      </c>
      <c r="F19" s="23">
        <v>9060</v>
      </c>
      <c r="G19" s="24">
        <f t="shared" si="0"/>
        <v>0.6973495329836323</v>
      </c>
    </row>
    <row r="20" spans="1:7" ht="12.75">
      <c r="A20" s="26" t="s">
        <v>71</v>
      </c>
      <c r="B20" s="23">
        <v>259405</v>
      </c>
      <c r="C20" s="24">
        <f t="shared" si="1"/>
        <v>7.349978607837748</v>
      </c>
      <c r="E20" s="37" t="s">
        <v>108</v>
      </c>
      <c r="F20" s="23">
        <v>144100</v>
      </c>
      <c r="G20" s="68" t="s">
        <v>189</v>
      </c>
    </row>
    <row r="21" spans="1:7" ht="12.75">
      <c r="A21" s="26" t="s">
        <v>72</v>
      </c>
      <c r="B21" s="23">
        <v>239785</v>
      </c>
      <c r="C21" s="24">
        <f t="shared" si="1"/>
        <v>6.794065729189393</v>
      </c>
      <c r="F21" s="34"/>
      <c r="G21" s="22" t="s">
        <v>308</v>
      </c>
    </row>
    <row r="22" spans="1:7" ht="12.75">
      <c r="A22" s="26" t="s">
        <v>73</v>
      </c>
      <c r="B22" s="23">
        <v>594205</v>
      </c>
      <c r="C22" s="24">
        <f t="shared" si="1"/>
        <v>16.83619837192895</v>
      </c>
      <c r="E22" s="36" t="s">
        <v>245</v>
      </c>
      <c r="F22" s="18"/>
      <c r="G22" s="25" t="s">
        <v>308</v>
      </c>
    </row>
    <row r="23" spans="1:7" ht="12.75">
      <c r="A23" s="26" t="s">
        <v>74</v>
      </c>
      <c r="B23" s="23">
        <v>133840</v>
      </c>
      <c r="C23" s="24">
        <f t="shared" si="1"/>
        <v>3.7922211864574864</v>
      </c>
      <c r="E23" s="36" t="s">
        <v>246</v>
      </c>
      <c r="F23" s="18"/>
      <c r="G23" s="25" t="s">
        <v>308</v>
      </c>
    </row>
    <row r="24" spans="1:7" ht="12.75">
      <c r="A24" s="26" t="s">
        <v>75</v>
      </c>
      <c r="B24" s="23">
        <v>2060</v>
      </c>
      <c r="C24" s="24">
        <f t="shared" si="1"/>
        <v>0.05836801885910357</v>
      </c>
      <c r="E24" s="37" t="s">
        <v>109</v>
      </c>
      <c r="F24" s="23">
        <v>1159855</v>
      </c>
      <c r="G24" s="68">
        <f aca="true" t="shared" si="2" ref="G24:G31">F24*100/F$10</f>
        <v>89.2742099976524</v>
      </c>
    </row>
    <row r="25" spans="1:7" ht="12.75">
      <c r="A25" s="26"/>
      <c r="B25" s="23"/>
      <c r="C25" s="24" t="s">
        <v>308</v>
      </c>
      <c r="E25" s="69" t="s">
        <v>110</v>
      </c>
      <c r="F25" s="23">
        <v>4170</v>
      </c>
      <c r="G25" s="24">
        <f t="shared" si="2"/>
        <v>0.3209655135255791</v>
      </c>
    </row>
    <row r="26" spans="1:7" ht="12.75">
      <c r="A26" s="17" t="s">
        <v>273</v>
      </c>
      <c r="B26" s="23"/>
      <c r="C26" s="24" t="s">
        <v>308</v>
      </c>
      <c r="E26" s="69" t="s">
        <v>111</v>
      </c>
      <c r="F26" s="23">
        <v>33815</v>
      </c>
      <c r="G26" s="24">
        <f t="shared" si="2"/>
        <v>2.6027455251480713</v>
      </c>
    </row>
    <row r="27" spans="1:7" ht="12.75">
      <c r="A27" s="26" t="s">
        <v>76</v>
      </c>
      <c r="B27" s="23">
        <v>70085</v>
      </c>
      <c r="C27" s="24">
        <f aca="true" t="shared" si="3" ref="C27:C34">B27*100/B$10</f>
        <v>1.9857876707477056</v>
      </c>
      <c r="E27" s="69" t="s">
        <v>112</v>
      </c>
      <c r="F27" s="23">
        <v>91640</v>
      </c>
      <c r="G27" s="24">
        <f t="shared" si="2"/>
        <v>7.053544282849897</v>
      </c>
    </row>
    <row r="28" spans="1:7" ht="12.75">
      <c r="A28" s="26" t="s">
        <v>77</v>
      </c>
      <c r="B28" s="23">
        <v>233120</v>
      </c>
      <c r="C28" s="24">
        <f t="shared" si="3"/>
        <v>6.605219687589429</v>
      </c>
      <c r="E28" s="69" t="s">
        <v>113</v>
      </c>
      <c r="F28" s="23">
        <v>222295</v>
      </c>
      <c r="G28" s="24">
        <f t="shared" si="2"/>
        <v>17.110078855915734</v>
      </c>
    </row>
    <row r="29" spans="1:7" ht="12.75">
      <c r="A29" s="26" t="s">
        <v>78</v>
      </c>
      <c r="B29" s="23">
        <v>251190</v>
      </c>
      <c r="C29" s="24">
        <f t="shared" si="3"/>
        <v>7.117214882144769</v>
      </c>
      <c r="E29" s="69" t="s">
        <v>247</v>
      </c>
      <c r="F29" s="23">
        <v>368360</v>
      </c>
      <c r="G29" s="24">
        <f t="shared" si="2"/>
        <v>28.352723396230772</v>
      </c>
    </row>
    <row r="30" spans="1:7" ht="12.75">
      <c r="A30" s="70" t="s">
        <v>79</v>
      </c>
      <c r="B30" s="23">
        <v>567640</v>
      </c>
      <c r="C30" s="24">
        <f t="shared" si="3"/>
        <v>16.08350593455415</v>
      </c>
      <c r="E30" s="69" t="s">
        <v>248</v>
      </c>
      <c r="F30" s="23">
        <v>234415</v>
      </c>
      <c r="G30" s="24">
        <f t="shared" si="2"/>
        <v>18.04295703911238</v>
      </c>
    </row>
    <row r="31" spans="1:7" ht="12.75">
      <c r="A31" s="70" t="s">
        <v>80</v>
      </c>
      <c r="B31" s="23">
        <v>655085</v>
      </c>
      <c r="C31" s="24">
        <f t="shared" si="3"/>
        <v>18.561171667143622</v>
      </c>
      <c r="E31" s="69" t="s">
        <v>249</v>
      </c>
      <c r="F31" s="23">
        <v>205165</v>
      </c>
      <c r="G31" s="24">
        <f t="shared" si="2"/>
        <v>15.79158023560562</v>
      </c>
    </row>
    <row r="32" spans="1:7" ht="12.75">
      <c r="A32" s="70" t="s">
        <v>81</v>
      </c>
      <c r="B32" s="23">
        <v>546805</v>
      </c>
      <c r="C32" s="24">
        <f t="shared" si="3"/>
        <v>15.49316725837482</v>
      </c>
      <c r="E32" s="69" t="s">
        <v>341</v>
      </c>
      <c r="F32" s="23">
        <v>1300</v>
      </c>
      <c r="G32" s="24" t="s">
        <v>189</v>
      </c>
    </row>
    <row r="33" spans="1:7" ht="12.75">
      <c r="A33" s="26" t="s">
        <v>82</v>
      </c>
      <c r="B33" s="23">
        <v>760365</v>
      </c>
      <c r="C33" s="24">
        <f t="shared" si="3"/>
        <v>21.54417410670014</v>
      </c>
      <c r="E33" s="69" t="s">
        <v>114</v>
      </c>
      <c r="F33" s="23">
        <v>139350</v>
      </c>
      <c r="G33" s="24">
        <f>F33*100/F$10</f>
        <v>10.725790002347589</v>
      </c>
    </row>
    <row r="34" spans="1:7" ht="12.75">
      <c r="A34" s="26" t="s">
        <v>83</v>
      </c>
      <c r="B34" s="23">
        <v>445040</v>
      </c>
      <c r="C34" s="24">
        <f t="shared" si="3"/>
        <v>12.609758792745366</v>
      </c>
      <c r="E34" s="71" t="s">
        <v>341</v>
      </c>
      <c r="F34" s="23">
        <v>330</v>
      </c>
      <c r="G34" s="24" t="s">
        <v>189</v>
      </c>
    </row>
    <row r="35" spans="1:7" ht="12.75">
      <c r="A35" s="26"/>
      <c r="B35" s="23"/>
      <c r="C35" s="24" t="s">
        <v>308</v>
      </c>
      <c r="E35" s="69"/>
      <c r="F35" s="23"/>
      <c r="G35" s="24" t="s">
        <v>308</v>
      </c>
    </row>
    <row r="36" spans="1:7" ht="12.75">
      <c r="A36" s="17" t="s">
        <v>262</v>
      </c>
      <c r="B36" s="23"/>
      <c r="C36" s="24" t="s">
        <v>308</v>
      </c>
      <c r="E36" s="72" t="s">
        <v>250</v>
      </c>
      <c r="F36" s="23"/>
      <c r="G36" s="24" t="s">
        <v>308</v>
      </c>
    </row>
    <row r="37" spans="1:7" ht="12.75">
      <c r="A37" s="26" t="s">
        <v>358</v>
      </c>
      <c r="B37" s="23">
        <v>3061965</v>
      </c>
      <c r="C37" s="24">
        <f>B37*100/B$10</f>
        <v>86.75768488636653</v>
      </c>
      <c r="E37" s="72" t="s">
        <v>251</v>
      </c>
      <c r="F37" s="23"/>
      <c r="G37" s="24" t="s">
        <v>308</v>
      </c>
    </row>
    <row r="38" spans="1:7" ht="12.75">
      <c r="A38" s="26" t="s">
        <v>84</v>
      </c>
      <c r="B38" s="23">
        <v>407785</v>
      </c>
      <c r="C38" s="24">
        <f>B38*100/B$10</f>
        <v>11.554176005077451</v>
      </c>
      <c r="E38" s="72" t="s">
        <v>252</v>
      </c>
      <c r="F38" s="23"/>
      <c r="G38" s="24" t="s">
        <v>308</v>
      </c>
    </row>
    <row r="39" spans="1:7" ht="12.75">
      <c r="A39" s="70" t="s">
        <v>85</v>
      </c>
      <c r="B39" s="51">
        <v>35305</v>
      </c>
      <c r="C39" s="24">
        <f>B39*100/B$10</f>
        <v>1.000331507679928</v>
      </c>
      <c r="E39" s="69" t="s">
        <v>253</v>
      </c>
      <c r="F39" s="23">
        <v>275115</v>
      </c>
      <c r="G39" s="24">
        <f aca="true" t="shared" si="4" ref="G39:G45">F39*100/F$10</f>
        <v>21.175642027239736</v>
      </c>
    </row>
    <row r="40" spans="1:7" ht="12.75">
      <c r="A40" s="70" t="s">
        <v>86</v>
      </c>
      <c r="B40" s="51">
        <v>24270</v>
      </c>
      <c r="C40" s="24">
        <f>B40*100/B$10</f>
        <v>0.6876659309273998</v>
      </c>
      <c r="E40" s="69" t="s">
        <v>254</v>
      </c>
      <c r="F40" s="23">
        <v>191665</v>
      </c>
      <c r="G40" s="24">
        <f t="shared" si="4"/>
        <v>14.752483249371732</v>
      </c>
    </row>
    <row r="41" spans="1:7" ht="12.75">
      <c r="A41" s="26"/>
      <c r="B41" s="23"/>
      <c r="C41" s="24" t="s">
        <v>308</v>
      </c>
      <c r="E41" s="69" t="s">
        <v>255</v>
      </c>
      <c r="F41" s="23">
        <v>191710</v>
      </c>
      <c r="G41" s="24">
        <f t="shared" si="4"/>
        <v>14.755946905992511</v>
      </c>
    </row>
    <row r="42" spans="1:7" ht="12.75">
      <c r="A42" s="17" t="s">
        <v>272</v>
      </c>
      <c r="B42" s="23"/>
      <c r="C42" s="24" t="s">
        <v>308</v>
      </c>
      <c r="E42" s="69" t="s">
        <v>256</v>
      </c>
      <c r="F42" s="23">
        <v>157905</v>
      </c>
      <c r="G42" s="24">
        <f t="shared" si="4"/>
        <v>12.153971082315724</v>
      </c>
    </row>
    <row r="43" spans="1:7" ht="12.75">
      <c r="A43" s="26" t="s">
        <v>87</v>
      </c>
      <c r="B43" s="23">
        <v>253560</v>
      </c>
      <c r="C43" s="24">
        <f aca="true" t="shared" si="5" ref="C43:C51">B43*100/B$10</f>
        <v>7.184366437822476</v>
      </c>
      <c r="E43" s="69" t="s">
        <v>257</v>
      </c>
      <c r="F43" s="23">
        <v>115785</v>
      </c>
      <c r="G43" s="24">
        <f t="shared" si="4"/>
        <v>8.91198848526599</v>
      </c>
    </row>
    <row r="44" spans="1:7" ht="12.75">
      <c r="A44" s="26" t="s">
        <v>88</v>
      </c>
      <c r="B44" s="23">
        <v>524370</v>
      </c>
      <c r="C44" s="24">
        <f t="shared" si="5"/>
        <v>14.857494198615601</v>
      </c>
      <c r="E44" s="69" t="s">
        <v>258</v>
      </c>
      <c r="F44" s="23">
        <v>356675</v>
      </c>
      <c r="G44" s="24">
        <f t="shared" si="4"/>
        <v>27.453327227034993</v>
      </c>
    </row>
    <row r="45" spans="1:7" ht="12.75">
      <c r="A45" s="26" t="s">
        <v>89</v>
      </c>
      <c r="B45" s="23">
        <v>704735</v>
      </c>
      <c r="C45" s="24">
        <f t="shared" si="5"/>
        <v>19.96795425760697</v>
      </c>
      <c r="E45" s="69" t="s">
        <v>115</v>
      </c>
      <c r="F45" s="23">
        <v>10350</v>
      </c>
      <c r="G45" s="24">
        <f t="shared" si="4"/>
        <v>0.796641022779315</v>
      </c>
    </row>
    <row r="46" spans="1:7" ht="12.75">
      <c r="A46" s="26" t="s">
        <v>90</v>
      </c>
      <c r="B46" s="23">
        <v>572610</v>
      </c>
      <c r="C46" s="24">
        <f t="shared" si="5"/>
        <v>16.224325863549172</v>
      </c>
      <c r="E46" s="72"/>
      <c r="F46" s="23"/>
      <c r="G46" s="24" t="s">
        <v>308</v>
      </c>
    </row>
    <row r="47" spans="1:7" ht="12.75">
      <c r="A47" s="26" t="s">
        <v>91</v>
      </c>
      <c r="B47" s="23">
        <v>553200</v>
      </c>
      <c r="C47" s="24">
        <f t="shared" si="5"/>
        <v>15.674363122745676</v>
      </c>
      <c r="E47" s="72" t="s">
        <v>310</v>
      </c>
      <c r="F47" s="18">
        <v>1864555</v>
      </c>
      <c r="G47" s="19">
        <f>F47*100/F$47</f>
        <v>100</v>
      </c>
    </row>
    <row r="48" spans="1:7" ht="12.75">
      <c r="A48" s="26" t="s">
        <v>92</v>
      </c>
      <c r="B48" s="23">
        <v>392310</v>
      </c>
      <c r="C48" s="24">
        <f t="shared" si="5"/>
        <v>11.115707513890738</v>
      </c>
      <c r="E48" s="72" t="s">
        <v>259</v>
      </c>
      <c r="F48" s="18"/>
      <c r="G48" s="19" t="s">
        <v>308</v>
      </c>
    </row>
    <row r="49" spans="1:7" ht="12.75">
      <c r="A49" s="26" t="s">
        <v>93</v>
      </c>
      <c r="B49" s="23">
        <v>237800</v>
      </c>
      <c r="C49" s="24">
        <f t="shared" si="5"/>
        <v>6.737822759560596</v>
      </c>
      <c r="E49" s="69" t="s">
        <v>116</v>
      </c>
      <c r="F49" s="23">
        <v>59115</v>
      </c>
      <c r="G49" s="24">
        <f aca="true" t="shared" si="6" ref="G49:G56">F49*100/F$47</f>
        <v>3.170461584667655</v>
      </c>
    </row>
    <row r="50" spans="1:7" ht="12.75">
      <c r="A50" s="26" t="s">
        <v>94</v>
      </c>
      <c r="B50" s="23">
        <v>154165</v>
      </c>
      <c r="C50" s="24">
        <f t="shared" si="5"/>
        <v>4.368109527870729</v>
      </c>
      <c r="E50" s="69" t="s">
        <v>117</v>
      </c>
      <c r="F50" s="23">
        <v>59020</v>
      </c>
      <c r="G50" s="24">
        <f t="shared" si="6"/>
        <v>3.1653665351786353</v>
      </c>
    </row>
    <row r="51" spans="1:7" ht="12.75">
      <c r="A51" s="70" t="s">
        <v>95</v>
      </c>
      <c r="B51" s="23">
        <v>136580</v>
      </c>
      <c r="C51" s="24">
        <f t="shared" si="5"/>
        <v>3.8698563183380417</v>
      </c>
      <c r="E51" s="69" t="s">
        <v>118</v>
      </c>
      <c r="F51" s="23">
        <v>315005</v>
      </c>
      <c r="G51" s="24">
        <f t="shared" si="6"/>
        <v>16.89437962409261</v>
      </c>
    </row>
    <row r="52" spans="1:7" ht="12.75">
      <c r="A52" s="70" t="s">
        <v>96</v>
      </c>
      <c r="B52" s="29">
        <v>4</v>
      </c>
      <c r="C52" s="24" t="s">
        <v>189</v>
      </c>
      <c r="E52" s="69" t="s">
        <v>119</v>
      </c>
      <c r="F52" s="23">
        <v>717465</v>
      </c>
      <c r="G52" s="24">
        <f t="shared" si="6"/>
        <v>38.47915454357742</v>
      </c>
    </row>
    <row r="53" spans="1:7" ht="12.75">
      <c r="A53" s="26"/>
      <c r="B53" s="23"/>
      <c r="C53" s="24" t="s">
        <v>308</v>
      </c>
      <c r="E53" s="69" t="s">
        <v>120</v>
      </c>
      <c r="F53" s="23">
        <v>425425</v>
      </c>
      <c r="G53" s="24">
        <f t="shared" si="6"/>
        <v>22.81643609333058</v>
      </c>
    </row>
    <row r="54" spans="1:7" ht="12.75">
      <c r="A54" s="17" t="s">
        <v>132</v>
      </c>
      <c r="B54" s="23"/>
      <c r="C54" s="24" t="s">
        <v>308</v>
      </c>
      <c r="E54" s="69" t="s">
        <v>121</v>
      </c>
      <c r="F54" s="23">
        <v>195940</v>
      </c>
      <c r="G54" s="24">
        <f t="shared" si="6"/>
        <v>10.508673651353808</v>
      </c>
    </row>
    <row r="55" spans="1:7" ht="12.75">
      <c r="A55" s="26" t="s">
        <v>97</v>
      </c>
      <c r="B55" s="23">
        <v>544050</v>
      </c>
      <c r="C55" s="24">
        <f>B55*100/B$10</f>
        <v>15.415107116648203</v>
      </c>
      <c r="E55" s="69" t="s">
        <v>122</v>
      </c>
      <c r="F55" s="23">
        <v>48325</v>
      </c>
      <c r="G55" s="24">
        <f t="shared" si="6"/>
        <v>2.591771226914733</v>
      </c>
    </row>
    <row r="56" spans="1:7" ht="12.75">
      <c r="A56" s="26" t="s">
        <v>98</v>
      </c>
      <c r="B56" s="23">
        <v>1162230</v>
      </c>
      <c r="C56" s="24">
        <f>B56*100/B$10</f>
        <v>32.93061289253201</v>
      </c>
      <c r="E56" s="71" t="s">
        <v>123</v>
      </c>
      <c r="F56" s="51">
        <v>44260</v>
      </c>
      <c r="G56" s="52">
        <f t="shared" si="6"/>
        <v>2.3737567408845544</v>
      </c>
    </row>
    <row r="57" spans="1:7" ht="12.75">
      <c r="A57" s="26" t="s">
        <v>99</v>
      </c>
      <c r="B57" s="23">
        <v>1276620</v>
      </c>
      <c r="C57" s="24">
        <f>B57*100/B$10</f>
        <v>36.171737978596504</v>
      </c>
      <c r="E57" s="69" t="s">
        <v>124</v>
      </c>
      <c r="F57" s="23">
        <v>664</v>
      </c>
      <c r="G57" s="24" t="s">
        <v>189</v>
      </c>
    </row>
    <row r="58" spans="1:7" ht="12.75">
      <c r="A58" s="26" t="s">
        <v>100</v>
      </c>
      <c r="B58" s="23">
        <v>546425</v>
      </c>
      <c r="C58" s="24">
        <f>B58*100/B$10</f>
        <v>15.482400342274596</v>
      </c>
      <c r="E58" s="69"/>
      <c r="F58" s="23"/>
      <c r="G58" s="24" t="s">
        <v>308</v>
      </c>
    </row>
    <row r="59" spans="1:7" ht="12.75">
      <c r="A59" s="26"/>
      <c r="B59" s="23"/>
      <c r="C59" s="24" t="s">
        <v>308</v>
      </c>
      <c r="E59" s="72" t="s">
        <v>260</v>
      </c>
      <c r="F59" s="23"/>
      <c r="G59" s="24" t="s">
        <v>308</v>
      </c>
    </row>
    <row r="60" spans="1:7" ht="12.75">
      <c r="A60" s="17" t="s">
        <v>274</v>
      </c>
      <c r="B60" s="23"/>
      <c r="C60" s="24" t="s">
        <v>308</v>
      </c>
      <c r="E60" s="72" t="s">
        <v>261</v>
      </c>
      <c r="F60" s="23"/>
      <c r="G60" s="24" t="s">
        <v>308</v>
      </c>
    </row>
    <row r="61" spans="1:7" ht="12.75">
      <c r="A61" s="70" t="s">
        <v>101</v>
      </c>
      <c r="B61" s="51">
        <v>1948290</v>
      </c>
      <c r="C61" s="24">
        <f aca="true" t="shared" si="7" ref="C61:C69">B61*100/B$10</f>
        <v>55.20282886553539</v>
      </c>
      <c r="E61" s="69" t="s">
        <v>253</v>
      </c>
      <c r="F61" s="23">
        <v>325790</v>
      </c>
      <c r="G61" s="24">
        <f aca="true" t="shared" si="8" ref="G61:G67">F61*100/F$47</f>
        <v>17.472801821346113</v>
      </c>
    </row>
    <row r="62" spans="1:7" ht="12.75">
      <c r="A62" s="70" t="s">
        <v>275</v>
      </c>
      <c r="B62" s="51">
        <v>109775</v>
      </c>
      <c r="C62" s="24">
        <f t="shared" si="7"/>
        <v>3.1103637234262593</v>
      </c>
      <c r="E62" s="69" t="s">
        <v>254</v>
      </c>
      <c r="F62" s="23">
        <v>257635</v>
      </c>
      <c r="G62" s="24">
        <f t="shared" si="8"/>
        <v>13.817506053723275</v>
      </c>
    </row>
    <row r="63" spans="1:7" ht="12.75">
      <c r="A63" s="26" t="s">
        <v>102</v>
      </c>
      <c r="B63" s="23">
        <v>1132895</v>
      </c>
      <c r="C63" s="24">
        <f t="shared" si="7"/>
        <v>32.099435303584535</v>
      </c>
      <c r="E63" s="69" t="s">
        <v>255</v>
      </c>
      <c r="F63" s="23">
        <v>235305</v>
      </c>
      <c r="G63" s="24">
        <f t="shared" si="8"/>
        <v>12.619901263304113</v>
      </c>
    </row>
    <row r="64" spans="1:7" ht="12.75">
      <c r="A64" s="26" t="s">
        <v>276</v>
      </c>
      <c r="B64" s="23">
        <v>227220</v>
      </c>
      <c r="C64" s="24">
        <f t="shared" si="7"/>
        <v>6.438049148138599</v>
      </c>
      <c r="E64" s="69" t="s">
        <v>256</v>
      </c>
      <c r="F64" s="23">
        <v>200370</v>
      </c>
      <c r="G64" s="24">
        <f t="shared" si="8"/>
        <v>10.746263853841802</v>
      </c>
    </row>
    <row r="65" spans="1:7" ht="12.75">
      <c r="A65" s="26" t="s">
        <v>103</v>
      </c>
      <c r="B65" s="23">
        <v>855</v>
      </c>
      <c r="C65" s="24" t="s">
        <v>361</v>
      </c>
      <c r="E65" s="69" t="s">
        <v>257</v>
      </c>
      <c r="F65" s="23">
        <v>148950</v>
      </c>
      <c r="G65" s="24">
        <f t="shared" si="8"/>
        <v>7.9885012777847795</v>
      </c>
    </row>
    <row r="66" spans="1:7" ht="12.75">
      <c r="A66" s="26" t="s">
        <v>104</v>
      </c>
      <c r="B66" s="23">
        <v>10135</v>
      </c>
      <c r="C66" s="24">
        <f t="shared" si="7"/>
        <v>0.28716498598884205</v>
      </c>
      <c r="E66" s="69" t="s">
        <v>258</v>
      </c>
      <c r="F66" s="23">
        <v>601995</v>
      </c>
      <c r="G66" s="24">
        <f t="shared" si="8"/>
        <v>32.28625596992312</v>
      </c>
    </row>
    <row r="67" spans="1:7" ht="12.75">
      <c r="A67" s="26" t="s">
        <v>105</v>
      </c>
      <c r="B67" s="23">
        <v>5110</v>
      </c>
      <c r="C67" s="24">
        <f t="shared" si="7"/>
        <v>0.14478668755826177</v>
      </c>
      <c r="E67" s="71" t="s">
        <v>125</v>
      </c>
      <c r="F67" s="23">
        <v>94510</v>
      </c>
      <c r="G67" s="24">
        <f t="shared" si="8"/>
        <v>5.068769760076801</v>
      </c>
    </row>
    <row r="68" spans="1:7" ht="12.75">
      <c r="A68" s="26" t="s">
        <v>106</v>
      </c>
      <c r="B68" s="23">
        <v>11305</v>
      </c>
      <c r="C68" s="24">
        <f t="shared" si="7"/>
        <v>0.3203157539816339</v>
      </c>
      <c r="E68" s="69"/>
      <c r="F68" s="23"/>
      <c r="G68" s="24"/>
    </row>
    <row r="69" spans="1:7" ht="12.75">
      <c r="A69" s="26" t="s">
        <v>107</v>
      </c>
      <c r="B69" s="23">
        <v>83740</v>
      </c>
      <c r="C69" s="24">
        <f t="shared" si="7"/>
        <v>2.3726883006122974</v>
      </c>
      <c r="E69" s="69"/>
      <c r="F69" s="23"/>
      <c r="G69" s="24"/>
    </row>
    <row r="70" spans="1:7" ht="12.75">
      <c r="A70" s="26"/>
      <c r="B70" s="23"/>
      <c r="C70" s="24" t="s">
        <v>308</v>
      </c>
      <c r="E70" s="69"/>
      <c r="F70" s="23"/>
      <c r="G70" s="24"/>
    </row>
    <row r="71" spans="1:7" ht="12.75">
      <c r="A71" s="17" t="s">
        <v>277</v>
      </c>
      <c r="B71" s="23"/>
      <c r="C71" s="24" t="s">
        <v>308</v>
      </c>
      <c r="E71" s="69"/>
      <c r="F71" s="23"/>
      <c r="G71" s="24"/>
    </row>
    <row r="72" spans="1:7" ht="12.75">
      <c r="A72" s="26" t="s">
        <v>311</v>
      </c>
      <c r="B72" s="23">
        <v>54645</v>
      </c>
      <c r="C72" s="24">
        <f>B72*100/B$10</f>
        <v>1.5483108692018033</v>
      </c>
      <c r="E72" s="69"/>
      <c r="F72" s="23"/>
      <c r="G72" s="24"/>
    </row>
    <row r="73" spans="1:7" ht="12.75">
      <c r="A73" s="26" t="s">
        <v>312</v>
      </c>
      <c r="B73" s="23">
        <v>47840</v>
      </c>
      <c r="C73" s="24">
        <f>B73*100/B$10</f>
        <v>1.3554980690385994</v>
      </c>
      <c r="E73" s="69"/>
      <c r="F73" s="23"/>
      <c r="G73" s="24"/>
    </row>
    <row r="74" spans="1:7" ht="13.5" thickBot="1">
      <c r="A74" s="38" t="s">
        <v>131</v>
      </c>
      <c r="B74" s="39">
        <v>94540</v>
      </c>
      <c r="C74" s="40">
        <f>B74*100/B$10</f>
        <v>2.67869538977653</v>
      </c>
      <c r="D74" s="54"/>
      <c r="E74" s="64"/>
      <c r="F74" s="39"/>
      <c r="G74" s="40"/>
    </row>
    <row r="75" ht="13.5" thickTop="1">
      <c r="A75" s="45" t="s">
        <v>366</v>
      </c>
    </row>
    <row r="76" ht="12.75">
      <c r="A76" s="2" t="s">
        <v>190</v>
      </c>
    </row>
    <row r="77" ht="12.75">
      <c r="A77" s="2" t="s">
        <v>191</v>
      </c>
    </row>
    <row r="78" ht="12.75">
      <c r="A78" s="2" t="s">
        <v>288</v>
      </c>
    </row>
    <row r="79" ht="14.25">
      <c r="A79" s="44" t="s">
        <v>351</v>
      </c>
    </row>
    <row r="80" ht="14.25">
      <c r="A80" s="44" t="s">
        <v>357</v>
      </c>
    </row>
    <row r="81" ht="12.75">
      <c r="A81" s="2" t="s">
        <v>192</v>
      </c>
    </row>
    <row r="82" ht="12.75">
      <c r="A82" s="2" t="s">
        <v>365</v>
      </c>
    </row>
  </sheetData>
  <printOptions/>
  <pageMargins left="0.6" right="0.53" top="0.28" bottom="0.28" header="0.5" footer="0.5"/>
  <pageSetup horizontalDpi="600" verticalDpi="600" orientation="portrait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FBP-1,2,3. Profile of Selected Demographic and Social Characteristics for the Foreign-Born Population Who Entered the United States 1980 to 1989: 2000</dc:title>
  <dc:subject/>
  <dc:creator>U.S. Bureau of the Census - Population Division</dc:creator>
  <cp:keywords/>
  <dc:description/>
  <cp:lastModifiedBy>Bureau of the Census - Population Division</cp:lastModifiedBy>
  <cp:lastPrinted>2004-07-27T15:55:04Z</cp:lastPrinted>
  <dcterms:created xsi:type="dcterms:W3CDTF">2004-04-08T18:29:08Z</dcterms:created>
  <dcterms:modified xsi:type="dcterms:W3CDTF">2005-07-06T11:46:46Z</dcterms:modified>
  <cp:category/>
  <cp:version/>
  <cp:contentType/>
  <cp:contentStatus/>
</cp:coreProperties>
</file>