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240" windowWidth="7920" windowHeight="8850" activeTab="0"/>
  </bookViews>
  <sheets>
    <sheet name="FBP1-Entered 1970-1979" sheetId="1" r:id="rId1"/>
    <sheet name="FBP2-Entered 1970-1979" sheetId="2" r:id="rId2"/>
    <sheet name="FBP3-Entered 1970-1979" sheetId="3" r:id="rId3"/>
  </sheets>
  <definedNames>
    <definedName name="_xlnm.Print_Area" localSheetId="0">'FBP1-Entered 1970-1979'!$A$2:$G$94</definedName>
    <definedName name="_xlnm.Print_Area" localSheetId="1">'FBP2-Entered 1970-1979'!$A$2:$G$87</definedName>
    <definedName name="_xlnm.Print_Area" localSheetId="2">'FBP3-Entered 1970-1979'!$A$2:$G$82</definedName>
  </definedNames>
  <calcPr fullCalcOnLoad="1"/>
</workbook>
</file>

<file path=xl/sharedStrings.xml><?xml version="1.0" encoding="utf-8"?>
<sst xmlns="http://schemas.openxmlformats.org/spreadsheetml/2006/main" count="508" uniqueCount="368">
  <si>
    <r>
      <t>Table FBP-3.  Profile of Selected Housing Characteristics for the Foreign-Born Population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Who Entered the United States</t>
    </r>
  </si>
  <si>
    <t>20 to 24 years......................................................………...........................</t>
  </si>
  <si>
    <t>25 to 34 years......................................................………...........................</t>
  </si>
  <si>
    <t>35 to 44 years......................................................………..........................</t>
  </si>
  <si>
    <t>45 to 54 years......................................................………..........................</t>
  </si>
  <si>
    <t>55 to 59 years......................................................………...........................</t>
  </si>
  <si>
    <t>60 to 64 years......................................................………...........................</t>
  </si>
  <si>
    <t>65 to 74 years......................................................………..........................</t>
  </si>
  <si>
    <t>75 to 84 years......................................................………..........................</t>
  </si>
  <si>
    <t>18 years and over.................................................…...............................</t>
  </si>
  <si>
    <t xml:space="preserve">    Male...............................................................……………………................</t>
  </si>
  <si>
    <t xml:space="preserve">    Female........................................................………………........................</t>
  </si>
  <si>
    <t>21 years and over.............................................…...................................</t>
  </si>
  <si>
    <t xml:space="preserve">    Male............................................................……………………...................</t>
  </si>
  <si>
    <t>62 years and over.............................................…...................................</t>
  </si>
  <si>
    <t>65 years and over.............................................…...................................</t>
  </si>
  <si>
    <t>Never married...................................................……………………..............</t>
  </si>
  <si>
    <t>Separated........................................................………………………..............</t>
  </si>
  <si>
    <t>Widowed.........................................................………………………...............</t>
  </si>
  <si>
    <t xml:space="preserve">    Female…………………………………………………………………………..…………</t>
  </si>
  <si>
    <t>Divorced..........................................................………………………..............</t>
  </si>
  <si>
    <t>Nursery school, preschool.................................…............................</t>
  </si>
  <si>
    <t>Kindergarten....................................................…………………………….......</t>
  </si>
  <si>
    <t>High school (grades 9-12)..................................……..........................</t>
  </si>
  <si>
    <t>Less than 9th grade..........................................………………..................</t>
  </si>
  <si>
    <t>Some college, no degree...................................……..........................</t>
  </si>
  <si>
    <t>Associate degree.............................................…………………...............</t>
  </si>
  <si>
    <t>Bachelor's degree............................................…………………...............</t>
  </si>
  <si>
    <t>Civilian veterans...............................................…………………….............</t>
  </si>
  <si>
    <t>In labor force.......................…………........................................................</t>
  </si>
  <si>
    <t xml:space="preserve">      Employed.....................…………...........................................................</t>
  </si>
  <si>
    <t xml:space="preserve">      Unemployed..................……...............................................................</t>
  </si>
  <si>
    <t xml:space="preserve">    Armed Forces.................…................................................................</t>
  </si>
  <si>
    <t>Not in labor force....................…............................................................</t>
  </si>
  <si>
    <t>In labor force..........................………….....................................................</t>
  </si>
  <si>
    <t xml:space="preserve">      Employed........................…………........................................................</t>
  </si>
  <si>
    <t>All parents in family in labor force……..........................................…</t>
  </si>
  <si>
    <t>Farming, fishing, and forestry occupations………….……………….</t>
  </si>
  <si>
    <t xml:space="preserve">  occupations.........................................………........................................</t>
  </si>
  <si>
    <t>Construction..........................................………….....................................</t>
  </si>
  <si>
    <t>Manufacturing.........................………......................................................</t>
  </si>
  <si>
    <t>Wholesale trade....................……...........................................................</t>
  </si>
  <si>
    <t>Retail trade...........................…………….....................................................</t>
  </si>
  <si>
    <t>Information…………………………………………..……………………………………..</t>
  </si>
  <si>
    <t xml:space="preserve">  leasing……………………………………………...…………………………………………</t>
  </si>
  <si>
    <t xml:space="preserve">  food services………………………….………………………………………………..</t>
  </si>
  <si>
    <t>Public administration……………………...…………………………………………</t>
  </si>
  <si>
    <t>Private wage and salary workers..........………...............................…</t>
  </si>
  <si>
    <t xml:space="preserve">  business.........................................………………....................................…</t>
  </si>
  <si>
    <t>Unpaid family workers………………………..………………………………………</t>
  </si>
  <si>
    <t>With a disability.........................………………............................................</t>
  </si>
  <si>
    <t xml:space="preserve">    Percent employed..................…………...................................................</t>
  </si>
  <si>
    <t>No disability.............……………………........................................................</t>
  </si>
  <si>
    <t xml:space="preserve">    Percent employed.………......................................................................</t>
  </si>
  <si>
    <t>With a disability........……………….............................................................</t>
  </si>
  <si>
    <t>Car, truck, or van - - drove alone..............…………...........................…</t>
  </si>
  <si>
    <t>Car, truck, or van - - carpooled.............................................……….....…</t>
  </si>
  <si>
    <t>Walked..............................................................................………..……………….</t>
  </si>
  <si>
    <t>Other means...................................................................……………............</t>
  </si>
  <si>
    <t>Worked at home.............................................................…....................</t>
  </si>
  <si>
    <t>With earnings.................................................................…………................</t>
  </si>
  <si>
    <t xml:space="preserve">        Individuals........................................……….........…</t>
  </si>
  <si>
    <t>18 years and over.....................................………..........................................</t>
  </si>
  <si>
    <t>Unrelated individuals 15 years and over……………...……………………….</t>
  </si>
  <si>
    <r>
      <t xml:space="preserve">          Occupied housing units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............…...........…</t>
    </r>
  </si>
  <si>
    <t>Owner-occupied housing units..............……….......................….....…</t>
  </si>
  <si>
    <t>Renter-occupied housing units..........…………................................…</t>
  </si>
  <si>
    <t>1-unit, detached..................................……………………….........................</t>
  </si>
  <si>
    <t>1-unit, attached...................................……………………………........................</t>
  </si>
  <si>
    <t>2 units................................................……………………………….........…………..</t>
  </si>
  <si>
    <t>3 or 4 units.........................................……………………………………..................</t>
  </si>
  <si>
    <t>5 to 9 units.........................................…………………………………..................</t>
  </si>
  <si>
    <t>10 to 19 units......................................……………………………….......................</t>
  </si>
  <si>
    <t>20 or more units..................................…………………………..........................</t>
  </si>
  <si>
    <t>Mobile home.......................................………………………………......................</t>
  </si>
  <si>
    <t>Boat, RV, van, etc...............................………………………..............................</t>
  </si>
  <si>
    <t>1999 to March 2000.............................…………….......................................</t>
  </si>
  <si>
    <t>1995 to 1998.......................................………………………...............................</t>
  </si>
  <si>
    <t>1990 to 1994.......................................………………………................................</t>
  </si>
  <si>
    <t>1980 to 1989.......................................……………………………...............................</t>
  </si>
  <si>
    <t>1970 to 1979.......................................…………………………................................</t>
  </si>
  <si>
    <t>1960 to 1969.......................................………………………...............................</t>
  </si>
  <si>
    <t>1940 to 1959.......................................…………………………...............................</t>
  </si>
  <si>
    <t>1939 or earlier.....................................………………………................................</t>
  </si>
  <si>
    <t>1980 to 1989.......................................…………………........................................</t>
  </si>
  <si>
    <t>1970 to 1979.......................................………………..........................................</t>
  </si>
  <si>
    <t>1969 or earlier.....................................…………………............................................</t>
  </si>
  <si>
    <t>1 room................................................…………………………................................</t>
  </si>
  <si>
    <t>2 rooms..............................................……………………...................................</t>
  </si>
  <si>
    <t>3 rooms..............................................……………………….................................</t>
  </si>
  <si>
    <t>4 rooms..............................................…………………...................................</t>
  </si>
  <si>
    <t>5 rooms..............................................……………………...................................</t>
  </si>
  <si>
    <t>6 rooms..............................................……………………...................................</t>
  </si>
  <si>
    <t>7 rooms..............................................…………………………..................................</t>
  </si>
  <si>
    <t>8 rooms..............................................………………………..................................</t>
  </si>
  <si>
    <t>9 or more rooms..................................…………..............................................</t>
  </si>
  <si>
    <t>Median number of rooms.................................................................................</t>
  </si>
  <si>
    <t>None................................………………………….................................................</t>
  </si>
  <si>
    <t>1.....................................……………………………………............................................</t>
  </si>
  <si>
    <t>2.....................................……………………………………...........................................</t>
  </si>
  <si>
    <t>3 or more.........................……………………........................................................</t>
  </si>
  <si>
    <t>Utility gas.........................…………………………......................................................</t>
  </si>
  <si>
    <t>Electricity.........................……………………........................................................</t>
  </si>
  <si>
    <t>Coal or coke.....................………………...........................................................</t>
  </si>
  <si>
    <t>Wood...............................………………………….................................................</t>
  </si>
  <si>
    <t>Solar energy.....................………………..........................................................</t>
  </si>
  <si>
    <t>Other fuel.........................……………………......................................................</t>
  </si>
  <si>
    <t>No fuel used.....................………………............................................................</t>
  </si>
  <si>
    <t>Median (dollars).................................………….............................................</t>
  </si>
  <si>
    <t>With a mortgage................................…….................................................</t>
  </si>
  <si>
    <t xml:space="preserve">     Less than $300.............................…....................................................</t>
  </si>
  <si>
    <t xml:space="preserve">     $300 to $499................................…………................................................</t>
  </si>
  <si>
    <t xml:space="preserve">     $500 to $699................................……….................................................</t>
  </si>
  <si>
    <t xml:space="preserve">     $700 to $999................................…………................................................</t>
  </si>
  <si>
    <t>Not mortgaged...................................………………............................................</t>
  </si>
  <si>
    <t>Not computed....................................…………............................................</t>
  </si>
  <si>
    <t>Less than $200..................................………...............................................</t>
  </si>
  <si>
    <t>$200 to $299.....................................…………...........................................</t>
  </si>
  <si>
    <t>$300 to $499.....................................……………...........................................</t>
  </si>
  <si>
    <t>$500 to $749.....................................……………..........................................</t>
  </si>
  <si>
    <t>$750 to $999.....................................………………..........................................</t>
  </si>
  <si>
    <t>$1,000 to $1,499................................……………...............................................</t>
  </si>
  <si>
    <t>$1,500 or more..................................…………..............................................</t>
  </si>
  <si>
    <t>No cash rent.....................................……………...........................................</t>
  </si>
  <si>
    <t>Median (dollars).................................………................................................</t>
  </si>
  <si>
    <t>Not computed....................................………………............................................</t>
  </si>
  <si>
    <t>Now married, excluding separated.............................................................</t>
  </si>
  <si>
    <t>Female full-time, year-round workers..............................................................…</t>
  </si>
  <si>
    <t>With Social Security income..............................................................…</t>
  </si>
  <si>
    <t>With Supplemental Security Income................................................................…</t>
  </si>
  <si>
    <t>Median household income (dollars)...........................................................…</t>
  </si>
  <si>
    <t>No telephone service.................................................................................</t>
  </si>
  <si>
    <t>VEHICLES AVAILABLE</t>
  </si>
  <si>
    <t>Subject</t>
  </si>
  <si>
    <t>Number</t>
  </si>
  <si>
    <t>Percent</t>
  </si>
  <si>
    <t>SEX AND AGE</t>
  </si>
  <si>
    <t>85 years and over.................................................................................</t>
  </si>
  <si>
    <t>Median age (years).................................................................................</t>
  </si>
  <si>
    <t xml:space="preserve">RACE </t>
  </si>
  <si>
    <t xml:space="preserve">     Black or African American..................................................................</t>
  </si>
  <si>
    <t xml:space="preserve">     American Indian and Alaska Native.............................................................</t>
  </si>
  <si>
    <t xml:space="preserve">     Native Hawaiian and Other Pacific Islander.............................................................</t>
  </si>
  <si>
    <t>Hispanic or Latino (of any race).................................................................................</t>
  </si>
  <si>
    <t>HISPANIC OR LATINO ORIGIN</t>
  </si>
  <si>
    <t>Not Hispanic or Latino.................................................................................</t>
  </si>
  <si>
    <t>LANGUAGE SPOKEN AT HOME</t>
  </si>
  <si>
    <t>Language other than English.............................................................</t>
  </si>
  <si>
    <t xml:space="preserve">     Spanish.........................................................................................................................</t>
  </si>
  <si>
    <t xml:space="preserve">     Other Indo-European languages.............................................................</t>
  </si>
  <si>
    <t xml:space="preserve">     Asian and Pacific Island languages.............................................................</t>
  </si>
  <si>
    <t>RELATIONSHIP</t>
  </si>
  <si>
    <t xml:space="preserve">         Own child under 18 years.................................................................................</t>
  </si>
  <si>
    <t xml:space="preserve">         Under 18 years.................................................................................</t>
  </si>
  <si>
    <t xml:space="preserve">         Unmarried partner.................................................................................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</si>
  <si>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</si>
  <si>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 Noninstitutionalized population.................................................................................</t>
  </si>
  <si>
    <t>HOUSEHOLDS BY TYPE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</si>
  <si>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</si>
  <si>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</si>
  <si>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</si>
  <si>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     Female householder, no husband present .................................................................................</t>
  </si>
  <si>
    <t>Nonfamily households.................................................................................</t>
  </si>
  <si>
    <t xml:space="preserve">     Householder living alone.................................................................................</t>
  </si>
  <si>
    <t xml:space="preserve">          Householder 65 years and over.................................................................................</t>
  </si>
  <si>
    <t>MARITAL STATUS</t>
  </si>
  <si>
    <t>GRANDPARENTS AS CAREGIVERS</t>
  </si>
  <si>
    <t xml:space="preserve">          Grandparent living in household with one or</t>
  </si>
  <si>
    <t>Grandparent responsible for grandchildren……………………………………………………</t>
  </si>
  <si>
    <t xml:space="preserve">          Population 5 years and over..............................................…</t>
  </si>
  <si>
    <t xml:space="preserve">         Speak English less than "very well".....................................................…</t>
  </si>
  <si>
    <t>SCHOOL ENROLLMENT</t>
  </si>
  <si>
    <t xml:space="preserve">          Population 3 years and over </t>
  </si>
  <si>
    <t xml:space="preserve">             enrolled in school.............................................................</t>
  </si>
  <si>
    <t>Elementary school (grades 1-8).............................................................</t>
  </si>
  <si>
    <t>College or graduate school ..................................................................................</t>
  </si>
  <si>
    <t>EDUCATIONAL ATTAINMENT</t>
  </si>
  <si>
    <t>9th to 12th grade, no diploma.............................................................</t>
  </si>
  <si>
    <t>High school graduate (includes equivalency)............................................................</t>
  </si>
  <si>
    <t>Graduate or professional degree.............................................................</t>
  </si>
  <si>
    <t>Percent high school graduate or higher............................................................</t>
  </si>
  <si>
    <t>Percent bachelor's degree or higher............................................................</t>
  </si>
  <si>
    <t>RESIDENCE IN 1995</t>
  </si>
  <si>
    <t>Different house in the U.S. in 1995............................................................</t>
  </si>
  <si>
    <t xml:space="preserve">          Total population............................................................…</t>
  </si>
  <si>
    <t xml:space="preserve">          Population 15 years and over..........................................…</t>
  </si>
  <si>
    <t xml:space="preserve">             more own grandchildren under 18 years...............................…</t>
  </si>
  <si>
    <t xml:space="preserve">          Population 25 years and over.................................................…</t>
  </si>
  <si>
    <t xml:space="preserve">          Population 5 years and over................................…</t>
  </si>
  <si>
    <t>(X)</t>
  </si>
  <si>
    <t>- Represents zero or rounds to zero.</t>
  </si>
  <si>
    <t>(X) Not applicable.</t>
  </si>
  <si>
    <t>Source:  U.S. Census Bureau, Census 2000 Special Tabulations (STP-159)</t>
  </si>
  <si>
    <t>EMPLOYMENT STATUS</t>
  </si>
  <si>
    <t xml:space="preserve">   Civilian labor force.................................................................................</t>
  </si>
  <si>
    <t xml:space="preserve">           Percent of civilian labor force....................................................................</t>
  </si>
  <si>
    <t xml:space="preserve">       Employed civilian population</t>
  </si>
  <si>
    <t>OCCUPATION</t>
  </si>
  <si>
    <t>Management, professional, and related occupations................</t>
  </si>
  <si>
    <t>Service occupations.................................................................................</t>
  </si>
  <si>
    <t>Sales and office occupations.................................................................................</t>
  </si>
  <si>
    <t xml:space="preserve">Construction, extraction, and maintenance </t>
  </si>
  <si>
    <t xml:space="preserve">  occupations………………………………………………………………………………..</t>
  </si>
  <si>
    <t>Production, transportation, and material moving</t>
  </si>
  <si>
    <t>INDUSTRY</t>
  </si>
  <si>
    <t xml:space="preserve">Agriculture, forestry, fishing and hunting, and mining……………………. </t>
  </si>
  <si>
    <t>Transportation and warehousing, and utilities…………………………………….</t>
  </si>
  <si>
    <t xml:space="preserve">Finance, insurance, real estate, and rental and </t>
  </si>
  <si>
    <t>Professional, scientific, management, administrative,</t>
  </si>
  <si>
    <t xml:space="preserve">Arts, entertainment, recreation, accommodation and </t>
  </si>
  <si>
    <t>Other services (except public administration)……………………………………….</t>
  </si>
  <si>
    <t>CLASS OF WORKER</t>
  </si>
  <si>
    <t>Government workers.................................................................................</t>
  </si>
  <si>
    <t xml:space="preserve">Self-employed workers in own not incorporated </t>
  </si>
  <si>
    <t>COMMUTING TO WORK</t>
  </si>
  <si>
    <t>VETERAN STATUS</t>
  </si>
  <si>
    <t>DISABILITY STATUS OF THE CIVILIAN</t>
  </si>
  <si>
    <t xml:space="preserve">  NONINSTITUTIONALIZED POPULATION </t>
  </si>
  <si>
    <t>INCOME IN 1999</t>
  </si>
  <si>
    <t>Less than $10,000.................................................................................</t>
  </si>
  <si>
    <t>$10,000 to $14,999.................................................................................</t>
  </si>
  <si>
    <t>$15,000 to $24,999.................................................................................</t>
  </si>
  <si>
    <t>$25,000 to $34,999.................................................................................</t>
  </si>
  <si>
    <t>$35,000 to $49,999.................................................................................</t>
  </si>
  <si>
    <t>$50,000 to $74,999.................................................................................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</si>
  <si>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</si>
  <si>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</si>
  <si>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>$150,000 to $199,999 ............................................................................</t>
  </si>
  <si>
    <t>$200,000 or more.................................................................................</t>
  </si>
  <si>
    <t>With public assistance income.................................................................................</t>
  </si>
  <si>
    <t>With retirement income.................................................................................</t>
  </si>
  <si>
    <t>Median family income (dollars).................................................................................</t>
  </si>
  <si>
    <t>Median earnings (dollars):</t>
  </si>
  <si>
    <t xml:space="preserve">        Families with female householder, no</t>
  </si>
  <si>
    <t xml:space="preserve">    65 years and over.................................................................................</t>
  </si>
  <si>
    <t xml:space="preserve">       Population 16 years and over.................................…</t>
  </si>
  <si>
    <t xml:space="preserve">       Females 16 years and over................................................…</t>
  </si>
  <si>
    <t xml:space="preserve">       Own children under 6 years...........................................…</t>
  </si>
  <si>
    <t xml:space="preserve">          16 years and over.............................................…</t>
  </si>
  <si>
    <t xml:space="preserve">          Population 5 to 20 years......................................................…</t>
  </si>
  <si>
    <t xml:space="preserve">          Population 21 to 64 years..........................................…</t>
  </si>
  <si>
    <t xml:space="preserve">          Population 65 years and over.....................................…</t>
  </si>
  <si>
    <t xml:space="preserve">       Workers 16 years and over..................................................…</t>
  </si>
  <si>
    <t xml:space="preserve">          Civilian population 18 years and over...........................…</t>
  </si>
  <si>
    <t>HOUSING TENURE</t>
  </si>
  <si>
    <t>MORTGAGE STATUS AND SELECTED</t>
  </si>
  <si>
    <t xml:space="preserve">   MONTHLY OWNER COSTS </t>
  </si>
  <si>
    <t xml:space="preserve">     $1,000 to $1,499.................................................................................</t>
  </si>
  <si>
    <t xml:space="preserve">     $1,500 to $1,999.................................................................................</t>
  </si>
  <si>
    <t xml:space="preserve">     $2,000 or more.................................................................................</t>
  </si>
  <si>
    <t>SELECTED MONTHLY OWNER COSTS</t>
  </si>
  <si>
    <t xml:space="preserve">   AS A PERCENTAGE OF HOUSEHOLD </t>
  </si>
  <si>
    <t xml:space="preserve">   INCOME IN 1999</t>
  </si>
  <si>
    <t>Less than 15.0 percent.................................................................................</t>
  </si>
  <si>
    <t>15.0 to 19.9 percent.................................................................................</t>
  </si>
  <si>
    <t>20.0 to 24.9 percent.................................................................................</t>
  </si>
  <si>
    <t>25.0 to 29.9 percent.................................................................................</t>
  </si>
  <si>
    <t>30.0 to 34.9 percent.................................................................................</t>
  </si>
  <si>
    <t>35.0 percent or more.................................................................................</t>
  </si>
  <si>
    <t>GROSS RENT</t>
  </si>
  <si>
    <t>GROSS RENT AS A PERCENTAGE OF</t>
  </si>
  <si>
    <t xml:space="preserve">   HOUSEHOLD INCOME IN 1999</t>
  </si>
  <si>
    <t>YEAR HOUSEHOLDER MOVED INTO UNIT</t>
  </si>
  <si>
    <t>VALUE</t>
  </si>
  <si>
    <t>Less than $50,000.................................................................................</t>
  </si>
  <si>
    <t>$50,000 to $99,999.................................................................................</t>
  </si>
  <si>
    <t>$150,000 to $199,999.................................................................................</t>
  </si>
  <si>
    <t>$200,000 to $299,999.................................................................................</t>
  </si>
  <si>
    <t>$300,000 to $499,999.................................................................................</t>
  </si>
  <si>
    <t>$500,000 to $999,999.................................................................................</t>
  </si>
  <si>
    <t>$1,000,000 or more.................................................................................</t>
  </si>
  <si>
    <t>UNITS IN STRUCTURE</t>
  </si>
  <si>
    <t>ROOMS</t>
  </si>
  <si>
    <t>YEAR STRUCTURE BUILT</t>
  </si>
  <si>
    <t>HOUSE HEATING FUEL</t>
  </si>
  <si>
    <t>Bottled, tank, or LP gas.................................................................................</t>
  </si>
  <si>
    <t>Fuel oil, kerosene, etc..................................................................................</t>
  </si>
  <si>
    <t>SELECTED CHARACTERISTICS</t>
  </si>
  <si>
    <t xml:space="preserve">  and waste management services...................................................…</t>
  </si>
  <si>
    <t>Educational, health and social services............................................…</t>
  </si>
  <si>
    <t>Public transportation (including taxicab)..........................................…</t>
  </si>
  <si>
    <t>With related children under 18 years....................................................…</t>
  </si>
  <si>
    <t xml:space="preserve">    With related children under 5 years............................................................…</t>
  </si>
  <si>
    <t>With related children under 18 years..............................................................…</t>
  </si>
  <si>
    <t xml:space="preserve">    With related children under 5 years.............................................................…</t>
  </si>
  <si>
    <t>Related children under 18 years..........................................................…</t>
  </si>
  <si>
    <t xml:space="preserve">    Related children 5 to 17 years...........................................................…</t>
  </si>
  <si>
    <t>Male full-time, year-round workers...........................................................…</t>
  </si>
  <si>
    <r>
      <t xml:space="preserve">See </t>
    </r>
    <r>
      <rPr>
        <u val="single"/>
        <sz val="10"/>
        <rFont val="Arial"/>
        <family val="2"/>
      </rPr>
      <t>http://factfinder.census.gov/metadoc/birthplace.pdf</t>
    </r>
    <r>
      <rPr>
        <sz val="10"/>
        <rFont val="Arial"/>
        <family val="2"/>
      </rPr>
      <t xml:space="preserve"> for Place of Birth Code List.</t>
    </r>
  </si>
  <si>
    <t xml:space="preserve">    Mean earnings (dollars)..................................................................…</t>
  </si>
  <si>
    <t xml:space="preserve">    Mean Social Security income (dollars)........................................................…</t>
  </si>
  <si>
    <t xml:space="preserve">    Mean Supplemental Security Income (dollars)....................................…</t>
  </si>
  <si>
    <t xml:space="preserve">    Mean public assistance income (dollars)...................................................…</t>
  </si>
  <si>
    <t xml:space="preserve">    Mean retirement income (dollars)...........................................................…</t>
  </si>
  <si>
    <t>Per capita income (dollars).................................................................................</t>
  </si>
  <si>
    <t>Mean travel time to work (minutes)..................................................…</t>
  </si>
  <si>
    <t>Geographic Area:  UNITED STATES</t>
  </si>
  <si>
    <r>
      <t xml:space="preserve">          Total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</si>
  <si>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t xml:space="preserve">Number </t>
  </si>
  <si>
    <t>below</t>
  </si>
  <si>
    <t xml:space="preserve">poverty </t>
  </si>
  <si>
    <t>level</t>
  </si>
  <si>
    <t>poverty</t>
  </si>
  <si>
    <t>POVERTY STATUS IN 1999</t>
  </si>
  <si>
    <r>
      <t xml:space="preserve">       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</si>
  <si>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r>
      <t xml:space="preserve">        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</t>
    </r>
  </si>
  <si>
    <r>
      <t xml:space="preserve">        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..................................................................…</t>
    </r>
  </si>
  <si>
    <r>
      <t xml:space="preserve">          husband present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.....................................................…</t>
    </r>
  </si>
  <si>
    <t xml:space="preserve"> </t>
  </si>
  <si>
    <t xml:space="preserve">        Specified owner-occupied units................................................</t>
  </si>
  <si>
    <t xml:space="preserve">        Specified renter-occupied units.................................................................................</t>
  </si>
  <si>
    <t>Lacking complete plumbing facilities.................................................................................</t>
  </si>
  <si>
    <t>Lacking complete kitchen facilities.................................................................................</t>
  </si>
  <si>
    <t>One race..........................…………………….................................................</t>
  </si>
  <si>
    <t xml:space="preserve">        Total population………………….…………………………..</t>
  </si>
  <si>
    <t xml:space="preserve">     White.............................……………………................................................</t>
  </si>
  <si>
    <t xml:space="preserve">     Asian............................………………………..............................................</t>
  </si>
  <si>
    <t xml:space="preserve">     Some other race............………………................................................</t>
  </si>
  <si>
    <t>Two or more races..............………………...............................................</t>
  </si>
  <si>
    <t xml:space="preserve">     White alone....................………............................................................</t>
  </si>
  <si>
    <t>English only.........................…………............…………………….....................</t>
  </si>
  <si>
    <t>In households......................………..........................................................</t>
  </si>
  <si>
    <t xml:space="preserve">          Total population..........…...……………………………..</t>
  </si>
  <si>
    <t xml:space="preserve">     Householder....................…….............................................................</t>
  </si>
  <si>
    <t xml:space="preserve">     Spouse...........................……………….....................................................</t>
  </si>
  <si>
    <t xml:space="preserve">     Child..............................……………………..............................................…</t>
  </si>
  <si>
    <t xml:space="preserve">     Other relatives.................…................................................................</t>
  </si>
  <si>
    <t xml:space="preserve">     Nonrelatives....................…….............................................................</t>
  </si>
  <si>
    <t>In group quarters..................…...............................................................</t>
  </si>
  <si>
    <t>Same house in 1995.............……...........................................................</t>
  </si>
  <si>
    <t xml:space="preserve">    Same county...................……………………….........................................</t>
  </si>
  <si>
    <t xml:space="preserve">    Different county................………………….............................................</t>
  </si>
  <si>
    <t xml:space="preserve">       Same state...................………………………..........................................</t>
  </si>
  <si>
    <t xml:space="preserve">       Different state................………………….............................................</t>
  </si>
  <si>
    <t>Elsewhere in 1995................……………….................................................</t>
  </si>
  <si>
    <t>Male...................................................................……………………….............</t>
  </si>
  <si>
    <t>Female................................................................………………….................</t>
  </si>
  <si>
    <t>Under 5 years......................................................………...........................</t>
  </si>
  <si>
    <t>5 to 9 years.........................................................……………......................</t>
  </si>
  <si>
    <t>10 to 14 years......................................................…………..........................</t>
  </si>
  <si>
    <t>15 to 19 years......................................................…………..........................</t>
  </si>
  <si>
    <t xml:space="preserve">     Median costs (dollars).................................................................................</t>
  </si>
  <si>
    <r>
      <t xml:space="preserve">[For information on confidentiality protection, sampling error, nonsampling error, and definitions, see </t>
    </r>
    <r>
      <rPr>
        <u val="single"/>
        <sz val="10"/>
        <rFont val="Arial"/>
        <family val="2"/>
      </rPr>
      <t>http://www.census.gov/prod/cen2000/doc/sf3.pdf</t>
    </r>
    <r>
      <rPr>
        <sz val="10"/>
        <rFont val="Arial"/>
        <family val="2"/>
      </rPr>
      <t>]</t>
    </r>
  </si>
  <si>
    <t>REGION OF BIRTH OF FOREIGN BORN</t>
  </si>
  <si>
    <t xml:space="preserve">          Total (excluding born at sea)………………………………………………………..</t>
  </si>
  <si>
    <t>Asia…………………………………………………………………………………………………….</t>
  </si>
  <si>
    <t>Latin America……………………………………………………………………………………..</t>
  </si>
  <si>
    <t>Northern America……………………………………………………………………………..</t>
  </si>
  <si>
    <t>U.S. CITIZENSHIP STATUS</t>
  </si>
  <si>
    <r>
      <t>Table FBP-1.  Profile of Selected Demographic and Social Characteristics for the Foreign-Born Population</t>
    </r>
    <r>
      <rPr>
        <b/>
        <vertAlign val="superscript"/>
        <sz val="12"/>
        <rFont val="Arial"/>
        <family val="2"/>
      </rPr>
      <t xml:space="preserve">1 </t>
    </r>
    <r>
      <rPr>
        <b/>
        <sz val="12"/>
        <rFont val="Arial"/>
        <family val="2"/>
      </rPr>
      <t>Who Entered</t>
    </r>
  </si>
  <si>
    <r>
      <t>Table FBP-2.  Profile of Selected Economic Characteristics for the Foreign-Born Population</t>
    </r>
    <r>
      <rPr>
        <b/>
        <vertAlign val="superscript"/>
        <sz val="12"/>
        <rFont val="Arial"/>
        <family val="2"/>
      </rPr>
      <t xml:space="preserve">1 </t>
    </r>
    <r>
      <rPr>
        <b/>
        <sz val="12"/>
        <rFont val="Arial"/>
        <family val="2"/>
      </rPr>
      <t>Who Entered the United States</t>
    </r>
  </si>
  <si>
    <r>
      <t>1</t>
    </r>
    <r>
      <rPr>
        <sz val="10"/>
        <rFont val="Arial"/>
        <family val="2"/>
      </rPr>
      <t xml:space="preserve"> This table includes only the foreign-born population; anyone who is not born a U.S. citizen is considered to be foreign born.</t>
    </r>
  </si>
  <si>
    <t>Europe……………………………………………………………………………………………….</t>
  </si>
  <si>
    <t>Africa…………………………………………………………………………………………………</t>
  </si>
  <si>
    <t>Oceania………………………………………………………………………………………………..</t>
  </si>
  <si>
    <t xml:space="preserve">     Naturalized U.S. Citizen…………………………………………………………………</t>
  </si>
  <si>
    <t xml:space="preserve">     Not a U.S. Citizen…………………………………………………………………………</t>
  </si>
  <si>
    <r>
      <t>2</t>
    </r>
    <r>
      <rPr>
        <sz val="10"/>
        <rFont val="Arial"/>
        <family val="2"/>
      </rPr>
      <t xml:space="preserve"> Characteristics for households and families are based on the period of U.S. entry of the householder.</t>
    </r>
  </si>
  <si>
    <t>1990 to March 2000.................................................................................</t>
  </si>
  <si>
    <t xml:space="preserve">   the United States 1970 to 1979:  2000</t>
  </si>
  <si>
    <t xml:space="preserve">    1970 to 1979:  2000</t>
  </si>
  <si>
    <t>-</t>
  </si>
  <si>
    <t xml:space="preserve">     1970 to 1979:  2000</t>
  </si>
  <si>
    <t>Table with row headers in columns A and E and column headers in row 8.</t>
  </si>
  <si>
    <t>Footnotes</t>
  </si>
  <si>
    <t>Internet Release Date:</t>
  </si>
  <si>
    <t>Footnotes:</t>
  </si>
  <si>
    <t>footnotes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</si>
</sst>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##\ ###\ ###"/>
    <numFmt numFmtId="166" formatCode="#.##"/>
    <numFmt numFmtId="167" formatCode="#,##0.0"/>
  </numFmts>
  <fonts count="1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b/>
      <sz val="18"/>
      <name val="Arial"/>
      <family val="0"/>
    </font>
    <font>
      <b/>
      <vertAlign val="superscript"/>
      <sz val="12"/>
      <name val="Arial"/>
      <family val="2"/>
    </font>
    <font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7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9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49" fontId="0" fillId="0" borderId="2" xfId="0" applyNumberFormat="1" applyFill="1" applyBorder="1" applyAlignment="1" applyProtection="1">
      <alignment/>
      <protection locked="0"/>
    </xf>
    <xf numFmtId="3" fontId="0" fillId="0" borderId="3" xfId="0" applyNumberFormat="1" applyFill="1" applyBorder="1" applyAlignment="1" applyProtection="1">
      <alignment horizontal="right"/>
      <protection locked="0"/>
    </xf>
    <xf numFmtId="164" fontId="0" fillId="0" borderId="4" xfId="0" applyNumberFormat="1" applyFill="1" applyBorder="1" applyAlignment="1" applyProtection="1">
      <alignment horizontal="right"/>
      <protection locked="0"/>
    </xf>
    <xf numFmtId="0" fontId="0" fillId="0" borderId="2" xfId="0" applyFill="1" applyBorder="1" applyAlignment="1" applyProtection="1">
      <alignment/>
      <protection locked="0"/>
    </xf>
    <xf numFmtId="0" fontId="0" fillId="0" borderId="5" xfId="0" applyFill="1" applyBorder="1" applyAlignment="1" applyProtection="1">
      <alignment/>
      <protection locked="0"/>
    </xf>
    <xf numFmtId="0" fontId="1" fillId="0" borderId="6" xfId="0" applyFont="1" applyFill="1" applyBorder="1" applyAlignment="1" applyProtection="1">
      <alignment horizontal="left"/>
      <protection locked="0"/>
    </xf>
    <xf numFmtId="3" fontId="1" fillId="0" borderId="7" xfId="0" applyNumberFormat="1" applyFont="1" applyFill="1" applyBorder="1" applyAlignment="1" applyProtection="1">
      <alignment horizontal="right"/>
      <protection locked="0"/>
    </xf>
    <xf numFmtId="164" fontId="1" fillId="0" borderId="8" xfId="0" applyNumberFormat="1" applyFont="1" applyFill="1" applyBorder="1" applyAlignment="1" applyProtection="1">
      <alignment horizontal="right"/>
      <protection locked="0"/>
    </xf>
    <xf numFmtId="0" fontId="0" fillId="0" borderId="6" xfId="0" applyFont="1" applyFill="1" applyBorder="1" applyAlignment="1" applyProtection="1">
      <alignment/>
      <protection locked="0"/>
    </xf>
    <xf numFmtId="0" fontId="1" fillId="0" borderId="9" xfId="0" applyFont="1" applyFill="1" applyBorder="1" applyAlignment="1" applyProtection="1">
      <alignment horizontal="left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1" fillId="0" borderId="13" xfId="0" applyFont="1" applyBorder="1" applyAlignment="1" applyProtection="1">
      <alignment/>
      <protection locked="0"/>
    </xf>
    <xf numFmtId="165" fontId="1" fillId="0" borderId="14" xfId="0" applyNumberFormat="1" applyFont="1" applyBorder="1" applyAlignment="1" applyProtection="1">
      <alignment horizontal="right"/>
      <protection locked="0"/>
    </xf>
    <xf numFmtId="164" fontId="1" fillId="0" borderId="15" xfId="0" applyNumberFormat="1" applyFont="1" applyBorder="1" applyAlignment="1" applyProtection="1">
      <alignment horizontal="right"/>
      <protection locked="0"/>
    </xf>
    <xf numFmtId="0" fontId="1" fillId="0" borderId="0" xfId="0" applyFont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165" fontId="0" fillId="0" borderId="14" xfId="0" applyNumberFormat="1" applyBorder="1" applyAlignment="1" applyProtection="1">
      <alignment horizontal="right"/>
      <protection locked="0"/>
    </xf>
    <xf numFmtId="164" fontId="0" fillId="0" borderId="15" xfId="0" applyNumberFormat="1" applyBorder="1" applyAlignment="1" applyProtection="1">
      <alignment horizontal="right"/>
      <protection locked="0"/>
    </xf>
    <xf numFmtId="164" fontId="1" fillId="0" borderId="16" xfId="0" applyNumberFormat="1" applyFont="1" applyBorder="1" applyAlignment="1" applyProtection="1">
      <alignment horizontal="right"/>
      <protection locked="0"/>
    </xf>
    <xf numFmtId="0" fontId="0" fillId="0" borderId="13" xfId="0" applyBorder="1" applyAlignment="1" applyProtection="1">
      <alignment/>
      <protection locked="0"/>
    </xf>
    <xf numFmtId="0" fontId="1" fillId="0" borderId="13" xfId="0" applyFont="1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164" fontId="0" fillId="0" borderId="14" xfId="0" applyNumberFormat="1" applyBorder="1" applyAlignment="1" applyProtection="1">
      <alignment horizontal="right"/>
      <protection locked="0"/>
    </xf>
    <xf numFmtId="0" fontId="1" fillId="0" borderId="13" xfId="0" applyFont="1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165" fontId="0" fillId="0" borderId="17" xfId="0" applyNumberFormat="1" applyBorder="1" applyAlignment="1" applyProtection="1">
      <alignment horizontal="right"/>
      <protection locked="0"/>
    </xf>
    <xf numFmtId="0" fontId="1" fillId="0" borderId="13" xfId="0" applyFont="1" applyFill="1" applyBorder="1" applyAlignment="1" applyProtection="1">
      <alignment/>
      <protection locked="0"/>
    </xf>
    <xf numFmtId="0" fontId="0" fillId="0" borderId="14" xfId="0" applyBorder="1" applyAlignment="1" applyProtection="1">
      <alignment horizontal="right"/>
      <protection locked="0"/>
    </xf>
    <xf numFmtId="164" fontId="0" fillId="0" borderId="18" xfId="0" applyNumberForma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165" fontId="0" fillId="0" borderId="20" xfId="0" applyNumberFormat="1" applyBorder="1" applyAlignment="1" applyProtection="1">
      <alignment horizontal="right"/>
      <protection locked="0"/>
    </xf>
    <xf numFmtId="164" fontId="0" fillId="0" borderId="21" xfId="0" applyNumberFormat="1" applyBorder="1" applyAlignment="1" applyProtection="1">
      <alignment horizontal="right"/>
      <protection locked="0"/>
    </xf>
    <xf numFmtId="0" fontId="0" fillId="0" borderId="22" xfId="0" applyNumberFormat="1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0" xfId="0" applyAlignment="1" applyProtection="1" quotePrefix="1">
      <alignment/>
      <protection locked="0"/>
    </xf>
    <xf numFmtId="0" fontId="4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164" fontId="0" fillId="0" borderId="12" xfId="0" applyNumberFormat="1" applyBorder="1" applyAlignment="1" applyProtection="1">
      <alignment horizontal="right"/>
      <protection locked="0"/>
    </xf>
    <xf numFmtId="165" fontId="0" fillId="0" borderId="11" xfId="0" applyNumberFormat="1" applyBorder="1" applyAlignment="1" applyProtection="1">
      <alignment horizontal="right"/>
      <protection locked="0"/>
    </xf>
    <xf numFmtId="49" fontId="1" fillId="0" borderId="13" xfId="0" applyNumberFormat="1" applyFont="1" applyBorder="1" applyAlignment="1" applyProtection="1">
      <alignment horizontal="left"/>
      <protection locked="0"/>
    </xf>
    <xf numFmtId="49" fontId="0" fillId="0" borderId="13" xfId="0" applyNumberFormat="1" applyBorder="1" applyAlignment="1" applyProtection="1">
      <alignment horizontal="left"/>
      <protection locked="0"/>
    </xf>
    <xf numFmtId="0" fontId="0" fillId="0" borderId="0" xfId="0" applyFont="1" applyAlignment="1" applyProtection="1">
      <alignment/>
      <protection locked="0"/>
    </xf>
    <xf numFmtId="165" fontId="0" fillId="0" borderId="14" xfId="0" applyNumberFormat="1" applyFont="1" applyBorder="1" applyAlignment="1" applyProtection="1">
      <alignment horizontal="right"/>
      <protection locked="0"/>
    </xf>
    <xf numFmtId="164" fontId="0" fillId="0" borderId="15" xfId="0" applyNumberFormat="1" applyFont="1" applyBorder="1" applyAlignment="1" applyProtection="1">
      <alignment horizontal="right"/>
      <protection locked="0"/>
    </xf>
    <xf numFmtId="0" fontId="5" fillId="0" borderId="0" xfId="0" applyFont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0" fontId="1" fillId="0" borderId="25" xfId="0" applyFont="1" applyBorder="1" applyAlignment="1" applyProtection="1">
      <alignment/>
      <protection locked="0"/>
    </xf>
    <xf numFmtId="165" fontId="1" fillId="0" borderId="7" xfId="0" applyNumberFormat="1" applyFont="1" applyBorder="1" applyAlignment="1" applyProtection="1">
      <alignment horizontal="right"/>
      <protection locked="0"/>
    </xf>
    <xf numFmtId="164" fontId="1" fillId="0" borderId="8" xfId="0" applyNumberFormat="1" applyFont="1" applyBorder="1" applyAlignment="1" applyProtection="1">
      <alignment horizontal="right"/>
      <protection locked="0"/>
    </xf>
    <xf numFmtId="49" fontId="0" fillId="0" borderId="13" xfId="0" applyNumberFormat="1" applyFont="1" applyBorder="1" applyAlignment="1" applyProtection="1">
      <alignment horizontal="left"/>
      <protection locked="0"/>
    </xf>
    <xf numFmtId="0" fontId="1" fillId="0" borderId="14" xfId="0" applyFont="1" applyBorder="1" applyAlignment="1" applyProtection="1">
      <alignment horizontal="right"/>
      <protection locked="0"/>
    </xf>
    <xf numFmtId="49" fontId="0" fillId="0" borderId="19" xfId="0" applyNumberFormat="1" applyBorder="1" applyAlignment="1" applyProtection="1">
      <alignment horizontal="left"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49" fontId="0" fillId="0" borderId="10" xfId="0" applyNumberFormat="1" applyBorder="1" applyAlignment="1" applyProtection="1">
      <alignment/>
      <protection locked="0"/>
    </xf>
    <xf numFmtId="49" fontId="0" fillId="0" borderId="11" xfId="0" applyNumberFormat="1" applyBorder="1" applyAlignment="1" applyProtection="1">
      <alignment/>
      <protection locked="0"/>
    </xf>
    <xf numFmtId="49" fontId="0" fillId="0" borderId="12" xfId="0" applyNumberFormat="1" applyBorder="1" applyAlignment="1" applyProtection="1">
      <alignment/>
      <protection locked="0"/>
    </xf>
    <xf numFmtId="164" fontId="0" fillId="0" borderId="16" xfId="0" applyNumberFormat="1" applyBorder="1" applyAlignment="1" applyProtection="1">
      <alignment horizontal="right"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  <xf numFmtId="0" fontId="1" fillId="0" borderId="17" xfId="0" applyFont="1" applyBorder="1" applyAlignment="1" applyProtection="1">
      <alignment/>
      <protection locked="0"/>
    </xf>
  </cellXfs>
  <cellStyles count="13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Heading 1" xfId="23"/>
    <cellStyle name="Heading 2" xfId="24"/>
    <cellStyle name="Percent" xfId="25"/>
    <cellStyle name="Tot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4"/>
  <sheetViews>
    <sheetView tabSelected="1" zoomScaleSheetLayoutView="75" workbookViewId="0" topLeftCell="A1">
      <selection activeCell="A2" sqref="A2"/>
    </sheetView>
  </sheetViews>
  <sheetFormatPr defaultColWidth="9.140625" defaultRowHeight="12.75"/>
  <cols>
    <col min="1" max="1" width="45.7109375" style="2" customWidth="1"/>
    <col min="2" max="2" width="12.8515625" style="2" customWidth="1"/>
    <col min="3" max="3" width="8.57421875" style="2" customWidth="1"/>
    <col min="4" max="4" width="0.71875" style="2" customWidth="1"/>
    <col min="5" max="5" width="45.7109375" style="2" customWidth="1"/>
    <col min="6" max="6" width="12.8515625" style="2" customWidth="1"/>
    <col min="7" max="7" width="8.421875" style="2" customWidth="1"/>
    <col min="8" max="16384" width="9.140625" style="2" customWidth="1"/>
  </cols>
  <sheetData>
    <row r="1" ht="3.75" customHeight="1">
      <c r="A1" s="45" t="s">
        <v>363</v>
      </c>
    </row>
    <row r="2" ht="18.75">
      <c r="A2" s="1" t="s">
        <v>349</v>
      </c>
    </row>
    <row r="3" ht="15.75">
      <c r="A3" s="1" t="s">
        <v>359</v>
      </c>
    </row>
    <row r="4" ht="12.75">
      <c r="A4" s="2" t="s">
        <v>296</v>
      </c>
    </row>
    <row r="6" ht="13.5" thickBot="1">
      <c r="A6" s="3" t="s">
        <v>342</v>
      </c>
    </row>
    <row r="7" spans="1:7" ht="13.5" thickTop="1">
      <c r="A7" s="4"/>
      <c r="B7" s="5"/>
      <c r="C7" s="6"/>
      <c r="D7" s="7"/>
      <c r="E7" s="8"/>
      <c r="F7" s="5"/>
      <c r="G7" s="6"/>
    </row>
    <row r="8" spans="1:7" ht="12.75">
      <c r="A8" s="9" t="s">
        <v>133</v>
      </c>
      <c r="B8" s="10" t="s">
        <v>134</v>
      </c>
      <c r="C8" s="11" t="s">
        <v>135</v>
      </c>
      <c r="D8" s="12"/>
      <c r="E8" s="13" t="s">
        <v>133</v>
      </c>
      <c r="F8" s="10" t="s">
        <v>134</v>
      </c>
      <c r="G8" s="11" t="s">
        <v>135</v>
      </c>
    </row>
    <row r="9" spans="1:7" ht="12.75">
      <c r="A9" s="14"/>
      <c r="B9" s="15"/>
      <c r="C9" s="16"/>
      <c r="F9" s="15"/>
      <c r="G9" s="16"/>
    </row>
    <row r="10" spans="1:7" ht="12.75">
      <c r="A10" s="17" t="s">
        <v>314</v>
      </c>
      <c r="B10" s="18">
        <v>4686750</v>
      </c>
      <c r="C10" s="19">
        <f>B10*100/B$10</f>
        <v>100</v>
      </c>
      <c r="E10" s="20" t="s">
        <v>136</v>
      </c>
      <c r="F10" s="21"/>
      <c r="G10" s="22"/>
    </row>
    <row r="11" spans="1:7" ht="12.75">
      <c r="A11" s="17" t="s">
        <v>348</v>
      </c>
      <c r="B11" s="23"/>
      <c r="C11" s="24"/>
      <c r="E11" s="20" t="s">
        <v>184</v>
      </c>
      <c r="F11" s="18">
        <v>4686750</v>
      </c>
      <c r="G11" s="25">
        <f>F11*100/F$11</f>
        <v>100</v>
      </c>
    </row>
    <row r="12" spans="1:7" ht="12.75">
      <c r="A12" s="26" t="s">
        <v>355</v>
      </c>
      <c r="B12" s="23">
        <v>3106435</v>
      </c>
      <c r="C12" s="24">
        <f>B12*100/B$10</f>
        <v>66.28121832826585</v>
      </c>
      <c r="E12" s="2" t="s">
        <v>335</v>
      </c>
      <c r="F12" s="23">
        <v>2301645</v>
      </c>
      <c r="G12" s="24">
        <f>F12*100/F$11</f>
        <v>49.10961753880621</v>
      </c>
    </row>
    <row r="13" spans="1:7" ht="12.75">
      <c r="A13" s="26" t="s">
        <v>356</v>
      </c>
      <c r="B13" s="23">
        <v>1580315</v>
      </c>
      <c r="C13" s="24">
        <f>B13*100/B$10</f>
        <v>33.71878167173414</v>
      </c>
      <c r="E13" s="2" t="s">
        <v>336</v>
      </c>
      <c r="F13" s="23">
        <v>2385110</v>
      </c>
      <c r="G13" s="24">
        <f>F13*100/F$11</f>
        <v>50.89048914492986</v>
      </c>
    </row>
    <row r="14" spans="1:7" ht="12.75">
      <c r="A14" s="26"/>
      <c r="B14" s="23"/>
      <c r="C14" s="24"/>
      <c r="F14" s="23"/>
      <c r="G14" s="24"/>
    </row>
    <row r="15" spans="1:7" ht="12.75">
      <c r="A15" s="17" t="s">
        <v>343</v>
      </c>
      <c r="B15" s="18"/>
      <c r="C15" s="19"/>
      <c r="E15" s="2" t="s">
        <v>337</v>
      </c>
      <c r="F15" s="23" t="s">
        <v>361</v>
      </c>
      <c r="G15" s="24" t="s">
        <v>361</v>
      </c>
    </row>
    <row r="16" spans="1:7" ht="12.75">
      <c r="A16" s="17" t="s">
        <v>344</v>
      </c>
      <c r="B16" s="18">
        <v>4686730</v>
      </c>
      <c r="C16" s="19">
        <f>B16*100/B$16</f>
        <v>100</v>
      </c>
      <c r="E16" s="2" t="s">
        <v>338</v>
      </c>
      <c r="F16" s="23" t="s">
        <v>361</v>
      </c>
      <c r="G16" s="24" t="s">
        <v>361</v>
      </c>
    </row>
    <row r="17" spans="1:7" ht="12.75">
      <c r="A17" s="26" t="s">
        <v>346</v>
      </c>
      <c r="B17" s="23">
        <v>2415245</v>
      </c>
      <c r="C17" s="24">
        <f aca="true" t="shared" si="0" ref="C17:C22">B17*100/B$16</f>
        <v>51.533691934461764</v>
      </c>
      <c r="E17" s="2" t="s">
        <v>339</v>
      </c>
      <c r="F17" s="23" t="s">
        <v>361</v>
      </c>
      <c r="G17" s="24" t="s">
        <v>361</v>
      </c>
    </row>
    <row r="18" spans="1:7" ht="12.75">
      <c r="A18" s="26" t="s">
        <v>345</v>
      </c>
      <c r="B18" s="23">
        <v>1478075</v>
      </c>
      <c r="C18" s="24">
        <f t="shared" si="0"/>
        <v>31.53744721799634</v>
      </c>
      <c r="E18" s="2" t="s">
        <v>340</v>
      </c>
      <c r="F18" s="23" t="s">
        <v>361</v>
      </c>
      <c r="G18" s="24" t="s">
        <v>361</v>
      </c>
    </row>
    <row r="19" spans="1:7" ht="12.75">
      <c r="A19" s="26" t="s">
        <v>352</v>
      </c>
      <c r="B19" s="23">
        <v>575305</v>
      </c>
      <c r="C19" s="24">
        <f t="shared" si="0"/>
        <v>12.275189737834268</v>
      </c>
      <c r="E19" s="2" t="s">
        <v>1</v>
      </c>
      <c r="F19" s="23">
        <v>111140</v>
      </c>
      <c r="G19" s="24">
        <f aca="true" t="shared" si="1" ref="G19:G27">F19*100/F$11</f>
        <v>2.371366085240305</v>
      </c>
    </row>
    <row r="20" spans="1:7" ht="12.75">
      <c r="A20" s="26" t="s">
        <v>353</v>
      </c>
      <c r="B20" s="23">
        <v>106100</v>
      </c>
      <c r="C20" s="24">
        <f t="shared" si="0"/>
        <v>2.263838539877484</v>
      </c>
      <c r="E20" s="2" t="s">
        <v>2</v>
      </c>
      <c r="F20" s="23">
        <v>783850</v>
      </c>
      <c r="G20" s="24">
        <f t="shared" si="1"/>
        <v>16.724809302821786</v>
      </c>
    </row>
    <row r="21" spans="1:7" ht="12.75">
      <c r="A21" s="26" t="s">
        <v>347</v>
      </c>
      <c r="B21" s="23">
        <v>85325</v>
      </c>
      <c r="C21" s="24">
        <f t="shared" si="0"/>
        <v>1.8205657249297484</v>
      </c>
      <c r="E21" s="2" t="s">
        <v>3</v>
      </c>
      <c r="F21" s="23">
        <v>1325850</v>
      </c>
      <c r="G21" s="24">
        <f t="shared" si="1"/>
        <v>28.289326292206752</v>
      </c>
    </row>
    <row r="22" spans="1:7" ht="12.75">
      <c r="A22" s="26" t="s">
        <v>354</v>
      </c>
      <c r="B22" s="23">
        <v>26685</v>
      </c>
      <c r="C22" s="24">
        <f t="shared" si="0"/>
        <v>0.5693735290917121</v>
      </c>
      <c r="E22" s="2" t="s">
        <v>4</v>
      </c>
      <c r="F22" s="23">
        <v>1429505</v>
      </c>
      <c r="G22" s="24">
        <f t="shared" si="1"/>
        <v>30.500986824558595</v>
      </c>
    </row>
    <row r="23" spans="1:7" ht="12.75">
      <c r="A23" s="26"/>
      <c r="B23" s="23"/>
      <c r="C23" s="24"/>
      <c r="E23" s="2" t="s">
        <v>5</v>
      </c>
      <c r="F23" s="23">
        <v>376025</v>
      </c>
      <c r="G23" s="24">
        <f t="shared" si="1"/>
        <v>8.023150370725983</v>
      </c>
    </row>
    <row r="24" spans="1:7" ht="12.75">
      <c r="A24" s="27" t="s">
        <v>139</v>
      </c>
      <c r="B24" s="23"/>
      <c r="C24" s="24"/>
      <c r="E24" s="2" t="s">
        <v>6</v>
      </c>
      <c r="F24" s="23">
        <v>248455</v>
      </c>
      <c r="G24" s="24">
        <f t="shared" si="1"/>
        <v>5.301221528777938</v>
      </c>
    </row>
    <row r="25" spans="1:7" ht="12.75">
      <c r="A25" s="28" t="s">
        <v>313</v>
      </c>
      <c r="B25" s="23">
        <v>4433065</v>
      </c>
      <c r="C25" s="24">
        <f aca="true" t="shared" si="2" ref="C25:C32">B25*100/B$10</f>
        <v>94.58718728329866</v>
      </c>
      <c r="E25" s="2" t="s">
        <v>7</v>
      </c>
      <c r="F25" s="23">
        <v>265710</v>
      </c>
      <c r="G25" s="24">
        <f t="shared" si="1"/>
        <v>5.66938710193631</v>
      </c>
    </row>
    <row r="26" spans="1:7" ht="12.75">
      <c r="A26" s="28" t="s">
        <v>315</v>
      </c>
      <c r="B26" s="23">
        <v>1787605</v>
      </c>
      <c r="C26" s="24">
        <f t="shared" si="2"/>
        <v>38.14167600149357</v>
      </c>
      <c r="E26" s="2" t="s">
        <v>8</v>
      </c>
      <c r="F26" s="23">
        <v>112125</v>
      </c>
      <c r="G26" s="24">
        <f t="shared" si="1"/>
        <v>2.3923827812449994</v>
      </c>
    </row>
    <row r="27" spans="1:7" ht="12.75">
      <c r="A27" s="28" t="s">
        <v>140</v>
      </c>
      <c r="B27" s="23">
        <v>357575</v>
      </c>
      <c r="C27" s="24">
        <f t="shared" si="2"/>
        <v>7.62948738464821</v>
      </c>
      <c r="E27" s="2" t="s">
        <v>137</v>
      </c>
      <c r="F27" s="23">
        <v>34095</v>
      </c>
      <c r="G27" s="24">
        <f t="shared" si="1"/>
        <v>0.7274763962233958</v>
      </c>
    </row>
    <row r="28" spans="1:7" ht="12.75">
      <c r="A28" s="28" t="s">
        <v>141</v>
      </c>
      <c r="B28" s="23">
        <v>19150</v>
      </c>
      <c r="C28" s="24">
        <f t="shared" si="2"/>
        <v>0.40859870912679364</v>
      </c>
      <c r="F28" s="23"/>
      <c r="G28" s="24"/>
    </row>
    <row r="29" spans="1:7" ht="12.75">
      <c r="A29" s="28" t="s">
        <v>316</v>
      </c>
      <c r="B29" s="23">
        <v>1233655</v>
      </c>
      <c r="C29" s="24">
        <f t="shared" si="2"/>
        <v>26.3221848829146</v>
      </c>
      <c r="E29" s="2" t="s">
        <v>138</v>
      </c>
      <c r="F29" s="29">
        <v>45.7</v>
      </c>
      <c r="G29" s="24" t="s">
        <v>189</v>
      </c>
    </row>
    <row r="30" spans="1:7" ht="12.75">
      <c r="A30" s="28" t="s">
        <v>142</v>
      </c>
      <c r="B30" s="23">
        <v>13775</v>
      </c>
      <c r="C30" s="24">
        <f t="shared" si="2"/>
        <v>0.2939136928575239</v>
      </c>
      <c r="F30" s="23"/>
      <c r="G30" s="24"/>
    </row>
    <row r="31" spans="1:7" ht="12.75">
      <c r="A31" s="28" t="s">
        <v>317</v>
      </c>
      <c r="B31" s="23">
        <v>1021305</v>
      </c>
      <c r="C31" s="24">
        <f t="shared" si="2"/>
        <v>21.79132661225796</v>
      </c>
      <c r="E31" s="2" t="s">
        <v>9</v>
      </c>
      <c r="F31" s="23">
        <v>4686750</v>
      </c>
      <c r="G31" s="24">
        <f aca="true" t="shared" si="3" ref="G31:G38">F31*100/F$11</f>
        <v>100</v>
      </c>
    </row>
    <row r="32" spans="1:7" ht="12.75">
      <c r="A32" s="28" t="s">
        <v>318</v>
      </c>
      <c r="B32" s="23">
        <v>253690</v>
      </c>
      <c r="C32" s="24">
        <f t="shared" si="2"/>
        <v>5.412919400437404</v>
      </c>
      <c r="E32" s="2" t="s">
        <v>10</v>
      </c>
      <c r="F32" s="23">
        <v>2301645</v>
      </c>
      <c r="G32" s="24">
        <f t="shared" si="3"/>
        <v>49.10961753880621</v>
      </c>
    </row>
    <row r="33" spans="1:7" ht="12.75">
      <c r="A33" s="26"/>
      <c r="B33" s="23"/>
      <c r="C33" s="24"/>
      <c r="E33" s="2" t="s">
        <v>11</v>
      </c>
      <c r="F33" s="23">
        <v>2385110</v>
      </c>
      <c r="G33" s="24">
        <f t="shared" si="3"/>
        <v>50.89048914492986</v>
      </c>
    </row>
    <row r="34" spans="1:7" ht="12.75">
      <c r="A34" s="27" t="s">
        <v>144</v>
      </c>
      <c r="B34" s="23"/>
      <c r="C34" s="24"/>
      <c r="E34" s="2" t="s">
        <v>12</v>
      </c>
      <c r="F34" s="23">
        <v>4686750</v>
      </c>
      <c r="G34" s="24">
        <f t="shared" si="3"/>
        <v>100</v>
      </c>
    </row>
    <row r="35" spans="1:7" ht="12.75">
      <c r="A35" s="28" t="s">
        <v>143</v>
      </c>
      <c r="B35" s="23">
        <v>2073055</v>
      </c>
      <c r="C35" s="24">
        <f>B35*100/B$10</f>
        <v>44.23225049341228</v>
      </c>
      <c r="E35" s="2" t="s">
        <v>14</v>
      </c>
      <c r="F35" s="23">
        <v>548890</v>
      </c>
      <c r="G35" s="24">
        <f t="shared" si="3"/>
        <v>11.711527177681763</v>
      </c>
    </row>
    <row r="36" spans="1:7" ht="12.75">
      <c r="A36" s="28" t="s">
        <v>145</v>
      </c>
      <c r="B36" s="23">
        <v>2613700</v>
      </c>
      <c r="C36" s="24">
        <f>B36*100/B$10</f>
        <v>55.76785619032378</v>
      </c>
      <c r="E36" s="2" t="s">
        <v>15</v>
      </c>
      <c r="F36" s="23">
        <v>411930</v>
      </c>
      <c r="G36" s="24">
        <f t="shared" si="3"/>
        <v>8.789246279404704</v>
      </c>
    </row>
    <row r="37" spans="1:7" ht="12.75">
      <c r="A37" s="28" t="s">
        <v>319</v>
      </c>
      <c r="B37" s="23">
        <v>875585</v>
      </c>
      <c r="C37" s="24">
        <f>B37*100/B$10</f>
        <v>18.68213580839601</v>
      </c>
      <c r="E37" s="2" t="s">
        <v>13</v>
      </c>
      <c r="F37" s="23">
        <v>169735</v>
      </c>
      <c r="G37" s="24">
        <f t="shared" si="3"/>
        <v>3.621592788179442</v>
      </c>
    </row>
    <row r="38" spans="1:7" ht="12.75">
      <c r="A38" s="26"/>
      <c r="B38" s="23"/>
      <c r="C38" s="24"/>
      <c r="E38" s="2" t="s">
        <v>11</v>
      </c>
      <c r="F38" s="23">
        <v>242200</v>
      </c>
      <c r="G38" s="24">
        <f t="shared" si="3"/>
        <v>5.167760174961328</v>
      </c>
    </row>
    <row r="39" spans="1:7" ht="12.75">
      <c r="A39" s="30" t="s">
        <v>146</v>
      </c>
      <c r="B39" s="23"/>
      <c r="C39" s="24"/>
      <c r="F39" s="23"/>
      <c r="G39" s="24"/>
    </row>
    <row r="40" spans="1:7" ht="12.75">
      <c r="A40" s="30" t="s">
        <v>169</v>
      </c>
      <c r="B40" s="18">
        <v>4686750</v>
      </c>
      <c r="C40" s="19">
        <f aca="true" t="shared" si="4" ref="C40:C49">B40*100/B$40</f>
        <v>100</v>
      </c>
      <c r="E40" s="20" t="s">
        <v>165</v>
      </c>
      <c r="F40" s="23"/>
      <c r="G40" s="24"/>
    </row>
    <row r="41" spans="1:7" ht="12.75">
      <c r="A41" s="31" t="s">
        <v>320</v>
      </c>
      <c r="B41" s="23">
        <v>842120</v>
      </c>
      <c r="C41" s="24">
        <f t="shared" si="4"/>
        <v>17.968101562916733</v>
      </c>
      <c r="E41" s="20" t="s">
        <v>185</v>
      </c>
      <c r="F41" s="18">
        <v>4686750</v>
      </c>
      <c r="G41" s="19">
        <f>F41*100/F$41</f>
        <v>100</v>
      </c>
    </row>
    <row r="42" spans="1:7" ht="12.75">
      <c r="A42" s="31" t="s">
        <v>147</v>
      </c>
      <c r="B42" s="23">
        <v>3844630</v>
      </c>
      <c r="C42" s="24">
        <f t="shared" si="4"/>
        <v>82.03189843708327</v>
      </c>
      <c r="E42" s="2" t="s">
        <v>16</v>
      </c>
      <c r="F42" s="23">
        <v>669325</v>
      </c>
      <c r="G42" s="24">
        <f aca="true" t="shared" si="5" ref="G42:G48">F42*100/F$41</f>
        <v>14.281218328265856</v>
      </c>
    </row>
    <row r="43" spans="1:7" ht="12.75">
      <c r="A43" s="31" t="s">
        <v>170</v>
      </c>
      <c r="B43" s="23">
        <v>2088160</v>
      </c>
      <c r="C43" s="24">
        <f t="shared" si="4"/>
        <v>44.55454206006294</v>
      </c>
      <c r="E43" s="2" t="s">
        <v>126</v>
      </c>
      <c r="F43" s="23">
        <v>3227165</v>
      </c>
      <c r="G43" s="24">
        <f t="shared" si="5"/>
        <v>68.85720381927776</v>
      </c>
    </row>
    <row r="44" spans="1:7" ht="12.75">
      <c r="A44" s="31" t="s">
        <v>148</v>
      </c>
      <c r="B44" s="23">
        <v>1985790</v>
      </c>
      <c r="C44" s="24">
        <f t="shared" si="4"/>
        <v>42.37029924787966</v>
      </c>
      <c r="E44" s="2" t="s">
        <v>17</v>
      </c>
      <c r="F44" s="23">
        <v>165070</v>
      </c>
      <c r="G44" s="24">
        <f t="shared" si="5"/>
        <v>3.5220568624313224</v>
      </c>
    </row>
    <row r="45" spans="1:7" ht="12.75">
      <c r="A45" s="31" t="s">
        <v>170</v>
      </c>
      <c r="B45" s="32">
        <v>1281265</v>
      </c>
      <c r="C45" s="24">
        <f t="shared" si="4"/>
        <v>27.33802741772017</v>
      </c>
      <c r="E45" s="2" t="s">
        <v>18</v>
      </c>
      <c r="F45" s="23">
        <v>217745</v>
      </c>
      <c r="G45" s="24">
        <f t="shared" si="5"/>
        <v>4.645970021870166</v>
      </c>
    </row>
    <row r="46" spans="1:7" ht="12.75">
      <c r="A46" s="31" t="s">
        <v>149</v>
      </c>
      <c r="B46" s="23">
        <v>742795</v>
      </c>
      <c r="C46" s="24">
        <f t="shared" si="4"/>
        <v>15.848829145996692</v>
      </c>
      <c r="E46" s="2" t="s">
        <v>19</v>
      </c>
      <c r="F46" s="23">
        <v>185230</v>
      </c>
      <c r="G46" s="24">
        <f t="shared" si="5"/>
        <v>3.9522056862431323</v>
      </c>
    </row>
    <row r="47" spans="1:7" ht="12.75">
      <c r="A47" s="31" t="s">
        <v>170</v>
      </c>
      <c r="B47" s="23">
        <v>282430</v>
      </c>
      <c r="C47" s="24">
        <f t="shared" si="4"/>
        <v>6.026137515335787</v>
      </c>
      <c r="E47" s="2" t="s">
        <v>20</v>
      </c>
      <c r="F47" s="23">
        <v>407450</v>
      </c>
      <c r="G47" s="24">
        <f t="shared" si="5"/>
        <v>8.69365765189097</v>
      </c>
    </row>
    <row r="48" spans="1:7" ht="12.75">
      <c r="A48" s="31" t="s">
        <v>150</v>
      </c>
      <c r="B48" s="23">
        <v>972310</v>
      </c>
      <c r="C48" s="24">
        <f t="shared" si="4"/>
        <v>20.745932682562543</v>
      </c>
      <c r="E48" s="2" t="s">
        <v>19</v>
      </c>
      <c r="F48" s="23">
        <v>245035</v>
      </c>
      <c r="G48" s="24">
        <f t="shared" si="5"/>
        <v>5.228249853309863</v>
      </c>
    </row>
    <row r="49" spans="1:7" ht="12.75">
      <c r="A49" s="31" t="s">
        <v>170</v>
      </c>
      <c r="B49" s="23">
        <v>483305</v>
      </c>
      <c r="C49" s="24">
        <f t="shared" si="4"/>
        <v>10.312156611724543</v>
      </c>
      <c r="F49" s="23"/>
      <c r="G49" s="24"/>
    </row>
    <row r="50" spans="1:7" ht="12.75">
      <c r="A50" s="26"/>
      <c r="B50" s="23"/>
      <c r="C50" s="24"/>
      <c r="E50" s="20" t="s">
        <v>166</v>
      </c>
      <c r="F50" s="23"/>
      <c r="G50" s="24"/>
    </row>
    <row r="51" spans="1:7" ht="12.75">
      <c r="A51" s="33" t="s">
        <v>151</v>
      </c>
      <c r="B51" s="23"/>
      <c r="C51" s="24"/>
      <c r="E51" s="20" t="s">
        <v>167</v>
      </c>
      <c r="F51" s="23"/>
      <c r="G51" s="24"/>
    </row>
    <row r="52" spans="1:7" ht="12.75">
      <c r="A52" s="33" t="s">
        <v>322</v>
      </c>
      <c r="B52" s="18">
        <v>4686750</v>
      </c>
      <c r="C52" s="19">
        <f aca="true" t="shared" si="6" ref="C52:C63">B52*100/B$10</f>
        <v>100</v>
      </c>
      <c r="E52" s="20" t="s">
        <v>186</v>
      </c>
      <c r="F52" s="18">
        <v>319175</v>
      </c>
      <c r="G52" s="19">
        <f>F52*100/F52</f>
        <v>100</v>
      </c>
    </row>
    <row r="53" spans="1:7" ht="12.75">
      <c r="A53" s="28" t="s">
        <v>321</v>
      </c>
      <c r="B53" s="23">
        <v>4650660</v>
      </c>
      <c r="C53" s="24">
        <f t="shared" si="6"/>
        <v>99.2299567930869</v>
      </c>
      <c r="E53" s="2" t="s">
        <v>168</v>
      </c>
      <c r="F53" s="23">
        <v>98810</v>
      </c>
      <c r="G53" s="24">
        <f>F53*100/F52</f>
        <v>30.957938435027806</v>
      </c>
    </row>
    <row r="54" spans="1:7" ht="12.75">
      <c r="A54" s="28" t="s">
        <v>323</v>
      </c>
      <c r="B54" s="23">
        <v>2372410</v>
      </c>
      <c r="C54" s="24">
        <f t="shared" si="6"/>
        <v>50.61951245532619</v>
      </c>
      <c r="F54" s="23"/>
      <c r="G54" s="24"/>
    </row>
    <row r="55" spans="1:7" ht="12.75">
      <c r="A55" s="28" t="s">
        <v>324</v>
      </c>
      <c r="B55" s="23">
        <v>1439000</v>
      </c>
      <c r="C55" s="24">
        <f t="shared" si="6"/>
        <v>30.70357923934496</v>
      </c>
      <c r="E55" s="20" t="s">
        <v>171</v>
      </c>
      <c r="F55" s="23"/>
      <c r="G55" s="24"/>
    </row>
    <row r="56" spans="1:7" ht="12.75">
      <c r="A56" s="28" t="s">
        <v>325</v>
      </c>
      <c r="B56" s="23">
        <v>245680</v>
      </c>
      <c r="C56" s="24">
        <f t="shared" si="6"/>
        <v>5.242012055262175</v>
      </c>
      <c r="E56" s="20" t="s">
        <v>172</v>
      </c>
      <c r="F56" s="23"/>
      <c r="G56" s="24"/>
    </row>
    <row r="57" spans="1:7" ht="12.75">
      <c r="A57" s="28" t="s">
        <v>152</v>
      </c>
      <c r="B57" s="23" t="s">
        <v>361</v>
      </c>
      <c r="C57" s="24" t="s">
        <v>361</v>
      </c>
      <c r="E57" s="20" t="s">
        <v>173</v>
      </c>
      <c r="F57" s="18">
        <v>319565</v>
      </c>
      <c r="G57" s="19">
        <f aca="true" t="shared" si="7" ref="G57:G62">F57*100/F$57</f>
        <v>100</v>
      </c>
    </row>
    <row r="58" spans="1:7" ht="12.75">
      <c r="A58" s="28" t="s">
        <v>326</v>
      </c>
      <c r="B58" s="23">
        <v>361890</v>
      </c>
      <c r="C58" s="24">
        <f t="shared" si="6"/>
        <v>7.721555448871819</v>
      </c>
      <c r="E58" s="2" t="s">
        <v>21</v>
      </c>
      <c r="F58" s="23" t="s">
        <v>361</v>
      </c>
      <c r="G58" s="24" t="s">
        <v>361</v>
      </c>
    </row>
    <row r="59" spans="1:7" ht="12.75">
      <c r="A59" s="28" t="s">
        <v>153</v>
      </c>
      <c r="B59" s="23" t="s">
        <v>361</v>
      </c>
      <c r="C59" s="24" t="s">
        <v>361</v>
      </c>
      <c r="E59" s="2" t="s">
        <v>22</v>
      </c>
      <c r="F59" s="23" t="s">
        <v>361</v>
      </c>
      <c r="G59" s="24" t="s">
        <v>361</v>
      </c>
    </row>
    <row r="60" spans="1:7" ht="12.75">
      <c r="A60" s="28" t="s">
        <v>327</v>
      </c>
      <c r="B60" s="23">
        <v>231680</v>
      </c>
      <c r="C60" s="24">
        <f t="shared" si="6"/>
        <v>4.943297594281752</v>
      </c>
      <c r="E60" s="2" t="s">
        <v>174</v>
      </c>
      <c r="F60" s="23">
        <v>11100</v>
      </c>
      <c r="G60" s="24">
        <f t="shared" si="7"/>
        <v>3.473471750661055</v>
      </c>
    </row>
    <row r="61" spans="1:7" ht="12.75">
      <c r="A61" s="28" t="s">
        <v>154</v>
      </c>
      <c r="B61" s="23">
        <v>93820</v>
      </c>
      <c r="C61" s="24">
        <f t="shared" si="6"/>
        <v>2.001813623513095</v>
      </c>
      <c r="E61" s="2" t="s">
        <v>23</v>
      </c>
      <c r="F61" s="23">
        <v>39685</v>
      </c>
      <c r="G61" s="24">
        <f t="shared" si="7"/>
        <v>12.418443822070627</v>
      </c>
    </row>
    <row r="62" spans="1:7" ht="12.75">
      <c r="A62" s="28" t="s">
        <v>328</v>
      </c>
      <c r="B62" s="23">
        <v>36090</v>
      </c>
      <c r="C62" s="24">
        <f t="shared" si="6"/>
        <v>0.7700432069131061</v>
      </c>
      <c r="E62" s="2" t="s">
        <v>175</v>
      </c>
      <c r="F62" s="23">
        <v>268780</v>
      </c>
      <c r="G62" s="24">
        <f t="shared" si="7"/>
        <v>84.10808442726832</v>
      </c>
    </row>
    <row r="63" spans="1:7" ht="12.75">
      <c r="A63" s="28" t="s">
        <v>155</v>
      </c>
      <c r="B63" s="23">
        <v>19170</v>
      </c>
      <c r="C63" s="24">
        <f t="shared" si="6"/>
        <v>0.40902544407105135</v>
      </c>
      <c r="F63" s="23"/>
      <c r="G63" s="24"/>
    </row>
    <row r="64" spans="1:7" ht="12.75">
      <c r="A64" s="28" t="s">
        <v>156</v>
      </c>
      <c r="B64" s="23">
        <v>16930</v>
      </c>
      <c r="C64" s="24">
        <f>B64*100/B$10</f>
        <v>0.3612311303141836</v>
      </c>
      <c r="E64" s="20" t="s">
        <v>176</v>
      </c>
      <c r="F64" s="23"/>
      <c r="G64" s="24"/>
    </row>
    <row r="65" spans="1:7" ht="12.75">
      <c r="A65" s="28"/>
      <c r="B65" s="23"/>
      <c r="C65" s="24"/>
      <c r="E65" s="20" t="s">
        <v>187</v>
      </c>
      <c r="F65" s="18">
        <v>4575615</v>
      </c>
      <c r="G65" s="19">
        <f>F65*100/F$65</f>
        <v>100</v>
      </c>
    </row>
    <row r="66" spans="1:7" ht="12.75">
      <c r="A66" s="33" t="s">
        <v>157</v>
      </c>
      <c r="B66" s="23"/>
      <c r="C66" s="24"/>
      <c r="E66" s="2" t="s">
        <v>24</v>
      </c>
      <c r="F66" s="23">
        <v>1113595</v>
      </c>
      <c r="G66" s="24">
        <f aca="true" t="shared" si="8" ref="G66:G72">F66*100/F$65</f>
        <v>24.33760270477302</v>
      </c>
    </row>
    <row r="67" spans="1:7" ht="14.25">
      <c r="A67" s="27" t="s">
        <v>297</v>
      </c>
      <c r="B67" s="18">
        <v>2372410</v>
      </c>
      <c r="C67" s="19">
        <f aca="true" t="shared" si="9" ref="C67:C76">B67*100/B$67</f>
        <v>100</v>
      </c>
      <c r="E67" s="2" t="s">
        <v>177</v>
      </c>
      <c r="F67" s="23">
        <v>627185</v>
      </c>
      <c r="G67" s="24">
        <f t="shared" si="8"/>
        <v>13.707119152288818</v>
      </c>
    </row>
    <row r="68" spans="1:7" ht="12.75">
      <c r="A68" s="28" t="s">
        <v>158</v>
      </c>
      <c r="B68" s="23">
        <v>1955015</v>
      </c>
      <c r="C68" s="24">
        <f t="shared" si="9"/>
        <v>82.40628727749419</v>
      </c>
      <c r="E68" s="2" t="s">
        <v>178</v>
      </c>
      <c r="F68" s="23">
        <v>806865</v>
      </c>
      <c r="G68" s="24">
        <f t="shared" si="8"/>
        <v>17.63402296740438</v>
      </c>
    </row>
    <row r="69" spans="1:7" ht="12.75">
      <c r="A69" s="28" t="s">
        <v>159</v>
      </c>
      <c r="B69" s="23">
        <v>1215115</v>
      </c>
      <c r="C69" s="24">
        <f t="shared" si="9"/>
        <v>51.2185920646094</v>
      </c>
      <c r="E69" s="2" t="s">
        <v>25</v>
      </c>
      <c r="F69" s="23">
        <v>667140</v>
      </c>
      <c r="G69" s="24">
        <f t="shared" si="8"/>
        <v>14.580335102494418</v>
      </c>
    </row>
    <row r="70" spans="1:7" ht="12.75">
      <c r="A70" s="28" t="s">
        <v>160</v>
      </c>
      <c r="B70" s="23">
        <v>1500260</v>
      </c>
      <c r="C70" s="24">
        <f t="shared" si="9"/>
        <v>63.23780459532711</v>
      </c>
      <c r="E70" s="2" t="s">
        <v>26</v>
      </c>
      <c r="F70" s="23">
        <v>257950</v>
      </c>
      <c r="G70" s="24">
        <f t="shared" si="8"/>
        <v>5.637493539119878</v>
      </c>
    </row>
    <row r="71" spans="1:7" ht="12.75">
      <c r="A71" s="28" t="s">
        <v>159</v>
      </c>
      <c r="B71" s="23">
        <v>964255</v>
      </c>
      <c r="C71" s="24">
        <f t="shared" si="9"/>
        <v>40.644534460738235</v>
      </c>
      <c r="E71" s="2" t="s">
        <v>27</v>
      </c>
      <c r="F71" s="23">
        <v>666005</v>
      </c>
      <c r="G71" s="24">
        <f t="shared" si="8"/>
        <v>14.55552969382258</v>
      </c>
    </row>
    <row r="72" spans="1:7" ht="12.75">
      <c r="A72" s="28" t="s">
        <v>161</v>
      </c>
      <c r="B72" s="23">
        <v>324240</v>
      </c>
      <c r="C72" s="24">
        <f t="shared" si="9"/>
        <v>13.66711487474762</v>
      </c>
      <c r="E72" s="2" t="s">
        <v>179</v>
      </c>
      <c r="F72" s="23">
        <v>436875</v>
      </c>
      <c r="G72" s="24">
        <f t="shared" si="8"/>
        <v>9.547896840096906</v>
      </c>
    </row>
    <row r="73" spans="1:7" ht="12.75">
      <c r="A73" s="28" t="s">
        <v>159</v>
      </c>
      <c r="B73" s="23">
        <v>185655</v>
      </c>
      <c r="C73" s="24">
        <f t="shared" si="9"/>
        <v>7.825586639746081</v>
      </c>
      <c r="F73" s="23"/>
      <c r="G73" s="24"/>
    </row>
    <row r="74" spans="1:7" ht="12.75">
      <c r="A74" s="28" t="s">
        <v>162</v>
      </c>
      <c r="B74" s="23">
        <v>417395</v>
      </c>
      <c r="C74" s="24">
        <f t="shared" si="9"/>
        <v>17.593712722505806</v>
      </c>
      <c r="E74" s="2" t="s">
        <v>180</v>
      </c>
      <c r="F74" s="34" t="s">
        <v>189</v>
      </c>
      <c r="G74" s="35">
        <f>SUM(F68:F72)*100/F65</f>
        <v>61.95527814293816</v>
      </c>
    </row>
    <row r="75" spans="1:7" ht="12.75">
      <c r="A75" s="28" t="s">
        <v>163</v>
      </c>
      <c r="B75" s="23">
        <v>334780</v>
      </c>
      <c r="C75" s="24">
        <f t="shared" si="9"/>
        <v>14.111388840883322</v>
      </c>
      <c r="E75" s="2" t="s">
        <v>181</v>
      </c>
      <c r="F75" s="34" t="s">
        <v>189</v>
      </c>
      <c r="G75" s="35">
        <f>(F71+F72)*100/F65</f>
        <v>24.103426533919485</v>
      </c>
    </row>
    <row r="76" spans="1:7" ht="12.75">
      <c r="A76" s="28" t="s">
        <v>164</v>
      </c>
      <c r="B76" s="23">
        <v>68360</v>
      </c>
      <c r="C76" s="24">
        <f t="shared" si="9"/>
        <v>2.881458095354513</v>
      </c>
      <c r="F76" s="23"/>
      <c r="G76" s="24"/>
    </row>
    <row r="77" spans="1:7" ht="12.75">
      <c r="A77" s="26"/>
      <c r="B77" s="34"/>
      <c r="C77" s="22"/>
      <c r="E77" s="36" t="s">
        <v>215</v>
      </c>
      <c r="F77" s="23"/>
      <c r="G77" s="24"/>
    </row>
    <row r="78" spans="1:7" ht="12.75">
      <c r="A78" s="17" t="s">
        <v>182</v>
      </c>
      <c r="B78" s="23"/>
      <c r="C78" s="24"/>
      <c r="E78" s="36" t="s">
        <v>243</v>
      </c>
      <c r="F78" s="18">
        <v>4673255</v>
      </c>
      <c r="G78" s="19">
        <f>F78*100/F$78</f>
        <v>100</v>
      </c>
    </row>
    <row r="79" spans="1:7" ht="12.75">
      <c r="A79" s="17" t="s">
        <v>188</v>
      </c>
      <c r="B79" s="18">
        <v>4686750</v>
      </c>
      <c r="C79" s="19">
        <f>B79*100/B$40</f>
        <v>100</v>
      </c>
      <c r="E79" s="37" t="s">
        <v>28</v>
      </c>
      <c r="F79" s="23">
        <v>141565</v>
      </c>
      <c r="G79" s="24">
        <f>F79*100/F$78</f>
        <v>3.0292590496345695</v>
      </c>
    </row>
    <row r="80" spans="1:7" ht="12.75">
      <c r="A80" s="26" t="s">
        <v>329</v>
      </c>
      <c r="B80" s="23">
        <v>2810620</v>
      </c>
      <c r="C80" s="24">
        <f aca="true" t="shared" si="10" ref="C80:C86">B80*100/B$40</f>
        <v>59.969488451485574</v>
      </c>
      <c r="E80" s="37"/>
      <c r="F80" s="23"/>
      <c r="G80" s="24"/>
    </row>
    <row r="81" spans="1:7" ht="12.75">
      <c r="A81" s="26" t="s">
        <v>183</v>
      </c>
      <c r="B81" s="23">
        <v>1788340</v>
      </c>
      <c r="C81" s="24">
        <f t="shared" si="10"/>
        <v>38.15735851069505</v>
      </c>
      <c r="E81" s="37"/>
      <c r="F81" s="23"/>
      <c r="G81" s="24"/>
    </row>
    <row r="82" spans="1:7" ht="12.75">
      <c r="A82" s="26" t="s">
        <v>330</v>
      </c>
      <c r="B82" s="23">
        <v>1162390</v>
      </c>
      <c r="C82" s="24">
        <f t="shared" si="10"/>
        <v>24.80162159278818</v>
      </c>
      <c r="E82" s="37"/>
      <c r="F82" s="23"/>
      <c r="G82" s="24"/>
    </row>
    <row r="83" spans="1:7" ht="12.75">
      <c r="A83" s="26" t="s">
        <v>331</v>
      </c>
      <c r="B83" s="23">
        <v>625955</v>
      </c>
      <c r="C83" s="24">
        <f t="shared" si="10"/>
        <v>13.35584360164293</v>
      </c>
      <c r="E83" s="37"/>
      <c r="F83" s="23"/>
      <c r="G83" s="24"/>
    </row>
    <row r="84" spans="1:7" ht="12.75">
      <c r="A84" s="26" t="s">
        <v>332</v>
      </c>
      <c r="B84" s="23">
        <v>329440</v>
      </c>
      <c r="C84" s="24">
        <f t="shared" si="10"/>
        <v>7.029178001813624</v>
      </c>
      <c r="E84" s="37"/>
      <c r="F84" s="23"/>
      <c r="G84" s="24"/>
    </row>
    <row r="85" spans="1:7" ht="12.75">
      <c r="A85" s="26" t="s">
        <v>333</v>
      </c>
      <c r="B85" s="23">
        <v>296510</v>
      </c>
      <c r="C85" s="24">
        <f t="shared" si="10"/>
        <v>6.326558916093242</v>
      </c>
      <c r="E85" s="37"/>
      <c r="F85" s="23"/>
      <c r="G85" s="24"/>
    </row>
    <row r="86" spans="1:7" ht="13.5" thickBot="1">
      <c r="A86" s="38" t="s">
        <v>334</v>
      </c>
      <c r="B86" s="39">
        <v>87790</v>
      </c>
      <c r="C86" s="40">
        <f t="shared" si="10"/>
        <v>1.8731530378193844</v>
      </c>
      <c r="D86" s="41"/>
      <c r="E86" s="42"/>
      <c r="F86" s="39"/>
      <c r="G86" s="40"/>
    </row>
    <row r="87" ht="13.5" thickTop="1">
      <c r="A87" s="45" t="s">
        <v>364</v>
      </c>
    </row>
    <row r="88" ht="12.75">
      <c r="A88" s="43" t="s">
        <v>190</v>
      </c>
    </row>
    <row r="89" ht="12.75">
      <c r="A89" s="2" t="s">
        <v>191</v>
      </c>
    </row>
    <row r="90" ht="12.75">
      <c r="A90" s="2" t="s">
        <v>288</v>
      </c>
    </row>
    <row r="91" ht="14.25">
      <c r="A91" s="44" t="s">
        <v>351</v>
      </c>
    </row>
    <row r="92" ht="14.25">
      <c r="A92" s="44" t="s">
        <v>357</v>
      </c>
    </row>
    <row r="93" ht="12.75">
      <c r="A93" s="2" t="s">
        <v>192</v>
      </c>
    </row>
    <row r="94" ht="12.75">
      <c r="A94" s="2" t="s">
        <v>365</v>
      </c>
    </row>
  </sheetData>
  <printOptions/>
  <pageMargins left="0.65" right="0.75" top="0.33" bottom="0.23" header="0.5" footer="0.5"/>
  <pageSetup horizontalDpi="600" verticalDpi="600" orientation="portrait" scale="60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87"/>
  <sheetViews>
    <sheetView zoomScaleSheetLayoutView="75" workbookViewId="0" topLeftCell="A1">
      <selection activeCell="A2" sqref="A2"/>
    </sheetView>
  </sheetViews>
  <sheetFormatPr defaultColWidth="9.140625" defaultRowHeight="12.75"/>
  <cols>
    <col min="1" max="1" width="45.7109375" style="2" customWidth="1"/>
    <col min="2" max="2" width="12.8515625" style="2" customWidth="1"/>
    <col min="3" max="3" width="8.57421875" style="2" customWidth="1"/>
    <col min="4" max="4" width="0.71875" style="2" customWidth="1"/>
    <col min="5" max="5" width="45.7109375" style="2" customWidth="1"/>
    <col min="6" max="6" width="12.8515625" style="2" customWidth="1"/>
    <col min="7" max="7" width="8.421875" style="2" customWidth="1"/>
    <col min="8" max="16384" width="9.140625" style="2" customWidth="1"/>
  </cols>
  <sheetData>
    <row r="1" ht="3.75" customHeight="1">
      <c r="A1" s="45" t="s">
        <v>363</v>
      </c>
    </row>
    <row r="2" ht="18.75">
      <c r="A2" s="1" t="s">
        <v>350</v>
      </c>
    </row>
    <row r="3" ht="15.75">
      <c r="A3" s="1" t="s">
        <v>360</v>
      </c>
    </row>
    <row r="4" ht="12.75">
      <c r="A4" s="2" t="s">
        <v>296</v>
      </c>
    </row>
    <row r="6" ht="13.5" thickBot="1">
      <c r="A6" s="3" t="s">
        <v>342</v>
      </c>
    </row>
    <row r="7" spans="1:7" ht="13.5" thickTop="1">
      <c r="A7" s="4"/>
      <c r="B7" s="5"/>
      <c r="C7" s="6"/>
      <c r="D7" s="7"/>
      <c r="E7" s="8"/>
      <c r="F7" s="5"/>
      <c r="G7" s="6"/>
    </row>
    <row r="8" spans="1:7" ht="12.75">
      <c r="A8" s="9" t="s">
        <v>133</v>
      </c>
      <c r="B8" s="10" t="s">
        <v>134</v>
      </c>
      <c r="C8" s="11" t="s">
        <v>135</v>
      </c>
      <c r="D8" s="12"/>
      <c r="E8" s="13" t="s">
        <v>133</v>
      </c>
      <c r="F8" s="10" t="s">
        <v>134</v>
      </c>
      <c r="G8" s="11" t="s">
        <v>135</v>
      </c>
    </row>
    <row r="9" spans="1:7" ht="12.75">
      <c r="A9" s="14"/>
      <c r="B9" s="15"/>
      <c r="C9" s="46"/>
      <c r="F9" s="47"/>
      <c r="G9" s="46"/>
    </row>
    <row r="10" spans="1:7" ht="12.75">
      <c r="A10" s="48" t="s">
        <v>193</v>
      </c>
      <c r="B10" s="21"/>
      <c r="C10" s="24"/>
      <c r="E10" s="20" t="s">
        <v>214</v>
      </c>
      <c r="F10" s="23"/>
      <c r="G10" s="24"/>
    </row>
    <row r="11" spans="1:7" ht="12.75">
      <c r="A11" s="48" t="s">
        <v>235</v>
      </c>
      <c r="B11" s="18">
        <v>4686750</v>
      </c>
      <c r="C11" s="19">
        <f>B11*100/B$11</f>
        <v>100</v>
      </c>
      <c r="E11" s="20" t="s">
        <v>242</v>
      </c>
      <c r="F11" s="18">
        <v>2903205</v>
      </c>
      <c r="G11" s="19">
        <f>F11*100/F$11</f>
        <v>100</v>
      </c>
    </row>
    <row r="12" spans="1:7" ht="12.75">
      <c r="A12" s="49" t="s">
        <v>29</v>
      </c>
      <c r="B12" s="23">
        <v>3151790</v>
      </c>
      <c r="C12" s="24">
        <f>B12*100/B$11</f>
        <v>67.24894649810636</v>
      </c>
      <c r="E12" s="50" t="s">
        <v>55</v>
      </c>
      <c r="F12" s="51">
        <v>1990530</v>
      </c>
      <c r="G12" s="52">
        <f aca="true" t="shared" si="0" ref="G12:G17">F12*100/F$11</f>
        <v>68.56319136953815</v>
      </c>
    </row>
    <row r="13" spans="1:7" ht="12.75">
      <c r="A13" s="49" t="s">
        <v>194</v>
      </c>
      <c r="B13" s="23">
        <v>3138295</v>
      </c>
      <c r="C13" s="24">
        <f>B13*100/B$11</f>
        <v>66.96100709446844</v>
      </c>
      <c r="E13" s="2" t="s">
        <v>56</v>
      </c>
      <c r="F13" s="23">
        <v>465270</v>
      </c>
      <c r="G13" s="24">
        <f t="shared" si="0"/>
        <v>16.026081520250894</v>
      </c>
    </row>
    <row r="14" spans="1:7" ht="12.75">
      <c r="A14" s="49" t="s">
        <v>30</v>
      </c>
      <c r="B14" s="23">
        <v>2966810</v>
      </c>
      <c r="C14" s="24">
        <f>B14*100/B$11</f>
        <v>63.302074998666455</v>
      </c>
      <c r="E14" s="50" t="s">
        <v>280</v>
      </c>
      <c r="F14" s="51">
        <v>260280</v>
      </c>
      <c r="G14" s="52">
        <f t="shared" si="0"/>
        <v>8.965264251060466</v>
      </c>
    </row>
    <row r="15" spans="1:7" ht="12.75">
      <c r="A15" s="49" t="s">
        <v>31</v>
      </c>
      <c r="B15" s="23">
        <v>171485</v>
      </c>
      <c r="C15" s="24">
        <f>B15*100/B$11</f>
        <v>3.658932095801995</v>
      </c>
      <c r="E15" s="2" t="s">
        <v>57</v>
      </c>
      <c r="F15" s="23">
        <v>78395</v>
      </c>
      <c r="G15" s="24">
        <f t="shared" si="0"/>
        <v>2.700291574311838</v>
      </c>
    </row>
    <row r="16" spans="1:7" ht="12.75">
      <c r="A16" s="49" t="s">
        <v>195</v>
      </c>
      <c r="B16" s="23" t="s">
        <v>189</v>
      </c>
      <c r="C16" s="24">
        <f>B15*100/B13</f>
        <v>5.464272797809001</v>
      </c>
      <c r="E16" s="2" t="s">
        <v>58</v>
      </c>
      <c r="F16" s="23">
        <v>32500</v>
      </c>
      <c r="G16" s="24">
        <f t="shared" si="0"/>
        <v>1.119452467187126</v>
      </c>
    </row>
    <row r="17" spans="1:7" ht="12.75">
      <c r="A17" s="49" t="s">
        <v>32</v>
      </c>
      <c r="B17" s="23">
        <v>13495</v>
      </c>
      <c r="C17" s="24">
        <f>B17*100/B$11</f>
        <v>0.2879394036379154</v>
      </c>
      <c r="E17" s="2" t="s">
        <v>59</v>
      </c>
      <c r="F17" s="23">
        <v>76230</v>
      </c>
      <c r="G17" s="24">
        <f t="shared" si="0"/>
        <v>2.6257188176515265</v>
      </c>
    </row>
    <row r="18" spans="1:7" ht="12.75">
      <c r="A18" s="49" t="s">
        <v>33</v>
      </c>
      <c r="B18" s="23">
        <v>1534960</v>
      </c>
      <c r="C18" s="24">
        <f>B18*100/B$11</f>
        <v>32.75105350189364</v>
      </c>
      <c r="E18" s="2" t="s">
        <v>295</v>
      </c>
      <c r="F18" s="29">
        <v>29.6</v>
      </c>
      <c r="G18" s="24" t="s">
        <v>189</v>
      </c>
    </row>
    <row r="19" spans="1:7" ht="12.75">
      <c r="A19" s="49"/>
      <c r="B19" s="23"/>
      <c r="C19" s="24"/>
      <c r="F19" s="23"/>
      <c r="G19" s="24"/>
    </row>
    <row r="20" spans="1:7" ht="12.75">
      <c r="A20" s="48" t="s">
        <v>236</v>
      </c>
      <c r="B20" s="18">
        <v>2385110</v>
      </c>
      <c r="C20" s="19">
        <f>B20*100/B$20</f>
        <v>100</v>
      </c>
      <c r="E20" s="20" t="s">
        <v>218</v>
      </c>
      <c r="F20" s="18"/>
      <c r="G20" s="19"/>
    </row>
    <row r="21" spans="1:7" ht="14.25">
      <c r="A21" s="49" t="s">
        <v>34</v>
      </c>
      <c r="B21" s="23">
        <v>1410170</v>
      </c>
      <c r="C21" s="24">
        <f>B21*100/B$20</f>
        <v>59.12389784957507</v>
      </c>
      <c r="E21" s="20" t="s">
        <v>304</v>
      </c>
      <c r="F21" s="18">
        <v>2372410</v>
      </c>
      <c r="G21" s="19">
        <f>F21*100/F$21</f>
        <v>100</v>
      </c>
    </row>
    <row r="22" spans="1:7" ht="12.75">
      <c r="A22" s="49" t="s">
        <v>194</v>
      </c>
      <c r="B22" s="23">
        <v>1408250</v>
      </c>
      <c r="C22" s="24">
        <f>B22*100/B$20</f>
        <v>59.04339841768304</v>
      </c>
      <c r="E22" s="2" t="s">
        <v>219</v>
      </c>
      <c r="F22" s="23">
        <v>197785</v>
      </c>
      <c r="G22" s="24">
        <f aca="true" t="shared" si="1" ref="G22:G31">F22*100/F$21</f>
        <v>8.336881061873791</v>
      </c>
    </row>
    <row r="23" spans="1:7" ht="12.75">
      <c r="A23" s="49" t="s">
        <v>35</v>
      </c>
      <c r="B23" s="23">
        <v>1326615</v>
      </c>
      <c r="C23" s="24">
        <f>B23*100/B$20</f>
        <v>55.62070512471123</v>
      </c>
      <c r="E23" s="2" t="s">
        <v>220</v>
      </c>
      <c r="F23" s="23">
        <v>122755</v>
      </c>
      <c r="G23" s="24">
        <f t="shared" si="1"/>
        <v>5.174274261194313</v>
      </c>
    </row>
    <row r="24" spans="1:7" ht="12.75">
      <c r="A24" s="49"/>
      <c r="B24" s="23"/>
      <c r="C24" s="24"/>
      <c r="E24" s="2" t="s">
        <v>221</v>
      </c>
      <c r="F24" s="23">
        <v>268285</v>
      </c>
      <c r="G24" s="24">
        <f t="shared" si="1"/>
        <v>11.30854278982132</v>
      </c>
    </row>
    <row r="25" spans="1:7" ht="12.75">
      <c r="A25" s="48" t="s">
        <v>237</v>
      </c>
      <c r="B25" s="18" t="s">
        <v>361</v>
      </c>
      <c r="C25" s="19" t="s">
        <v>361</v>
      </c>
      <c r="E25" s="2" t="s">
        <v>222</v>
      </c>
      <c r="F25" s="23">
        <v>286330</v>
      </c>
      <c r="G25" s="24">
        <f t="shared" si="1"/>
        <v>12.069161738485338</v>
      </c>
    </row>
    <row r="26" spans="1:7" ht="12.75">
      <c r="A26" s="49" t="s">
        <v>36</v>
      </c>
      <c r="B26" s="23" t="s">
        <v>361</v>
      </c>
      <c r="C26" s="24" t="s">
        <v>361</v>
      </c>
      <c r="E26" s="2" t="s">
        <v>223</v>
      </c>
      <c r="F26" s="23">
        <v>384275</v>
      </c>
      <c r="G26" s="24">
        <f t="shared" si="1"/>
        <v>16.197663978823222</v>
      </c>
    </row>
    <row r="27" spans="1:7" ht="12.75">
      <c r="A27" s="49"/>
      <c r="B27" s="23"/>
      <c r="C27" s="24"/>
      <c r="E27" s="2" t="s">
        <v>224</v>
      </c>
      <c r="F27" s="23">
        <v>472155</v>
      </c>
      <c r="G27" s="24">
        <f t="shared" si="1"/>
        <v>19.90191408736264</v>
      </c>
    </row>
    <row r="28" spans="1:7" ht="12.75">
      <c r="A28" s="48" t="s">
        <v>196</v>
      </c>
      <c r="B28" s="23"/>
      <c r="C28" s="24"/>
      <c r="E28" s="2" t="s">
        <v>225</v>
      </c>
      <c r="F28" s="23">
        <v>267090</v>
      </c>
      <c r="G28" s="24">
        <f t="shared" si="1"/>
        <v>11.258172069751856</v>
      </c>
    </row>
    <row r="29" spans="1:7" ht="12.75">
      <c r="A29" s="48" t="s">
        <v>238</v>
      </c>
      <c r="B29" s="18">
        <v>2966810</v>
      </c>
      <c r="C29" s="19">
        <f>B29*100/B$29</f>
        <v>100</v>
      </c>
      <c r="E29" s="2" t="s">
        <v>226</v>
      </c>
      <c r="F29" s="23">
        <v>225510</v>
      </c>
      <c r="G29" s="24">
        <f t="shared" si="1"/>
        <v>9.505523918715568</v>
      </c>
    </row>
    <row r="30" spans="1:7" ht="12.75">
      <c r="A30" s="48" t="s">
        <v>197</v>
      </c>
      <c r="B30" s="23"/>
      <c r="C30" s="24"/>
      <c r="E30" s="2" t="s">
        <v>227</v>
      </c>
      <c r="F30" s="23">
        <v>70945</v>
      </c>
      <c r="G30" s="24">
        <f t="shared" si="1"/>
        <v>2.9904190253792557</v>
      </c>
    </row>
    <row r="31" spans="1:7" ht="12.75">
      <c r="A31" s="49" t="s">
        <v>198</v>
      </c>
      <c r="B31" s="23">
        <v>975010</v>
      </c>
      <c r="C31" s="24">
        <f>B31*100/B$29</f>
        <v>32.863917810712515</v>
      </c>
      <c r="E31" s="2" t="s">
        <v>228</v>
      </c>
      <c r="F31" s="23">
        <v>77280</v>
      </c>
      <c r="G31" s="24">
        <f t="shared" si="1"/>
        <v>3.257447068592697</v>
      </c>
    </row>
    <row r="32" spans="1:7" ht="12.75">
      <c r="A32" s="49" t="s">
        <v>199</v>
      </c>
      <c r="B32" s="23">
        <v>499870</v>
      </c>
      <c r="C32" s="24">
        <f>B32*100/B$29</f>
        <v>16.848736521718614</v>
      </c>
      <c r="E32" s="2" t="s">
        <v>130</v>
      </c>
      <c r="F32" s="23">
        <v>46664</v>
      </c>
      <c r="G32" s="24" t="s">
        <v>189</v>
      </c>
    </row>
    <row r="33" spans="1:7" ht="12.75">
      <c r="A33" s="49" t="s">
        <v>200</v>
      </c>
      <c r="B33" s="23">
        <v>632305</v>
      </c>
      <c r="C33" s="24">
        <f>B33*100/B$29</f>
        <v>21.312621974443932</v>
      </c>
      <c r="F33" s="23"/>
      <c r="G33" s="24"/>
    </row>
    <row r="34" spans="1:7" ht="12.75">
      <c r="A34" s="49" t="s">
        <v>37</v>
      </c>
      <c r="B34" s="23">
        <v>49255</v>
      </c>
      <c r="C34" s="24">
        <f>B34*100/B$29</f>
        <v>1.6602006869331032</v>
      </c>
      <c r="E34" s="2" t="s">
        <v>60</v>
      </c>
      <c r="F34" s="23">
        <v>2164915</v>
      </c>
      <c r="G34" s="24">
        <f>F34*100/F$21</f>
        <v>91.25383049304294</v>
      </c>
    </row>
    <row r="35" spans="1:7" ht="12.75">
      <c r="A35" s="49" t="s">
        <v>201</v>
      </c>
      <c r="B35" s="23"/>
      <c r="C35" s="24"/>
      <c r="E35" s="2" t="s">
        <v>289</v>
      </c>
      <c r="F35" s="23">
        <v>62604</v>
      </c>
      <c r="G35" s="24" t="s">
        <v>189</v>
      </c>
    </row>
    <row r="36" spans="1:7" ht="12.75">
      <c r="A36" s="49" t="s">
        <v>202</v>
      </c>
      <c r="B36" s="23">
        <v>265115</v>
      </c>
      <c r="C36" s="24">
        <f>B36*100/B$29</f>
        <v>8.936028933433553</v>
      </c>
      <c r="E36" s="2" t="s">
        <v>128</v>
      </c>
      <c r="F36" s="23">
        <v>320695</v>
      </c>
      <c r="G36" s="24">
        <f>F36*100/F$21</f>
        <v>13.51768876374657</v>
      </c>
    </row>
    <row r="37" spans="1:7" ht="12.75">
      <c r="A37" s="49" t="s">
        <v>203</v>
      </c>
      <c r="B37" s="23"/>
      <c r="C37" s="24"/>
      <c r="E37" s="2" t="s">
        <v>290</v>
      </c>
      <c r="F37" s="23">
        <v>8225</v>
      </c>
      <c r="G37" s="24" t="s">
        <v>189</v>
      </c>
    </row>
    <row r="38" spans="1:7" ht="12.75">
      <c r="A38" s="49" t="s">
        <v>38</v>
      </c>
      <c r="B38" s="23">
        <v>545255</v>
      </c>
      <c r="C38" s="24">
        <f>B38*100/B$29</f>
        <v>18.378494072758283</v>
      </c>
      <c r="E38" s="2" t="s">
        <v>129</v>
      </c>
      <c r="F38" s="23">
        <v>142485</v>
      </c>
      <c r="G38" s="24">
        <f>F38*100/F$21</f>
        <v>6.005918032717785</v>
      </c>
    </row>
    <row r="39" spans="1:7" ht="12.75">
      <c r="A39" s="49"/>
      <c r="B39" s="23"/>
      <c r="C39" s="24"/>
      <c r="E39" s="2" t="s">
        <v>291</v>
      </c>
      <c r="F39" s="23">
        <v>6168</v>
      </c>
      <c r="G39" s="24" t="s">
        <v>189</v>
      </c>
    </row>
    <row r="40" spans="1:7" ht="12.75">
      <c r="A40" s="48" t="s">
        <v>204</v>
      </c>
      <c r="B40" s="23"/>
      <c r="C40" s="24"/>
      <c r="E40" s="2" t="s">
        <v>229</v>
      </c>
      <c r="F40" s="23">
        <v>119615</v>
      </c>
      <c r="G40" s="24">
        <f>F40*100/F$21</f>
        <v>5.041919398417643</v>
      </c>
    </row>
    <row r="41" spans="1:7" ht="12.75">
      <c r="A41" s="49" t="s">
        <v>205</v>
      </c>
      <c r="B41" s="23">
        <v>63920</v>
      </c>
      <c r="C41" s="24">
        <f aca="true" t="shared" si="2" ref="C41:C47">B41*100/B$29</f>
        <v>2.15450264762489</v>
      </c>
      <c r="E41" s="2" t="s">
        <v>292</v>
      </c>
      <c r="F41" s="23">
        <v>3859</v>
      </c>
      <c r="G41" s="24" t="s">
        <v>189</v>
      </c>
    </row>
    <row r="42" spans="1:7" ht="12.75">
      <c r="A42" s="49" t="s">
        <v>39</v>
      </c>
      <c r="B42" s="23">
        <v>180850</v>
      </c>
      <c r="C42" s="24">
        <f t="shared" si="2"/>
        <v>6.0957729008598465</v>
      </c>
      <c r="E42" s="2" t="s">
        <v>230</v>
      </c>
      <c r="F42" s="23">
        <v>174365</v>
      </c>
      <c r="G42" s="24">
        <f>F42*100/F$21</f>
        <v>7.349699250972639</v>
      </c>
    </row>
    <row r="43" spans="1:7" ht="12.75">
      <c r="A43" s="49" t="s">
        <v>40</v>
      </c>
      <c r="B43" s="23">
        <v>521915</v>
      </c>
      <c r="C43" s="24">
        <f t="shared" si="2"/>
        <v>17.591790508997878</v>
      </c>
      <c r="E43" s="2" t="s">
        <v>293</v>
      </c>
      <c r="F43" s="23">
        <v>12689</v>
      </c>
      <c r="G43" s="24" t="s">
        <v>189</v>
      </c>
    </row>
    <row r="44" spans="1:7" ht="12.75">
      <c r="A44" s="49" t="s">
        <v>41</v>
      </c>
      <c r="B44" s="23">
        <v>120935</v>
      </c>
      <c r="C44" s="24">
        <f t="shared" si="2"/>
        <v>4.0762637310781615</v>
      </c>
      <c r="F44" s="23"/>
      <c r="G44" s="24"/>
    </row>
    <row r="45" spans="1:7" ht="14.25">
      <c r="A45" s="49" t="s">
        <v>42</v>
      </c>
      <c r="B45" s="23">
        <v>284295</v>
      </c>
      <c r="C45" s="24">
        <f t="shared" si="2"/>
        <v>9.58251455266768</v>
      </c>
      <c r="E45" s="20" t="s">
        <v>305</v>
      </c>
      <c r="F45" s="18">
        <v>1955015</v>
      </c>
      <c r="G45" s="19">
        <f>F45*100/F$45</f>
        <v>100</v>
      </c>
    </row>
    <row r="46" spans="1:7" ht="12.75">
      <c r="A46" s="49" t="s">
        <v>206</v>
      </c>
      <c r="B46" s="23">
        <v>150230</v>
      </c>
      <c r="C46" s="24">
        <f t="shared" si="2"/>
        <v>5.063687934178461</v>
      </c>
      <c r="E46" s="2" t="s">
        <v>219</v>
      </c>
      <c r="F46" s="23">
        <v>112900</v>
      </c>
      <c r="G46" s="24">
        <f aca="true" t="shared" si="3" ref="G46:G55">F46*100/F$45</f>
        <v>5.7748917527487</v>
      </c>
    </row>
    <row r="47" spans="1:7" ht="12.75">
      <c r="A47" s="49" t="s">
        <v>43</v>
      </c>
      <c r="B47" s="23">
        <v>74400</v>
      </c>
      <c r="C47" s="24">
        <f t="shared" si="2"/>
        <v>2.507744007873777</v>
      </c>
      <c r="E47" s="2" t="s">
        <v>220</v>
      </c>
      <c r="F47" s="23">
        <v>93805</v>
      </c>
      <c r="G47" s="24">
        <f t="shared" si="3"/>
        <v>4.798172904044215</v>
      </c>
    </row>
    <row r="48" spans="1:7" ht="12.75">
      <c r="A48" s="49" t="s">
        <v>207</v>
      </c>
      <c r="B48" s="23"/>
      <c r="C48" s="24"/>
      <c r="E48" s="2" t="s">
        <v>221</v>
      </c>
      <c r="F48" s="23">
        <v>218610</v>
      </c>
      <c r="G48" s="24">
        <f t="shared" si="3"/>
        <v>11.182011391216948</v>
      </c>
    </row>
    <row r="49" spans="1:7" ht="12.75">
      <c r="A49" s="49" t="s">
        <v>44</v>
      </c>
      <c r="B49" s="23">
        <v>204960</v>
      </c>
      <c r="C49" s="24">
        <f>B49*100/B$29</f>
        <v>6.9084302668522755</v>
      </c>
      <c r="E49" s="2" t="s">
        <v>222</v>
      </c>
      <c r="F49" s="23">
        <v>238285</v>
      </c>
      <c r="G49" s="24">
        <f t="shared" si="3"/>
        <v>12.18839753147674</v>
      </c>
    </row>
    <row r="50" spans="1:7" ht="12.75">
      <c r="A50" s="49" t="s">
        <v>208</v>
      </c>
      <c r="B50" s="23"/>
      <c r="C50" s="24"/>
      <c r="E50" s="2" t="s">
        <v>223</v>
      </c>
      <c r="F50" s="23">
        <v>323885</v>
      </c>
      <c r="G50" s="24">
        <f t="shared" si="3"/>
        <v>16.566880561018714</v>
      </c>
    </row>
    <row r="51" spans="1:7" ht="12.75">
      <c r="A51" s="49" t="s">
        <v>278</v>
      </c>
      <c r="B51" s="23">
        <v>281230</v>
      </c>
      <c r="C51" s="24">
        <f>B51*100/B$29</f>
        <v>9.479204937289547</v>
      </c>
      <c r="E51" s="2" t="s">
        <v>224</v>
      </c>
      <c r="F51" s="23">
        <v>404120</v>
      </c>
      <c r="G51" s="24">
        <f t="shared" si="3"/>
        <v>20.67094114367409</v>
      </c>
    </row>
    <row r="52" spans="1:7" ht="12.75">
      <c r="A52" s="49" t="s">
        <v>279</v>
      </c>
      <c r="B52" s="23">
        <v>552550</v>
      </c>
      <c r="C52" s="24">
        <f>B52*100/B$29</f>
        <v>18.62438106922924</v>
      </c>
      <c r="E52" s="2" t="s">
        <v>225</v>
      </c>
      <c r="F52" s="23">
        <v>233185</v>
      </c>
      <c r="G52" s="24">
        <f t="shared" si="3"/>
        <v>11.927529967800758</v>
      </c>
    </row>
    <row r="53" spans="1:7" ht="12.75">
      <c r="A53" s="49" t="s">
        <v>209</v>
      </c>
      <c r="B53" s="23"/>
      <c r="C53" s="24"/>
      <c r="E53" s="2" t="s">
        <v>226</v>
      </c>
      <c r="F53" s="23">
        <v>198130</v>
      </c>
      <c r="G53" s="24">
        <f t="shared" si="3"/>
        <v>10.134449096298495</v>
      </c>
    </row>
    <row r="54" spans="1:7" ht="12.75">
      <c r="A54" s="49" t="s">
        <v>45</v>
      </c>
      <c r="B54" s="23">
        <v>257150</v>
      </c>
      <c r="C54" s="24">
        <f>B54*100/B$29</f>
        <v>8.667558758397066</v>
      </c>
      <c r="E54" s="2" t="s">
        <v>227</v>
      </c>
      <c r="F54" s="23">
        <v>62560</v>
      </c>
      <c r="G54" s="24">
        <f t="shared" si="3"/>
        <v>3.199975447758713</v>
      </c>
    </row>
    <row r="55" spans="1:7" ht="12.75">
      <c r="A55" s="49" t="s">
        <v>210</v>
      </c>
      <c r="B55" s="23">
        <v>180145</v>
      </c>
      <c r="C55" s="24">
        <f>B55*100/B$29</f>
        <v>6.072010004011042</v>
      </c>
      <c r="E55" s="2" t="s">
        <v>228</v>
      </c>
      <c r="F55" s="23">
        <v>69530</v>
      </c>
      <c r="G55" s="24">
        <f t="shared" si="3"/>
        <v>3.556494451449222</v>
      </c>
    </row>
    <row r="56" spans="1:7" ht="12.75">
      <c r="A56" s="49" t="s">
        <v>46</v>
      </c>
      <c r="B56" s="23">
        <v>94230</v>
      </c>
      <c r="C56" s="24">
        <f>B56*100/B$29</f>
        <v>3.1761386809401344</v>
      </c>
      <c r="E56" s="2" t="s">
        <v>231</v>
      </c>
      <c r="F56" s="23">
        <v>49442</v>
      </c>
      <c r="G56" s="24" t="s">
        <v>189</v>
      </c>
    </row>
    <row r="57" spans="1:7" ht="12.75">
      <c r="A57" s="49"/>
      <c r="B57" s="23"/>
      <c r="C57" s="24"/>
      <c r="F57" s="23"/>
      <c r="G57" s="24"/>
    </row>
    <row r="58" spans="1:7" ht="12.75">
      <c r="A58" s="48" t="s">
        <v>211</v>
      </c>
      <c r="B58" s="23"/>
      <c r="C58" s="24"/>
      <c r="E58" s="2" t="s">
        <v>294</v>
      </c>
      <c r="F58" s="23">
        <v>30445</v>
      </c>
      <c r="G58" s="24" t="s">
        <v>189</v>
      </c>
    </row>
    <row r="59" spans="1:7" ht="12.75">
      <c r="A59" s="49" t="s">
        <v>47</v>
      </c>
      <c r="B59" s="23">
        <v>2377655</v>
      </c>
      <c r="C59" s="24">
        <f>B59*100/B$29</f>
        <v>80.14180213764953</v>
      </c>
      <c r="E59" s="53" t="s">
        <v>232</v>
      </c>
      <c r="F59" s="23"/>
      <c r="G59" s="24"/>
    </row>
    <row r="60" spans="1:7" ht="12.75">
      <c r="A60" s="49" t="s">
        <v>212</v>
      </c>
      <c r="B60" s="23">
        <v>343755</v>
      </c>
      <c r="C60" s="24">
        <f>B60*100/B$29</f>
        <v>11.586687384766803</v>
      </c>
      <c r="E60" s="2" t="s">
        <v>287</v>
      </c>
      <c r="F60" s="23">
        <v>36273</v>
      </c>
      <c r="G60" s="24" t="s">
        <v>189</v>
      </c>
    </row>
    <row r="61" spans="1:7" ht="13.5" thickBot="1">
      <c r="A61" s="49" t="s">
        <v>213</v>
      </c>
      <c r="B61" s="23"/>
      <c r="C61" s="24"/>
      <c r="D61" s="54"/>
      <c r="E61" s="42" t="s">
        <v>127</v>
      </c>
      <c r="F61" s="39">
        <v>28139</v>
      </c>
      <c r="G61" s="40" t="s">
        <v>189</v>
      </c>
    </row>
    <row r="62" spans="1:7" ht="13.5" thickTop="1">
      <c r="A62" s="49" t="s">
        <v>48</v>
      </c>
      <c r="B62" s="23">
        <v>235435</v>
      </c>
      <c r="C62" s="24">
        <f>B62*100/B$29</f>
        <v>7.93562782921724</v>
      </c>
      <c r="F62" s="18" t="s">
        <v>298</v>
      </c>
      <c r="G62" s="19" t="s">
        <v>135</v>
      </c>
    </row>
    <row r="63" spans="1:7" ht="12.75">
      <c r="A63" s="49" t="s">
        <v>49</v>
      </c>
      <c r="B63" s="23">
        <v>9970</v>
      </c>
      <c r="C63" s="24">
        <f>B63*100/B$29</f>
        <v>0.3360511795497521</v>
      </c>
      <c r="D63" s="55"/>
      <c r="E63" s="37"/>
      <c r="F63" s="18" t="s">
        <v>299</v>
      </c>
      <c r="G63" s="19" t="s">
        <v>299</v>
      </c>
    </row>
    <row r="64" spans="1:7" ht="12.75">
      <c r="A64" s="49"/>
      <c r="B64" s="23"/>
      <c r="C64" s="24"/>
      <c r="D64" s="55"/>
      <c r="E64" s="37"/>
      <c r="F64" s="18" t="s">
        <v>300</v>
      </c>
      <c r="G64" s="19" t="s">
        <v>302</v>
      </c>
    </row>
    <row r="65" spans="1:7" ht="12.75">
      <c r="A65" s="48" t="s">
        <v>216</v>
      </c>
      <c r="B65" s="23"/>
      <c r="C65" s="24"/>
      <c r="D65" s="56"/>
      <c r="E65" s="57" t="s">
        <v>133</v>
      </c>
      <c r="F65" s="58" t="s">
        <v>301</v>
      </c>
      <c r="G65" s="59" t="s">
        <v>301</v>
      </c>
    </row>
    <row r="66" spans="1:7" ht="12.75">
      <c r="A66" s="48" t="s">
        <v>217</v>
      </c>
      <c r="B66" s="18"/>
      <c r="C66" s="19"/>
      <c r="E66" s="20" t="s">
        <v>303</v>
      </c>
      <c r="F66" s="23"/>
      <c r="G66" s="24"/>
    </row>
    <row r="67" spans="1:7" ht="14.25">
      <c r="A67" s="48" t="s">
        <v>239</v>
      </c>
      <c r="B67" s="18" t="s">
        <v>361</v>
      </c>
      <c r="C67" s="19" t="s">
        <v>361</v>
      </c>
      <c r="E67" s="20" t="s">
        <v>306</v>
      </c>
      <c r="F67" s="18">
        <v>233565</v>
      </c>
      <c r="G67" s="19">
        <v>11.946967158819753</v>
      </c>
    </row>
    <row r="68" spans="1:7" ht="12.75">
      <c r="A68" s="49" t="s">
        <v>50</v>
      </c>
      <c r="B68" s="23" t="s">
        <v>361</v>
      </c>
      <c r="C68" s="52" t="s">
        <v>361</v>
      </c>
      <c r="E68" s="2" t="s">
        <v>281</v>
      </c>
      <c r="F68" s="23">
        <v>191820</v>
      </c>
      <c r="G68" s="24">
        <v>14.594619270801632</v>
      </c>
    </row>
    <row r="69" spans="1:7" ht="12.75">
      <c r="A69" s="48" t="s">
        <v>240</v>
      </c>
      <c r="B69" s="18">
        <v>4245850</v>
      </c>
      <c r="C69" s="19">
        <f>B69*100/B$69</f>
        <v>100</v>
      </c>
      <c r="E69" s="2" t="s">
        <v>282</v>
      </c>
      <c r="F69" s="23">
        <v>80700</v>
      </c>
      <c r="G69" s="24">
        <v>17.409313011681714</v>
      </c>
    </row>
    <row r="70" spans="1:7" ht="12.75">
      <c r="A70" s="49" t="s">
        <v>50</v>
      </c>
      <c r="B70" s="23">
        <v>989970</v>
      </c>
      <c r="C70" s="24">
        <f>B70*100/B$69</f>
        <v>23.316179328049742</v>
      </c>
      <c r="E70" s="20" t="s">
        <v>233</v>
      </c>
      <c r="F70" s="23"/>
      <c r="G70" s="24"/>
    </row>
    <row r="71" spans="1:7" ht="14.25">
      <c r="A71" s="49" t="s">
        <v>51</v>
      </c>
      <c r="B71" s="29" t="s">
        <v>189</v>
      </c>
      <c r="C71" s="24">
        <v>58.4</v>
      </c>
      <c r="E71" s="20" t="s">
        <v>307</v>
      </c>
      <c r="F71" s="18">
        <v>79085</v>
      </c>
      <c r="G71" s="19">
        <v>24.39088329632371</v>
      </c>
    </row>
    <row r="72" spans="1:7" ht="12.75">
      <c r="A72" s="49" t="s">
        <v>52</v>
      </c>
      <c r="B72" s="23">
        <v>3255875</v>
      </c>
      <c r="C72" s="24">
        <f>B72*100/B$69</f>
        <v>76.68370290990026</v>
      </c>
      <c r="E72" s="2" t="s">
        <v>283</v>
      </c>
      <c r="F72" s="23">
        <v>67980</v>
      </c>
      <c r="G72" s="24">
        <v>30.813861251501486</v>
      </c>
    </row>
    <row r="73" spans="1:7" ht="12.75">
      <c r="A73" s="49" t="s">
        <v>53</v>
      </c>
      <c r="B73" s="29" t="s">
        <v>189</v>
      </c>
      <c r="C73" s="24">
        <v>71.6</v>
      </c>
      <c r="E73" s="2" t="s">
        <v>284</v>
      </c>
      <c r="F73" s="23">
        <v>24295</v>
      </c>
      <c r="G73" s="24">
        <v>37.29945497812236</v>
      </c>
    </row>
    <row r="74" spans="1:7" ht="12.75">
      <c r="A74" s="48" t="s">
        <v>241</v>
      </c>
      <c r="B74" s="18">
        <v>408240</v>
      </c>
      <c r="C74" s="19">
        <f>B74*100/B$74</f>
        <v>100</v>
      </c>
      <c r="E74" s="20" t="s">
        <v>61</v>
      </c>
      <c r="F74" s="18">
        <v>549535</v>
      </c>
      <c r="G74" s="19">
        <v>11.78662737326161</v>
      </c>
    </row>
    <row r="75" spans="1:7" ht="12.75">
      <c r="A75" s="60" t="s">
        <v>54</v>
      </c>
      <c r="B75" s="51">
        <v>181110</v>
      </c>
      <c r="C75" s="52">
        <f>B75*100/B$74</f>
        <v>44.36360964138742</v>
      </c>
      <c r="E75" s="2" t="s">
        <v>62</v>
      </c>
      <c r="F75" s="23">
        <v>549535</v>
      </c>
      <c r="G75" s="24">
        <v>11.78662737326161</v>
      </c>
    </row>
    <row r="76" spans="1:7" ht="12.75">
      <c r="A76" s="48"/>
      <c r="B76" s="61"/>
      <c r="C76" s="19"/>
      <c r="E76" s="2" t="s">
        <v>234</v>
      </c>
      <c r="F76" s="23">
        <v>73545</v>
      </c>
      <c r="G76" s="24">
        <v>18.015138154027042</v>
      </c>
    </row>
    <row r="77" spans="1:7" ht="12.75">
      <c r="A77" s="49"/>
      <c r="B77" s="34"/>
      <c r="C77" s="24"/>
      <c r="E77" s="2" t="s">
        <v>285</v>
      </c>
      <c r="F77" s="23" t="s">
        <v>361</v>
      </c>
      <c r="G77" s="24" t="s">
        <v>361</v>
      </c>
    </row>
    <row r="78" spans="1:7" ht="12.75">
      <c r="A78" s="49"/>
      <c r="B78" s="34"/>
      <c r="C78" s="24"/>
      <c r="E78" s="2" t="s">
        <v>286</v>
      </c>
      <c r="F78" s="23" t="s">
        <v>361</v>
      </c>
      <c r="G78" s="24" t="s">
        <v>361</v>
      </c>
    </row>
    <row r="79" spans="1:7" ht="13.5" thickBot="1">
      <c r="A79" s="62"/>
      <c r="B79" s="63"/>
      <c r="C79" s="40"/>
      <c r="D79" s="54"/>
      <c r="E79" s="64" t="s">
        <v>63</v>
      </c>
      <c r="F79" s="39">
        <v>164280</v>
      </c>
      <c r="G79" s="40">
        <v>24.861715409935304</v>
      </c>
    </row>
    <row r="80" ht="13.5" thickTop="1">
      <c r="A80" s="45" t="s">
        <v>366</v>
      </c>
    </row>
    <row r="81" ht="12.75">
      <c r="A81" s="43" t="s">
        <v>190</v>
      </c>
    </row>
    <row r="82" ht="12.75">
      <c r="A82" s="2" t="s">
        <v>191</v>
      </c>
    </row>
    <row r="83" ht="12.75">
      <c r="A83" s="2" t="s">
        <v>288</v>
      </c>
    </row>
    <row r="84" ht="14.25">
      <c r="A84" s="44" t="s">
        <v>351</v>
      </c>
    </row>
    <row r="85" ht="14.25">
      <c r="A85" s="44" t="s">
        <v>357</v>
      </c>
    </row>
    <row r="86" ht="12.75">
      <c r="A86" s="2" t="s">
        <v>192</v>
      </c>
    </row>
    <row r="87" ht="12.75">
      <c r="A87" s="2" t="s">
        <v>365</v>
      </c>
    </row>
  </sheetData>
  <printOptions/>
  <pageMargins left="0.52" right="0.45" top="0.28" bottom="0.13" header="0.5" footer="0.35"/>
  <pageSetup horizontalDpi="600" verticalDpi="600" orientation="portrait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2"/>
  <sheetViews>
    <sheetView zoomScaleSheetLayoutView="75" workbookViewId="0" topLeftCell="A1">
      <selection activeCell="A1" sqref="A1"/>
    </sheetView>
  </sheetViews>
  <sheetFormatPr defaultColWidth="9.140625" defaultRowHeight="12.75"/>
  <cols>
    <col min="1" max="1" width="45.7109375" style="2" customWidth="1"/>
    <col min="2" max="2" width="12.8515625" style="2" customWidth="1"/>
    <col min="3" max="3" width="8.57421875" style="2" customWidth="1"/>
    <col min="4" max="4" width="0.71875" style="2" customWidth="1"/>
    <col min="5" max="5" width="45.7109375" style="2" customWidth="1"/>
    <col min="6" max="6" width="12.8515625" style="2" customWidth="1"/>
    <col min="7" max="7" width="8.421875" style="2" customWidth="1"/>
    <col min="8" max="16384" width="9.140625" style="2" customWidth="1"/>
  </cols>
  <sheetData>
    <row r="1" ht="3.75" customHeight="1">
      <c r="A1" s="45" t="s">
        <v>363</v>
      </c>
    </row>
    <row r="2" ht="18.75">
      <c r="A2" s="1" t="s">
        <v>0</v>
      </c>
    </row>
    <row r="3" ht="15.75">
      <c r="A3" s="1" t="s">
        <v>362</v>
      </c>
    </row>
    <row r="4" ht="12.75">
      <c r="A4" s="2" t="s">
        <v>296</v>
      </c>
    </row>
    <row r="6" ht="13.5" thickBot="1">
      <c r="A6" s="3" t="s">
        <v>342</v>
      </c>
    </row>
    <row r="7" spans="1:7" ht="13.5" thickTop="1">
      <c r="A7" s="4"/>
      <c r="B7" s="5"/>
      <c r="C7" s="6"/>
      <c r="D7" s="7"/>
      <c r="E7" s="8"/>
      <c r="F7" s="5"/>
      <c r="G7" s="6"/>
    </row>
    <row r="8" spans="1:7" ht="12.75">
      <c r="A8" s="9" t="s">
        <v>133</v>
      </c>
      <c r="B8" s="10" t="s">
        <v>134</v>
      </c>
      <c r="C8" s="11" t="s">
        <v>135</v>
      </c>
      <c r="D8" s="12"/>
      <c r="E8" s="13" t="s">
        <v>133</v>
      </c>
      <c r="F8" s="10" t="s">
        <v>134</v>
      </c>
      <c r="G8" s="11" t="s">
        <v>135</v>
      </c>
    </row>
    <row r="9" spans="1:7" ht="12.75">
      <c r="A9" s="65"/>
      <c r="B9" s="66"/>
      <c r="C9" s="67"/>
      <c r="F9" s="15"/>
      <c r="G9" s="16"/>
    </row>
    <row r="10" spans="1:7" ht="14.25">
      <c r="A10" s="17" t="s">
        <v>64</v>
      </c>
      <c r="B10" s="18">
        <v>2355060</v>
      </c>
      <c r="C10" s="19">
        <f>B10*100/B$10</f>
        <v>100</v>
      </c>
      <c r="E10" s="36" t="s">
        <v>309</v>
      </c>
      <c r="F10" s="18">
        <v>1186090</v>
      </c>
      <c r="G10" s="19">
        <f>F10*100/F$10</f>
        <v>100</v>
      </c>
    </row>
    <row r="11" spans="1:7" ht="12.75">
      <c r="A11" s="17" t="s">
        <v>244</v>
      </c>
      <c r="B11" s="18"/>
      <c r="C11" s="19"/>
      <c r="E11" s="36" t="s">
        <v>263</v>
      </c>
      <c r="F11" s="18"/>
      <c r="G11" s="25" t="s">
        <v>308</v>
      </c>
    </row>
    <row r="12" spans="1:7" ht="12.75">
      <c r="A12" s="26" t="s">
        <v>65</v>
      </c>
      <c r="B12" s="23">
        <v>1458735</v>
      </c>
      <c r="C12" s="24">
        <f>B12*100/B$10</f>
        <v>61.94046011566584</v>
      </c>
      <c r="E12" s="37" t="s">
        <v>264</v>
      </c>
      <c r="F12" s="23">
        <v>88855</v>
      </c>
      <c r="G12" s="68">
        <f aca="true" t="shared" si="0" ref="G12:G19">F12*100/F$10</f>
        <v>7.491421392980296</v>
      </c>
    </row>
    <row r="13" spans="1:7" ht="12.75">
      <c r="A13" s="26" t="s">
        <v>66</v>
      </c>
      <c r="B13" s="23">
        <v>896325</v>
      </c>
      <c r="C13" s="24">
        <f>B13*100/B$10</f>
        <v>38.05953988433416</v>
      </c>
      <c r="E13" s="69" t="s">
        <v>265</v>
      </c>
      <c r="F13" s="23">
        <v>232795</v>
      </c>
      <c r="G13" s="24">
        <f t="shared" si="0"/>
        <v>19.627094065374465</v>
      </c>
    </row>
    <row r="14" spans="1:7" ht="12.75">
      <c r="A14" s="26"/>
      <c r="B14" s="23"/>
      <c r="C14" s="24"/>
      <c r="E14" s="69" t="s">
        <v>226</v>
      </c>
      <c r="F14" s="23">
        <v>246690</v>
      </c>
      <c r="G14" s="24">
        <f t="shared" si="0"/>
        <v>20.798590326197843</v>
      </c>
    </row>
    <row r="15" spans="1:7" ht="12.75">
      <c r="A15" s="17" t="s">
        <v>271</v>
      </c>
      <c r="B15" s="18"/>
      <c r="C15" s="19" t="s">
        <v>308</v>
      </c>
      <c r="E15" s="69" t="s">
        <v>266</v>
      </c>
      <c r="F15" s="23">
        <v>221525</v>
      </c>
      <c r="G15" s="24">
        <f t="shared" si="0"/>
        <v>18.67691321906432</v>
      </c>
    </row>
    <row r="16" spans="1:7" ht="12.75">
      <c r="A16" s="70" t="s">
        <v>67</v>
      </c>
      <c r="B16" s="51">
        <v>1281330</v>
      </c>
      <c r="C16" s="24">
        <f aca="true" t="shared" si="1" ref="C16:C24">B16*100/B$10</f>
        <v>54.407531018318004</v>
      </c>
      <c r="E16" s="69" t="s">
        <v>267</v>
      </c>
      <c r="F16" s="23">
        <v>199510</v>
      </c>
      <c r="G16" s="24">
        <f t="shared" si="0"/>
        <v>16.820814609346677</v>
      </c>
    </row>
    <row r="17" spans="1:7" ht="12.75">
      <c r="A17" s="70" t="s">
        <v>68</v>
      </c>
      <c r="B17" s="51">
        <v>189930</v>
      </c>
      <c r="C17" s="24">
        <f t="shared" si="1"/>
        <v>8.064762681205574</v>
      </c>
      <c r="E17" s="69" t="s">
        <v>268</v>
      </c>
      <c r="F17" s="23">
        <v>131015</v>
      </c>
      <c r="G17" s="24">
        <f t="shared" si="0"/>
        <v>11.045957726648062</v>
      </c>
    </row>
    <row r="18" spans="1:7" ht="12.75">
      <c r="A18" s="26" t="s">
        <v>69</v>
      </c>
      <c r="B18" s="23">
        <v>136325</v>
      </c>
      <c r="C18" s="24">
        <f t="shared" si="1"/>
        <v>5.788599865820828</v>
      </c>
      <c r="E18" s="69" t="s">
        <v>269</v>
      </c>
      <c r="F18" s="23">
        <v>52245</v>
      </c>
      <c r="G18" s="24">
        <f t="shared" si="0"/>
        <v>4.40480907856908</v>
      </c>
    </row>
    <row r="19" spans="1:7" ht="12.75">
      <c r="A19" s="26" t="s">
        <v>70</v>
      </c>
      <c r="B19" s="23">
        <v>141855</v>
      </c>
      <c r="C19" s="24">
        <f t="shared" si="1"/>
        <v>6.023413416218695</v>
      </c>
      <c r="E19" s="69" t="s">
        <v>270</v>
      </c>
      <c r="F19" s="23">
        <v>13460</v>
      </c>
      <c r="G19" s="24">
        <f t="shared" si="0"/>
        <v>1.1348211349897563</v>
      </c>
    </row>
    <row r="20" spans="1:7" ht="12.75">
      <c r="A20" s="26" t="s">
        <v>71</v>
      </c>
      <c r="B20" s="23">
        <v>118635</v>
      </c>
      <c r="C20" s="24">
        <f t="shared" si="1"/>
        <v>5.037451275126748</v>
      </c>
      <c r="E20" s="37" t="s">
        <v>108</v>
      </c>
      <c r="F20" s="23">
        <v>154900</v>
      </c>
      <c r="G20" s="68" t="s">
        <v>189</v>
      </c>
    </row>
    <row r="21" spans="1:7" ht="12.75">
      <c r="A21" s="26" t="s">
        <v>72</v>
      </c>
      <c r="B21" s="23">
        <v>105585</v>
      </c>
      <c r="C21" s="24">
        <f t="shared" si="1"/>
        <v>4.483325265598329</v>
      </c>
      <c r="F21" s="34"/>
      <c r="G21" s="22" t="s">
        <v>308</v>
      </c>
    </row>
    <row r="22" spans="1:7" ht="12.75">
      <c r="A22" s="26" t="s">
        <v>73</v>
      </c>
      <c r="B22" s="23">
        <v>307840</v>
      </c>
      <c r="C22" s="24">
        <f t="shared" si="1"/>
        <v>13.071429178025188</v>
      </c>
      <c r="E22" s="36" t="s">
        <v>245</v>
      </c>
      <c r="F22" s="18"/>
      <c r="G22" s="25" t="s">
        <v>308</v>
      </c>
    </row>
    <row r="23" spans="1:7" ht="12.75">
      <c r="A23" s="26" t="s">
        <v>74</v>
      </c>
      <c r="B23" s="23">
        <v>72185</v>
      </c>
      <c r="C23" s="24">
        <f t="shared" si="1"/>
        <v>3.0651023753110325</v>
      </c>
      <c r="E23" s="36" t="s">
        <v>246</v>
      </c>
      <c r="F23" s="18"/>
      <c r="G23" s="25" t="s">
        <v>308</v>
      </c>
    </row>
    <row r="24" spans="1:7" ht="12.75">
      <c r="A24" s="26" t="s">
        <v>75</v>
      </c>
      <c r="B24" s="23">
        <v>1370</v>
      </c>
      <c r="C24" s="24">
        <f t="shared" si="1"/>
        <v>0.0581726155596885</v>
      </c>
      <c r="E24" s="37" t="s">
        <v>109</v>
      </c>
      <c r="F24" s="23">
        <v>997895</v>
      </c>
      <c r="G24" s="68">
        <f aca="true" t="shared" si="2" ref="G24:G31">F24*100/F$10</f>
        <v>84.13316021549798</v>
      </c>
    </row>
    <row r="25" spans="1:7" ht="12.75">
      <c r="A25" s="26"/>
      <c r="B25" s="23"/>
      <c r="C25" s="24" t="s">
        <v>308</v>
      </c>
      <c r="E25" s="69" t="s">
        <v>110</v>
      </c>
      <c r="F25" s="23">
        <v>3415</v>
      </c>
      <c r="G25" s="24">
        <f t="shared" si="2"/>
        <v>0.287920815452453</v>
      </c>
    </row>
    <row r="26" spans="1:7" ht="12.75">
      <c r="A26" s="17" t="s">
        <v>273</v>
      </c>
      <c r="B26" s="23"/>
      <c r="C26" s="24" t="s">
        <v>308</v>
      </c>
      <c r="E26" s="69" t="s">
        <v>111</v>
      </c>
      <c r="F26" s="23">
        <v>29110</v>
      </c>
      <c r="G26" s="24">
        <f t="shared" si="2"/>
        <v>2.4542825586591235</v>
      </c>
    </row>
    <row r="27" spans="1:7" ht="12.75">
      <c r="A27" s="26" t="s">
        <v>76</v>
      </c>
      <c r="B27" s="23">
        <v>40975</v>
      </c>
      <c r="C27" s="24">
        <f aca="true" t="shared" si="3" ref="C27:C34">B27*100/B$10</f>
        <v>1.7398707463928733</v>
      </c>
      <c r="E27" s="69" t="s">
        <v>112</v>
      </c>
      <c r="F27" s="23">
        <v>75110</v>
      </c>
      <c r="G27" s="24">
        <f t="shared" si="2"/>
        <v>6.332571727271961</v>
      </c>
    </row>
    <row r="28" spans="1:7" ht="12.75">
      <c r="A28" s="26" t="s">
        <v>77</v>
      </c>
      <c r="B28" s="23">
        <v>145650</v>
      </c>
      <c r="C28" s="24">
        <f t="shared" si="3"/>
        <v>6.18455580749535</v>
      </c>
      <c r="E28" s="69" t="s">
        <v>113</v>
      </c>
      <c r="F28" s="23">
        <v>177450</v>
      </c>
      <c r="G28" s="24">
        <f t="shared" si="2"/>
        <v>14.96092202109452</v>
      </c>
    </row>
    <row r="29" spans="1:7" ht="12.75">
      <c r="A29" s="26" t="s">
        <v>78</v>
      </c>
      <c r="B29" s="23">
        <v>171725</v>
      </c>
      <c r="C29" s="24">
        <f t="shared" si="3"/>
        <v>7.291746282472634</v>
      </c>
      <c r="E29" s="69" t="s">
        <v>247</v>
      </c>
      <c r="F29" s="23">
        <v>305995</v>
      </c>
      <c r="G29" s="24">
        <f t="shared" si="2"/>
        <v>25.798632481514893</v>
      </c>
    </row>
    <row r="30" spans="1:7" ht="12.75">
      <c r="A30" s="70" t="s">
        <v>79</v>
      </c>
      <c r="B30" s="23">
        <v>393105</v>
      </c>
      <c r="C30" s="24">
        <f t="shared" si="3"/>
        <v>16.69193141576011</v>
      </c>
      <c r="E30" s="69" t="s">
        <v>248</v>
      </c>
      <c r="F30" s="23">
        <v>201130</v>
      </c>
      <c r="G30" s="24">
        <f t="shared" si="2"/>
        <v>16.95739783658913</v>
      </c>
    </row>
    <row r="31" spans="1:7" ht="12.75">
      <c r="A31" s="70" t="s">
        <v>80</v>
      </c>
      <c r="B31" s="23">
        <v>421965</v>
      </c>
      <c r="C31" s="24">
        <f t="shared" si="3"/>
        <v>17.91737790119997</v>
      </c>
      <c r="E31" s="69" t="s">
        <v>249</v>
      </c>
      <c r="F31" s="23">
        <v>205685</v>
      </c>
      <c r="G31" s="24">
        <f t="shared" si="2"/>
        <v>17.3414327749159</v>
      </c>
    </row>
    <row r="32" spans="1:7" ht="12.75">
      <c r="A32" s="70" t="s">
        <v>81</v>
      </c>
      <c r="B32" s="23">
        <v>341470</v>
      </c>
      <c r="C32" s="24">
        <f t="shared" si="3"/>
        <v>14.499418273844404</v>
      </c>
      <c r="E32" s="69" t="s">
        <v>341</v>
      </c>
      <c r="F32" s="23">
        <v>1345</v>
      </c>
      <c r="G32" s="24" t="s">
        <v>189</v>
      </c>
    </row>
    <row r="33" spans="1:7" ht="12.75">
      <c r="A33" s="26" t="s">
        <v>82</v>
      </c>
      <c r="B33" s="23">
        <v>531390</v>
      </c>
      <c r="C33" s="24">
        <f t="shared" si="3"/>
        <v>22.563756337418155</v>
      </c>
      <c r="E33" s="69" t="s">
        <v>114</v>
      </c>
      <c r="F33" s="23">
        <v>188195</v>
      </c>
      <c r="G33" s="24">
        <f>F33*100/F$10</f>
        <v>15.86683978450202</v>
      </c>
    </row>
    <row r="34" spans="1:7" ht="12.75">
      <c r="A34" s="26" t="s">
        <v>83</v>
      </c>
      <c r="B34" s="23">
        <v>308780</v>
      </c>
      <c r="C34" s="24">
        <f t="shared" si="3"/>
        <v>13.111343235416507</v>
      </c>
      <c r="E34" s="71" t="s">
        <v>341</v>
      </c>
      <c r="F34" s="23">
        <v>344</v>
      </c>
      <c r="G34" s="24" t="s">
        <v>189</v>
      </c>
    </row>
    <row r="35" spans="1:7" ht="12.75">
      <c r="A35" s="26"/>
      <c r="B35" s="23"/>
      <c r="C35" s="24" t="s">
        <v>308</v>
      </c>
      <c r="E35" s="69"/>
      <c r="F35" s="23"/>
      <c r="G35" s="24" t="s">
        <v>308</v>
      </c>
    </row>
    <row r="36" spans="1:7" ht="12.75">
      <c r="A36" s="17" t="s">
        <v>262</v>
      </c>
      <c r="B36" s="23"/>
      <c r="C36" s="24" t="s">
        <v>308</v>
      </c>
      <c r="E36" s="72" t="s">
        <v>250</v>
      </c>
      <c r="F36" s="23"/>
      <c r="G36" s="24" t="s">
        <v>308</v>
      </c>
    </row>
    <row r="37" spans="1:7" ht="12.75">
      <c r="A37" s="26" t="s">
        <v>358</v>
      </c>
      <c r="B37" s="23">
        <v>1622685</v>
      </c>
      <c r="C37" s="24">
        <f>B37*100/B$10</f>
        <v>68.90206618939645</v>
      </c>
      <c r="E37" s="72" t="s">
        <v>251</v>
      </c>
      <c r="F37" s="23"/>
      <c r="G37" s="24" t="s">
        <v>308</v>
      </c>
    </row>
    <row r="38" spans="1:7" ht="12.75">
      <c r="A38" s="26" t="s">
        <v>84</v>
      </c>
      <c r="B38" s="23">
        <v>518140</v>
      </c>
      <c r="C38" s="24">
        <f>B38*100/B$10</f>
        <v>22.001137975253286</v>
      </c>
      <c r="E38" s="72" t="s">
        <v>252</v>
      </c>
      <c r="F38" s="23"/>
      <c r="G38" s="24" t="s">
        <v>308</v>
      </c>
    </row>
    <row r="39" spans="1:7" ht="12.75">
      <c r="A39" s="70" t="s">
        <v>85</v>
      </c>
      <c r="B39" s="51">
        <v>191045</v>
      </c>
      <c r="C39" s="24">
        <f>B39*100/B$10</f>
        <v>8.112107547153789</v>
      </c>
      <c r="E39" s="69" t="s">
        <v>253</v>
      </c>
      <c r="F39" s="23">
        <v>300205</v>
      </c>
      <c r="G39" s="24">
        <f aca="true" t="shared" si="4" ref="G39:G45">F39*100/F$10</f>
        <v>25.31047391007428</v>
      </c>
    </row>
    <row r="40" spans="1:7" ht="12.75">
      <c r="A40" s="70" t="s">
        <v>86</v>
      </c>
      <c r="B40" s="51">
        <v>23190</v>
      </c>
      <c r="C40" s="24">
        <f>B40*100/B$10</f>
        <v>0.984688288196479</v>
      </c>
      <c r="E40" s="69" t="s">
        <v>254</v>
      </c>
      <c r="F40" s="23">
        <v>179470</v>
      </c>
      <c r="G40" s="24">
        <f t="shared" si="4"/>
        <v>15.131229501977085</v>
      </c>
    </row>
    <row r="41" spans="1:7" ht="12.75">
      <c r="A41" s="26"/>
      <c r="B41" s="23"/>
      <c r="C41" s="24" t="s">
        <v>308</v>
      </c>
      <c r="E41" s="69" t="s">
        <v>255</v>
      </c>
      <c r="F41" s="23">
        <v>169395</v>
      </c>
      <c r="G41" s="24">
        <f t="shared" si="4"/>
        <v>14.281799863416772</v>
      </c>
    </row>
    <row r="42" spans="1:7" ht="12.75">
      <c r="A42" s="17" t="s">
        <v>272</v>
      </c>
      <c r="B42" s="23"/>
      <c r="C42" s="24" t="s">
        <v>308</v>
      </c>
      <c r="E42" s="69" t="s">
        <v>256</v>
      </c>
      <c r="F42" s="23">
        <v>135845</v>
      </c>
      <c r="G42" s="24">
        <f t="shared" si="4"/>
        <v>11.45317808935241</v>
      </c>
    </row>
    <row r="43" spans="1:7" ht="12.75">
      <c r="A43" s="26" t="s">
        <v>87</v>
      </c>
      <c r="B43" s="23">
        <v>109765</v>
      </c>
      <c r="C43" s="24">
        <f aca="true" t="shared" si="5" ref="C43:C51">B43*100/B$10</f>
        <v>4.660815435700152</v>
      </c>
      <c r="E43" s="69" t="s">
        <v>257</v>
      </c>
      <c r="F43" s="23">
        <v>96400</v>
      </c>
      <c r="G43" s="24">
        <f t="shared" si="4"/>
        <v>8.127545127266902</v>
      </c>
    </row>
    <row r="44" spans="1:7" ht="12.75">
      <c r="A44" s="26" t="s">
        <v>88</v>
      </c>
      <c r="B44" s="23">
        <v>244715</v>
      </c>
      <c r="C44" s="24">
        <f t="shared" si="5"/>
        <v>10.39103037714538</v>
      </c>
      <c r="E44" s="69" t="s">
        <v>258</v>
      </c>
      <c r="F44" s="23">
        <v>295925</v>
      </c>
      <c r="G44" s="24">
        <f t="shared" si="4"/>
        <v>24.949624396125085</v>
      </c>
    </row>
    <row r="45" spans="1:7" ht="12.75">
      <c r="A45" s="26" t="s">
        <v>89</v>
      </c>
      <c r="B45" s="23">
        <v>409590</v>
      </c>
      <c r="C45" s="24">
        <f t="shared" si="5"/>
        <v>17.391913581819573</v>
      </c>
      <c r="E45" s="69" t="s">
        <v>115</v>
      </c>
      <c r="F45" s="23">
        <v>8855</v>
      </c>
      <c r="G45" s="24">
        <f t="shared" si="4"/>
        <v>0.7465706649579712</v>
      </c>
    </row>
    <row r="46" spans="1:7" ht="12.75">
      <c r="A46" s="26" t="s">
        <v>90</v>
      </c>
      <c r="B46" s="23">
        <v>327170</v>
      </c>
      <c r="C46" s="24">
        <f t="shared" si="5"/>
        <v>13.892215060338165</v>
      </c>
      <c r="E46" s="72"/>
      <c r="F46" s="23"/>
      <c r="G46" s="24" t="s">
        <v>308</v>
      </c>
    </row>
    <row r="47" spans="1:7" ht="12.75">
      <c r="A47" s="26" t="s">
        <v>91</v>
      </c>
      <c r="B47" s="23">
        <v>395955</v>
      </c>
      <c r="C47" s="24">
        <f t="shared" si="5"/>
        <v>16.812947440829532</v>
      </c>
      <c r="E47" s="72" t="s">
        <v>310</v>
      </c>
      <c r="F47" s="18">
        <v>891355</v>
      </c>
      <c r="G47" s="19">
        <f>F47*100/F$47</f>
        <v>100</v>
      </c>
    </row>
    <row r="48" spans="1:7" ht="12.75">
      <c r="A48" s="26" t="s">
        <v>92</v>
      </c>
      <c r="B48" s="23">
        <v>335005</v>
      </c>
      <c r="C48" s="24">
        <f t="shared" si="5"/>
        <v>14.224902974871128</v>
      </c>
      <c r="E48" s="72" t="s">
        <v>259</v>
      </c>
      <c r="F48" s="18"/>
      <c r="G48" s="19" t="s">
        <v>308</v>
      </c>
    </row>
    <row r="49" spans="1:7" ht="12.75">
      <c r="A49" s="26" t="s">
        <v>93</v>
      </c>
      <c r="B49" s="23">
        <v>223740</v>
      </c>
      <c r="C49" s="24">
        <f t="shared" si="5"/>
        <v>9.500394894397594</v>
      </c>
      <c r="E49" s="69" t="s">
        <v>116</v>
      </c>
      <c r="F49" s="23">
        <v>38000</v>
      </c>
      <c r="G49" s="24">
        <f aca="true" t="shared" si="6" ref="G49:G56">F49*100/F$47</f>
        <v>4.26317236118045</v>
      </c>
    </row>
    <row r="50" spans="1:7" ht="12.75">
      <c r="A50" s="26" t="s">
        <v>94</v>
      </c>
      <c r="B50" s="23">
        <v>155230</v>
      </c>
      <c r="C50" s="24">
        <f t="shared" si="5"/>
        <v>6.591339498781347</v>
      </c>
      <c r="E50" s="69" t="s">
        <v>117</v>
      </c>
      <c r="F50" s="23">
        <v>33025</v>
      </c>
      <c r="G50" s="24">
        <f t="shared" si="6"/>
        <v>3.7050333481048514</v>
      </c>
    </row>
    <row r="51" spans="1:7" ht="12.75">
      <c r="A51" s="70" t="s">
        <v>95</v>
      </c>
      <c r="B51" s="23">
        <v>153890</v>
      </c>
      <c r="C51" s="24">
        <f t="shared" si="5"/>
        <v>6.534440736117126</v>
      </c>
      <c r="E51" s="69" t="s">
        <v>118</v>
      </c>
      <c r="F51" s="23">
        <v>150660</v>
      </c>
      <c r="G51" s="24">
        <f t="shared" si="6"/>
        <v>16.902356524617016</v>
      </c>
    </row>
    <row r="52" spans="1:7" ht="12.75">
      <c r="A52" s="70" t="s">
        <v>96</v>
      </c>
      <c r="B52" s="29">
        <v>4.7</v>
      </c>
      <c r="C52" s="24" t="s">
        <v>189</v>
      </c>
      <c r="E52" s="69" t="s">
        <v>119</v>
      </c>
      <c r="F52" s="23">
        <v>317245</v>
      </c>
      <c r="G52" s="24">
        <f t="shared" si="6"/>
        <v>35.59131883480768</v>
      </c>
    </row>
    <row r="53" spans="1:7" ht="12.75">
      <c r="A53" s="26"/>
      <c r="B53" s="23"/>
      <c r="C53" s="24" t="s">
        <v>308</v>
      </c>
      <c r="E53" s="69" t="s">
        <v>120</v>
      </c>
      <c r="F53" s="23">
        <v>192160</v>
      </c>
      <c r="G53" s="24">
        <f t="shared" si="6"/>
        <v>21.558189498011455</v>
      </c>
    </row>
    <row r="54" spans="1:7" ht="12.75">
      <c r="A54" s="17" t="s">
        <v>132</v>
      </c>
      <c r="B54" s="23"/>
      <c r="C54" s="24" t="s">
        <v>308</v>
      </c>
      <c r="E54" s="69" t="s">
        <v>121</v>
      </c>
      <c r="F54" s="23">
        <v>100980</v>
      </c>
      <c r="G54" s="24">
        <f t="shared" si="6"/>
        <v>11.328819606105311</v>
      </c>
    </row>
    <row r="55" spans="1:7" ht="12.75">
      <c r="A55" s="26" t="s">
        <v>97</v>
      </c>
      <c r="B55" s="23">
        <v>304035</v>
      </c>
      <c r="C55" s="24">
        <f>B55*100/B$10</f>
        <v>12.90986216911671</v>
      </c>
      <c r="E55" s="69" t="s">
        <v>122</v>
      </c>
      <c r="F55" s="23">
        <v>28700</v>
      </c>
      <c r="G55" s="24">
        <f t="shared" si="6"/>
        <v>3.2198170201547085</v>
      </c>
    </row>
    <row r="56" spans="1:7" ht="12.75">
      <c r="A56" s="26" t="s">
        <v>98</v>
      </c>
      <c r="B56" s="23">
        <v>692400</v>
      </c>
      <c r="C56" s="24">
        <f>B56*100/B$10</f>
        <v>29.400524827392932</v>
      </c>
      <c r="E56" s="71" t="s">
        <v>123</v>
      </c>
      <c r="F56" s="51">
        <v>30585</v>
      </c>
      <c r="G56" s="52">
        <f t="shared" si="6"/>
        <v>3.431292807018528</v>
      </c>
    </row>
    <row r="57" spans="1:7" ht="12.75">
      <c r="A57" s="26" t="s">
        <v>99</v>
      </c>
      <c r="B57" s="23">
        <v>844800</v>
      </c>
      <c r="C57" s="24">
        <f>B57*100/B$10</f>
        <v>35.8716975363685</v>
      </c>
      <c r="E57" s="69" t="s">
        <v>124</v>
      </c>
      <c r="F57" s="23">
        <v>662</v>
      </c>
      <c r="G57" s="24" t="s">
        <v>189</v>
      </c>
    </row>
    <row r="58" spans="1:7" ht="12.75">
      <c r="A58" s="26" t="s">
        <v>100</v>
      </c>
      <c r="B58" s="23">
        <v>513825</v>
      </c>
      <c r="C58" s="24">
        <f>B58*100/B$10</f>
        <v>21.817915467121857</v>
      </c>
      <c r="E58" s="69"/>
      <c r="F58" s="23"/>
      <c r="G58" s="24" t="s">
        <v>308</v>
      </c>
    </row>
    <row r="59" spans="1:7" ht="12.75">
      <c r="A59" s="26"/>
      <c r="B59" s="23"/>
      <c r="C59" s="24" t="s">
        <v>308</v>
      </c>
      <c r="E59" s="72" t="s">
        <v>260</v>
      </c>
      <c r="F59" s="23"/>
      <c r="G59" s="24" t="s">
        <v>308</v>
      </c>
    </row>
    <row r="60" spans="1:7" ht="12.75">
      <c r="A60" s="17" t="s">
        <v>274</v>
      </c>
      <c r="B60" s="23"/>
      <c r="C60" s="24" t="s">
        <v>308</v>
      </c>
      <c r="E60" s="72" t="s">
        <v>261</v>
      </c>
      <c r="F60" s="23"/>
      <c r="G60" s="24" t="s">
        <v>308</v>
      </c>
    </row>
    <row r="61" spans="1:7" ht="12.75">
      <c r="A61" s="70" t="s">
        <v>101</v>
      </c>
      <c r="B61" s="51">
        <v>1383235</v>
      </c>
      <c r="C61" s="24">
        <f aca="true" t="shared" si="7" ref="C61:C69">B61*100/B$10</f>
        <v>58.73459699540564</v>
      </c>
      <c r="E61" s="69" t="s">
        <v>253</v>
      </c>
      <c r="F61" s="23">
        <v>164835</v>
      </c>
      <c r="G61" s="24">
        <f aca="true" t="shared" si="8" ref="G61:G67">F61*100/F$47</f>
        <v>18.49263200408367</v>
      </c>
    </row>
    <row r="62" spans="1:7" ht="12.75">
      <c r="A62" s="70" t="s">
        <v>275</v>
      </c>
      <c r="B62" s="51">
        <v>73445</v>
      </c>
      <c r="C62" s="24">
        <f t="shared" si="7"/>
        <v>3.118604196920673</v>
      </c>
      <c r="E62" s="69" t="s">
        <v>254</v>
      </c>
      <c r="F62" s="23">
        <v>124980</v>
      </c>
      <c r="G62" s="24">
        <f t="shared" si="8"/>
        <v>14.021349518429806</v>
      </c>
    </row>
    <row r="63" spans="1:7" ht="12.75">
      <c r="A63" s="26" t="s">
        <v>102</v>
      </c>
      <c r="B63" s="23">
        <v>670995</v>
      </c>
      <c r="C63" s="24">
        <f t="shared" si="7"/>
        <v>28.491630786476776</v>
      </c>
      <c r="E63" s="69" t="s">
        <v>255</v>
      </c>
      <c r="F63" s="23">
        <v>111685</v>
      </c>
      <c r="G63" s="24">
        <f t="shared" si="8"/>
        <v>12.529800135748383</v>
      </c>
    </row>
    <row r="64" spans="1:7" ht="12.75">
      <c r="A64" s="26" t="s">
        <v>276</v>
      </c>
      <c r="B64" s="23">
        <v>157830</v>
      </c>
      <c r="C64" s="24">
        <f t="shared" si="7"/>
        <v>6.701740083055209</v>
      </c>
      <c r="E64" s="69" t="s">
        <v>256</v>
      </c>
      <c r="F64" s="23">
        <v>93850</v>
      </c>
      <c r="G64" s="24">
        <f t="shared" si="8"/>
        <v>10.528913844652243</v>
      </c>
    </row>
    <row r="65" spans="1:7" ht="12.75">
      <c r="A65" s="26" t="s">
        <v>103</v>
      </c>
      <c r="B65" s="23">
        <v>475</v>
      </c>
      <c r="C65" s="24" t="s">
        <v>361</v>
      </c>
      <c r="E65" s="69" t="s">
        <v>257</v>
      </c>
      <c r="F65" s="23">
        <v>68260</v>
      </c>
      <c r="G65" s="24">
        <f t="shared" si="8"/>
        <v>7.658003825636251</v>
      </c>
    </row>
    <row r="66" spans="1:7" ht="12.75">
      <c r="A66" s="26" t="s">
        <v>104</v>
      </c>
      <c r="B66" s="23">
        <v>9685</v>
      </c>
      <c r="C66" s="24">
        <f t="shared" si="7"/>
        <v>0.41124217642013366</v>
      </c>
      <c r="E66" s="69" t="s">
        <v>258</v>
      </c>
      <c r="F66" s="23">
        <v>275300</v>
      </c>
      <c r="G66" s="24">
        <f t="shared" si="8"/>
        <v>30.885561869288892</v>
      </c>
    </row>
    <row r="67" spans="1:7" ht="12.75">
      <c r="A67" s="26" t="s">
        <v>105</v>
      </c>
      <c r="B67" s="23">
        <v>2985</v>
      </c>
      <c r="C67" s="24">
        <f t="shared" si="7"/>
        <v>0.12674836309902932</v>
      </c>
      <c r="E67" s="71" t="s">
        <v>125</v>
      </c>
      <c r="F67" s="23">
        <v>52435</v>
      </c>
      <c r="G67" s="24">
        <f t="shared" si="8"/>
        <v>5.882616914697286</v>
      </c>
    </row>
    <row r="68" spans="1:7" ht="12.75">
      <c r="A68" s="26" t="s">
        <v>106</v>
      </c>
      <c r="B68" s="23">
        <v>7310</v>
      </c>
      <c r="C68" s="24">
        <f t="shared" si="7"/>
        <v>0.3103954888622795</v>
      </c>
      <c r="E68" s="69"/>
      <c r="F68" s="23"/>
      <c r="G68" s="24"/>
    </row>
    <row r="69" spans="1:7" ht="12.75">
      <c r="A69" s="26" t="s">
        <v>107</v>
      </c>
      <c r="B69" s="23">
        <v>49105</v>
      </c>
      <c r="C69" s="24">
        <f t="shared" si="7"/>
        <v>2.0850848810646014</v>
      </c>
      <c r="E69" s="69"/>
      <c r="F69" s="23"/>
      <c r="G69" s="24"/>
    </row>
    <row r="70" spans="1:7" ht="12.75">
      <c r="A70" s="26"/>
      <c r="B70" s="23"/>
      <c r="C70" s="24" t="s">
        <v>308</v>
      </c>
      <c r="E70" s="69"/>
      <c r="F70" s="23"/>
      <c r="G70" s="24"/>
    </row>
    <row r="71" spans="1:7" ht="12.75">
      <c r="A71" s="17" t="s">
        <v>277</v>
      </c>
      <c r="B71" s="23"/>
      <c r="C71" s="24" t="s">
        <v>308</v>
      </c>
      <c r="E71" s="69"/>
      <c r="F71" s="23"/>
      <c r="G71" s="24"/>
    </row>
    <row r="72" spans="1:7" ht="12.75">
      <c r="A72" s="26" t="s">
        <v>311</v>
      </c>
      <c r="B72" s="23">
        <v>26950</v>
      </c>
      <c r="C72" s="24">
        <f>B72*100/B$10</f>
        <v>1.1443445177617555</v>
      </c>
      <c r="E72" s="69"/>
      <c r="F72" s="23"/>
      <c r="G72" s="24"/>
    </row>
    <row r="73" spans="1:7" ht="12.75">
      <c r="A73" s="26" t="s">
        <v>312</v>
      </c>
      <c r="B73" s="23">
        <v>22430</v>
      </c>
      <c r="C73" s="24">
        <f>B73*100/B$10</f>
        <v>0.9524173481779658</v>
      </c>
      <c r="E73" s="69"/>
      <c r="F73" s="23"/>
      <c r="G73" s="24"/>
    </row>
    <row r="74" spans="1:7" ht="13.5" thickBot="1">
      <c r="A74" s="38" t="s">
        <v>131</v>
      </c>
      <c r="B74" s="39">
        <v>46190</v>
      </c>
      <c r="C74" s="40">
        <f>B74*100/B$10</f>
        <v>1.9613088413883297</v>
      </c>
      <c r="D74" s="54"/>
      <c r="E74" s="64"/>
      <c r="F74" s="39"/>
      <c r="G74" s="40"/>
    </row>
    <row r="75" ht="13.5" thickTop="1">
      <c r="A75" s="45" t="s">
        <v>367</v>
      </c>
    </row>
    <row r="76" ht="12.75">
      <c r="A76" s="2" t="s">
        <v>190</v>
      </c>
    </row>
    <row r="77" ht="12.75">
      <c r="A77" s="2" t="s">
        <v>191</v>
      </c>
    </row>
    <row r="78" ht="12.75">
      <c r="A78" s="2" t="s">
        <v>288</v>
      </c>
    </row>
    <row r="79" ht="14.25">
      <c r="A79" s="44" t="s">
        <v>351</v>
      </c>
    </row>
    <row r="80" ht="14.25">
      <c r="A80" s="44" t="s">
        <v>357</v>
      </c>
    </row>
    <row r="81" ht="12.75">
      <c r="A81" s="2" t="s">
        <v>192</v>
      </c>
    </row>
    <row r="82" ht="12.75">
      <c r="A82" s="2" t="s">
        <v>365</v>
      </c>
    </row>
  </sheetData>
  <printOptions/>
  <pageMargins left="0.6" right="0.53" top="0.28" bottom="0.28" header="0.5" footer="0.5"/>
  <pageSetup horizontalDpi="600" verticalDpi="600" orientation="portrait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FBP-1,2,3. Profile of Selected Demographic and Social Characteristics for the Foreign-Born Population Who Entered the United States 1970 to 1979: 2000</dc:title>
  <dc:subject/>
  <dc:creator>U.S. Bureau of the Census - Population Division</dc:creator>
  <cp:keywords/>
  <dc:description/>
  <cp:lastModifiedBy>Bureau of the Census - Population Division</cp:lastModifiedBy>
  <cp:lastPrinted>2004-07-27T15:55:04Z</cp:lastPrinted>
  <dcterms:created xsi:type="dcterms:W3CDTF">2004-04-08T18:29:08Z</dcterms:created>
  <dcterms:modified xsi:type="dcterms:W3CDTF">2005-07-06T11:46:22Z</dcterms:modified>
  <cp:category/>
  <cp:version/>
  <cp:contentType/>
  <cp:contentStatus/>
</cp:coreProperties>
</file>