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55" windowWidth="10845" windowHeight="5355" activeTab="1"/>
  </bookViews>
  <sheets>
    <sheet name="Index &amp; Data Source" sheetId="1" r:id="rId1"/>
    <sheet name="LIEPs &amp; Achievement" sheetId="2" r:id="rId2"/>
    <sheet name="Information Summary" sheetId="3" r:id="rId3"/>
  </sheets>
  <externalReferences>
    <externalReference r:id="rId6"/>
    <externalReference r:id="rId7"/>
    <externalReference r:id="rId8"/>
  </externalReferences>
  <definedNames>
    <definedName name="_xlnm.Print_Area" localSheetId="2">'Information Summary'!$A$1:$J$18</definedName>
    <definedName name="_xlnm.Print_Titles" localSheetId="1">'LIEPs &amp; Achievement'!$4:$4</definedName>
  </definedNames>
  <calcPr fullCalcOnLoad="1"/>
</workbook>
</file>

<file path=xl/sharedStrings.xml><?xml version="1.0" encoding="utf-8"?>
<sst xmlns="http://schemas.openxmlformats.org/spreadsheetml/2006/main" count="139" uniqueCount="88">
  <si>
    <t>Types of Language Instruction Educational Programs Used, English Language Proficiency Results
 &amp; Academic Achivement Results  SY 2006-07</t>
  </si>
  <si>
    <t>Title III English Lanaguage Proficiency Results</t>
  </si>
  <si>
    <t>LEP Subgroup Academic Achievment Results</t>
  </si>
  <si>
    <t>State</t>
  </si>
  <si>
    <t>LIEP Types Used</t>
  </si>
  <si>
    <t># Title III 
 tested</t>
  </si>
  <si>
    <t># Title III 
MP</t>
  </si>
  <si>
    <t>% Title III Achieved MP</t>
  </si>
  <si>
    <t># Title III ATNMT</t>
  </si>
  <si>
    <t>% Title III Achieved ATNMT</t>
  </si>
  <si>
    <t>LEP
 MATH 
# TESTED</t>
  </si>
  <si>
    <t>LEP 
MATH 
# P/A</t>
  </si>
  <si>
    <t>LEP MATH % P/A</t>
  </si>
  <si>
    <t>LEP RDG/ELA
 # TESTED</t>
  </si>
  <si>
    <t>LEP RDG/ELA 
# P/A</t>
  </si>
  <si>
    <t>LEP RDG/ELA % P/A</t>
  </si>
  <si>
    <t>AL</t>
  </si>
  <si>
    <t>English based only</t>
  </si>
  <si>
    <t>AK</t>
  </si>
  <si>
    <t>Bilingual &amp; English based</t>
  </si>
  <si>
    <t>AZ</t>
  </si>
  <si>
    <t>AR</t>
  </si>
  <si>
    <t>CA</t>
  </si>
  <si>
    <t>Not reported</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</si>
  <si>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</si>
  <si>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</si>
  <si>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</si>
  <si>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</si>
  <si>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</si>
  <si>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</si>
  <si>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</si>
  <si>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</si>
  <si>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</si>
  <si>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</si>
  <si>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</si>
  <si>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</si>
  <si>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</si>
  <si>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</si>
  <si>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</si>
  <si>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</si>
  <si>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</si>
  <si>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</si>
  <si>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</si>
  <si>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</si>
  <si>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</si>
  <si>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</si>
  <si>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</si>
  <si>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</si>
  <si>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</si>
  <si>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</si>
  <si>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</si>
  <si>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</si>
  <si>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</si>
  <si>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</si>
  <si>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</si>
  <si>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</si>
  <si>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</si>
  <si>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</si>
  <si>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</si>
  <si>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</si>
  <si>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</si>
  <si>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</si>
  <si>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</si>
  <si>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</si>
  <si>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</si>
  <si>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</si>
  <si>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</si>
  <si>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</si>
  <si>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</si>
  <si>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</si>
  <si>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</si>
  <si>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Totals</t>
  </si>
  <si>
    <t>Of the 18 states that reported having met all three Title III AMAOs two states did not</t>
  </si>
  <si>
    <t>HI, MN, PA, PR, RI, TX</t>
  </si>
  <si>
    <t>report deadline.</t>
  </si>
  <si>
    <t>report English language proficiency results by the final report deadline.(MI, MS)</t>
  </si>
  <si>
    <t xml:space="preserve">6 States did not provide one or both English language proficiency targets by the final </t>
  </si>
  <si>
    <t>Of the 52 states participating in the Title III program:</t>
  </si>
  <si>
    <t>12 States have missing results data for English language proficiency by the final report deadline.</t>
  </si>
  <si>
    <t>Language Instruction Educational Programs Used and  LEP Achievement</t>
  </si>
  <si>
    <t>FL, HI, MI, MS, MT, NH, NY* NC, PR, RI, UT, VT</t>
  </si>
  <si>
    <t>*NY provided an update of this data in July.</t>
  </si>
  <si>
    <t>Index of Contents</t>
  </si>
  <si>
    <t>Types of Language Instruction Educational Programs Used, English Language Proficiency Results &amp; Academic Achivement Results  SY 2006-07</t>
  </si>
  <si>
    <t>*</t>
  </si>
  <si>
    <t>Information Summary</t>
  </si>
  <si>
    <r>
      <t xml:space="preserve">Data used in these profiles are from the state reported data in the Consolidated State Performance Report (CSPR 06-07) and any subsequent updates/corrections submitted by states to the Department after the report deadline.
Calculations for English language proficiency and academic achievement results are based on the reported number of proficient/advance students divided by the number of students tested, which may not be the same formula used by states to make final determinations.
</t>
    </r>
    <r>
      <rPr>
        <i/>
        <sz val="10"/>
        <rFont val="Times New Roman"/>
        <family val="1"/>
      </rPr>
      <t xml:space="preserve">Comparisons across states are inappropriate as each state has different standards for English language proficiency and academic achievement. Each state uses different assessments and different criteria for defining limited English proficiency and English proficiency as well as academic proficiency. Each state provides different types of language instruction educational programs defined by individual state criteria and are often administered by local education agencies (LEAs) differently even within the same state. There are other areas that vary amongst states and LEAs such as professional development, teacher qualifications
 to teach LEP students and pedagogy implementation to name a few.
</t>
    </r>
  </si>
  <si>
    <t>Striped shaded cells indicate that a state did not report such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</si>
</sst>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2"/>
      <name val="Arial"/>
      <family val="2"/>
    </font>
    <font>
      <b/>
      <sz val="10"/>
      <name val="Arial"/>
      <family val="2"/>
    </font>
    <font>
      <b/>
      <sz val="9"/>
      <name val="Arial"/>
      <family val="2"/>
    </font>
    <font>
      <sz val="8"/>
      <name val="Arial"/>
      <family val="0"/>
    </font>
    <font>
      <b/>
      <sz val="8"/>
      <name val="Arial"/>
      <family val="2"/>
    </font>
    <font>
      <b/>
      <sz val="16"/>
      <name val="Arial"/>
      <family val="2"/>
    </font>
    <font>
      <i/>
      <sz val="10"/>
      <name val="Times New Roman"/>
      <family val="1"/>
    </font>
  </fonts>
  <fills count="10">
    <fill>
      <patternFill/>
    </fill>
    <fill>
      <patternFill patternType="gray125"/>
    </fill>
    <fill>
      <patternFill patternType="solid">
        <fgColor indexed="42"/>
        <bgColor indexed="64"/>
      </patternFill>
    </fill>
    <fill>
      <patternFill patternType="solid">
        <fgColor indexed="9"/>
        <bgColor indexed="64"/>
      </patternFill>
    </fill>
    <fill>
      <patternFill patternType="lightUp">
        <bgColor indexed="9"/>
      </patternFill>
    </fill>
    <fill>
      <patternFill patternType="lightUp">
        <bgColor indexed="42"/>
      </patternFill>
    </fill>
    <fill>
      <patternFill patternType="lightUp">
        <fgColor indexed="9"/>
        <bgColor indexed="42"/>
      </patternFill>
    </fill>
    <fill>
      <patternFill patternType="lightUp">
        <fgColor indexed="9"/>
        <bgColor indexed="9"/>
      </patternFill>
    </fill>
    <fill>
      <patternFill patternType="lightUp">
        <bgColor indexed="22"/>
      </patternFill>
    </fill>
    <fill>
      <patternFill patternType="gray125">
        <bgColor indexed="42"/>
      </patternFill>
    </fill>
  </fills>
  <borders count="3">
    <border>
      <left/>
      <right/>
      <top/>
      <bottom/>
      <diagonal/>
    </border>
    <border>
      <left style="thin"/>
      <right style="thin"/>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4" fillId="2" borderId="1" xfId="0" applyFont="1" applyFill="1" applyBorder="1" applyAlignment="1">
      <alignment vertical="top" wrapText="1"/>
    </xf>
    <xf numFmtId="3" fontId="0" fillId="2" borderId="1" xfId="0" applyNumberFormat="1" applyFill="1" applyBorder="1" applyAlignment="1">
      <alignment/>
    </xf>
    <xf numFmtId="9" fontId="0" fillId="2" borderId="1" xfId="0" applyNumberFormat="1" applyFill="1" applyBorder="1" applyAlignment="1">
      <alignment/>
    </xf>
    <xf numFmtId="0" fontId="2" fillId="3" borderId="1" xfId="0" applyFont="1" applyFill="1" applyBorder="1" applyAlignment="1">
      <alignment horizontal="center" vertical="center"/>
    </xf>
    <xf numFmtId="0" fontId="4" fillId="0" borderId="1" xfId="0" applyFont="1" applyBorder="1" applyAlignment="1">
      <alignment vertical="top" wrapText="1"/>
    </xf>
    <xf numFmtId="3" fontId="0" fillId="3" borderId="1" xfId="0" applyNumberFormat="1" applyFill="1" applyBorder="1" applyAlignment="1">
      <alignment/>
    </xf>
    <xf numFmtId="9" fontId="0" fillId="3" borderId="1" xfId="0" applyNumberFormat="1" applyFill="1" applyBorder="1" applyAlignment="1">
      <alignment/>
    </xf>
    <xf numFmtId="3" fontId="0" fillId="0" borderId="1" xfId="0" applyNumberFormat="1" applyBorder="1" applyAlignment="1">
      <alignment/>
    </xf>
    <xf numFmtId="0" fontId="5" fillId="2" borderId="1" xfId="0" applyFont="1" applyFill="1" applyBorder="1" applyAlignment="1">
      <alignment vertical="top" wrapText="1"/>
    </xf>
    <xf numFmtId="3" fontId="0" fillId="4" borderId="1" xfId="0" applyNumberFormat="1" applyFill="1" applyBorder="1" applyAlignment="1">
      <alignment/>
    </xf>
    <xf numFmtId="9" fontId="0" fillId="4" borderId="1" xfId="0" applyNumberFormat="1" applyFill="1" applyBorder="1" applyAlignment="1">
      <alignment/>
    </xf>
    <xf numFmtId="0" fontId="2" fillId="0" borderId="1" xfId="0" applyFont="1" applyFill="1" applyBorder="1" applyAlignment="1">
      <alignment horizontal="center" vertical="center"/>
    </xf>
    <xf numFmtId="3" fontId="0" fillId="5" borderId="1" xfId="0" applyNumberFormat="1" applyFill="1" applyBorder="1" applyAlignment="1">
      <alignment/>
    </xf>
    <xf numFmtId="3" fontId="0" fillId="5" borderId="1" xfId="0" applyNumberFormat="1" applyFill="1" applyBorder="1" applyAlignment="1">
      <alignment/>
    </xf>
    <xf numFmtId="9" fontId="0" fillId="6" borderId="1" xfId="0" applyNumberFormat="1" applyFill="1" applyBorder="1" applyAlignment="1">
      <alignment/>
    </xf>
    <xf numFmtId="9" fontId="0" fillId="7" borderId="1" xfId="0" applyNumberFormat="1" applyFill="1" applyBorder="1" applyAlignment="1">
      <alignment/>
    </xf>
    <xf numFmtId="0" fontId="2" fillId="2" borderId="1" xfId="0" applyFont="1" applyFill="1" applyBorder="1" applyAlignment="1">
      <alignment horizontal="center"/>
    </xf>
    <xf numFmtId="0" fontId="2" fillId="0" borderId="1" xfId="0" applyFont="1" applyFill="1" applyBorder="1" applyAlignment="1">
      <alignment horizontal="center"/>
    </xf>
    <xf numFmtId="9" fontId="0" fillId="0" borderId="1" xfId="0" applyNumberFormat="1" applyFill="1" applyBorder="1" applyAlignment="1">
      <alignment/>
    </xf>
    <xf numFmtId="3" fontId="0" fillId="8" borderId="1" xfId="0" applyNumberFormat="1" applyFill="1" applyBorder="1" applyAlignment="1">
      <alignment/>
    </xf>
    <xf numFmtId="0" fontId="5" fillId="0" borderId="1" xfId="0" applyFont="1" applyBorder="1" applyAlignment="1">
      <alignment vertical="top" wrapText="1"/>
    </xf>
    <xf numFmtId="0" fontId="0" fillId="2" borderId="1" xfId="0" applyFill="1" applyBorder="1" applyAlignment="1">
      <alignment/>
    </xf>
    <xf numFmtId="0" fontId="0" fillId="9" borderId="1" xfId="0" applyFill="1" applyBorder="1" applyAlignment="1">
      <alignment/>
    </xf>
    <xf numFmtId="3" fontId="2" fillId="2" borderId="1" xfId="0" applyNumberFormat="1" applyFont="1" applyFill="1" applyBorder="1" applyAlignment="1">
      <alignment/>
    </xf>
    <xf numFmtId="9" fontId="2" fillId="2" borderId="1" xfId="0" applyNumberFormat="1" applyFont="1" applyFill="1" applyBorder="1" applyAlignment="1">
      <alignment/>
    </xf>
    <xf numFmtId="0" fontId="0" fillId="0" borderId="0" xfId="0" applyFont="1" applyAlignment="1">
      <alignment/>
    </xf>
    <xf numFmtId="0" fontId="0" fillId="0" borderId="0" xfId="0" applyAlignment="1">
      <alignment horizontal="right"/>
    </xf>
    <xf numFmtId="0" fontId="0" fillId="0" borderId="0" xfId="0" applyBorder="1" applyAlignment="1">
      <alignment horizontal="center"/>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vertical="center" wrapText="1"/>
    </xf>
    <xf numFmtId="0" fontId="0" fillId="2" borderId="1" xfId="0"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3.1.2%20ELP%20Testing%20Stat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1.6.3.2.3%20Title%20III%20LE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6.3.1.2 ELP Testing Status"/>
    </sheetNames>
    <sheetDataSet>
      <sheetData sheetId="0">
        <row r="3">
          <cell r="E3">
            <v>16987</v>
          </cell>
        </row>
        <row r="4">
          <cell r="E4">
            <v>16852</v>
          </cell>
        </row>
        <row r="5">
          <cell r="E5">
            <v>163137</v>
          </cell>
        </row>
        <row r="6">
          <cell r="E6">
            <v>21134</v>
          </cell>
        </row>
        <row r="7">
          <cell r="E7">
            <v>1304359</v>
          </cell>
        </row>
        <row r="8">
          <cell r="E8">
            <v>85389</v>
          </cell>
        </row>
        <row r="9">
          <cell r="E9">
            <v>28248</v>
          </cell>
        </row>
        <row r="10">
          <cell r="E10">
            <v>5386</v>
          </cell>
        </row>
        <row r="11">
          <cell r="E11">
            <v>4751</v>
          </cell>
        </row>
        <row r="12">
          <cell r="E12">
            <v>224379</v>
          </cell>
        </row>
        <row r="13">
          <cell r="E13">
            <v>55711</v>
          </cell>
        </row>
        <row r="14">
          <cell r="E14">
            <v>10175</v>
          </cell>
        </row>
        <row r="15">
          <cell r="E15">
            <v>15650</v>
          </cell>
        </row>
        <row r="16">
          <cell r="E16">
            <v>152660</v>
          </cell>
        </row>
        <row r="17">
          <cell r="E17">
            <v>46150</v>
          </cell>
        </row>
        <row r="18">
          <cell r="E18">
            <v>16104</v>
          </cell>
        </row>
        <row r="19">
          <cell r="E19">
            <v>21333</v>
          </cell>
        </row>
        <row r="20">
          <cell r="E20">
            <v>10030</v>
          </cell>
        </row>
        <row r="21">
          <cell r="E21">
            <v>8980</v>
          </cell>
        </row>
        <row r="22">
          <cell r="E22">
            <v>2851</v>
          </cell>
        </row>
        <row r="23">
          <cell r="E23">
            <v>29782</v>
          </cell>
        </row>
        <row r="24">
          <cell r="E24">
            <v>42294</v>
          </cell>
        </row>
        <row r="25">
          <cell r="E25">
            <v>68868</v>
          </cell>
        </row>
        <row r="26">
          <cell r="E26">
            <v>54976</v>
          </cell>
        </row>
        <row r="27">
          <cell r="E27">
            <v>3764</v>
          </cell>
        </row>
        <row r="28">
          <cell r="E28">
            <v>16990</v>
          </cell>
        </row>
        <row r="29">
          <cell r="E29">
            <v>2874</v>
          </cell>
        </row>
        <row r="30">
          <cell r="E30">
            <v>16152</v>
          </cell>
        </row>
        <row r="31">
          <cell r="E31">
            <v>75282</v>
          </cell>
        </row>
        <row r="32">
          <cell r="E32">
            <v>2536</v>
          </cell>
        </row>
        <row r="33">
          <cell r="E33">
            <v>52679</v>
          </cell>
        </row>
        <row r="34">
          <cell r="E34">
            <v>58163</v>
          </cell>
        </row>
        <row r="35">
          <cell r="E35">
            <v>140043</v>
          </cell>
        </row>
        <row r="36">
          <cell r="E36">
            <v>89747</v>
          </cell>
        </row>
        <row r="37">
          <cell r="E37">
            <v>3439</v>
          </cell>
        </row>
        <row r="38">
          <cell r="E38">
            <v>22797</v>
          </cell>
        </row>
        <row r="39">
          <cell r="E39">
            <v>32921</v>
          </cell>
        </row>
        <row r="40">
          <cell r="E40">
            <v>60214</v>
          </cell>
        </row>
        <row r="41">
          <cell r="E41">
            <v>38301</v>
          </cell>
        </row>
        <row r="42">
          <cell r="E42">
            <v>2149</v>
          </cell>
        </row>
        <row r="43">
          <cell r="E43">
            <v>7784</v>
          </cell>
        </row>
        <row r="44">
          <cell r="E44">
            <v>24110</v>
          </cell>
        </row>
        <row r="45">
          <cell r="E45">
            <v>3076</v>
          </cell>
        </row>
        <row r="46">
          <cell r="E46">
            <v>22172</v>
          </cell>
        </row>
        <row r="47">
          <cell r="E47">
            <v>637176</v>
          </cell>
        </row>
        <row r="48">
          <cell r="E48">
            <v>34394</v>
          </cell>
        </row>
        <row r="49">
          <cell r="E49">
            <v>1089</v>
          </cell>
        </row>
        <row r="50">
          <cell r="E50">
            <v>83056</v>
          </cell>
        </row>
        <row r="51">
          <cell r="E51">
            <v>77899</v>
          </cell>
        </row>
        <row r="52">
          <cell r="E52">
            <v>1296</v>
          </cell>
        </row>
        <row r="53">
          <cell r="E53">
            <v>33755</v>
          </cell>
        </row>
        <row r="54">
          <cell r="E54">
            <v>1987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1.6.3.2.3 Title III LEP"/>
    </sheetNames>
    <sheetDataSet>
      <sheetData sheetId="0">
        <row r="3">
          <cell r="D3">
            <v>8504</v>
          </cell>
          <cell r="F3">
            <v>2827</v>
          </cell>
        </row>
        <row r="4">
          <cell r="D4">
            <v>4649</v>
          </cell>
          <cell r="F4">
            <v>4193</v>
          </cell>
        </row>
        <row r="5">
          <cell r="E5">
            <v>29172</v>
          </cell>
          <cell r="F5">
            <v>17798</v>
          </cell>
        </row>
        <row r="6">
          <cell r="D6">
            <v>3861</v>
          </cell>
          <cell r="F6">
            <v>822</v>
          </cell>
        </row>
        <row r="7">
          <cell r="D7">
            <v>655387</v>
          </cell>
          <cell r="F7">
            <v>205912</v>
          </cell>
        </row>
        <row r="8">
          <cell r="D8">
            <v>36819</v>
          </cell>
          <cell r="F8">
            <v>7216</v>
          </cell>
        </row>
        <row r="9">
          <cell r="D9">
            <v>19149</v>
          </cell>
          <cell r="F9">
            <v>10549</v>
          </cell>
        </row>
        <row r="10">
          <cell r="D10">
            <v>2732</v>
          </cell>
          <cell r="F10">
            <v>4308</v>
          </cell>
        </row>
        <row r="11">
          <cell r="D11">
            <v>1180</v>
          </cell>
          <cell r="F11">
            <v>237</v>
          </cell>
        </row>
        <row r="12">
          <cell r="D12">
            <v>0</v>
          </cell>
          <cell r="F12">
            <v>0</v>
          </cell>
        </row>
        <row r="13">
          <cell r="D13">
            <v>14235</v>
          </cell>
          <cell r="F13">
            <v>4026</v>
          </cell>
        </row>
        <row r="14">
          <cell r="D14">
            <v>8225</v>
          </cell>
          <cell r="F14">
            <v>0</v>
          </cell>
        </row>
        <row r="15">
          <cell r="D15">
            <v>4707</v>
          </cell>
          <cell r="F15">
            <v>3317</v>
          </cell>
        </row>
        <row r="16">
          <cell r="D16">
            <v>94720</v>
          </cell>
          <cell r="F16">
            <v>45964</v>
          </cell>
        </row>
        <row r="17">
          <cell r="D17">
            <v>18448</v>
          </cell>
          <cell r="F17">
            <v>5738</v>
          </cell>
        </row>
        <row r="18">
          <cell r="D18">
            <v>8474</v>
          </cell>
          <cell r="F18">
            <v>3377</v>
          </cell>
        </row>
        <row r="19">
          <cell r="D19">
            <v>17706</v>
          </cell>
          <cell r="F19">
            <v>3627</v>
          </cell>
        </row>
        <row r="20">
          <cell r="D20">
            <v>4780</v>
          </cell>
          <cell r="F20">
            <v>612</v>
          </cell>
        </row>
        <row r="21">
          <cell r="D21">
            <v>137</v>
          </cell>
          <cell r="F21">
            <v>475</v>
          </cell>
        </row>
        <row r="22">
          <cell r="D22">
            <v>597</v>
          </cell>
          <cell r="F22">
            <v>1381</v>
          </cell>
        </row>
        <row r="23">
          <cell r="D23">
            <v>20738</v>
          </cell>
          <cell r="F23">
            <v>9116</v>
          </cell>
        </row>
        <row r="24">
          <cell r="D24">
            <v>17714</v>
          </cell>
          <cell r="F24">
            <v>11707</v>
          </cell>
        </row>
        <row r="25">
          <cell r="D25">
            <v>0</v>
          </cell>
          <cell r="F25">
            <v>3</v>
          </cell>
        </row>
        <row r="26">
          <cell r="D26">
            <v>37374</v>
          </cell>
          <cell r="F26">
            <v>2989</v>
          </cell>
        </row>
        <row r="27">
          <cell r="D27">
            <v>0</v>
          </cell>
          <cell r="F27">
            <v>0</v>
          </cell>
        </row>
        <row r="28">
          <cell r="D28">
            <v>9773</v>
          </cell>
          <cell r="F28">
            <v>3736</v>
          </cell>
        </row>
        <row r="29">
          <cell r="D29">
            <v>0</v>
          </cell>
          <cell r="F29">
            <v>0</v>
          </cell>
        </row>
        <row r="30">
          <cell r="D30">
            <v>615</v>
          </cell>
          <cell r="F30">
            <v>2518</v>
          </cell>
        </row>
        <row r="31">
          <cell r="D31">
            <v>30946</v>
          </cell>
          <cell r="F31">
            <v>8584</v>
          </cell>
        </row>
        <row r="32">
          <cell r="D32">
            <v>0</v>
          </cell>
          <cell r="F32">
            <v>0</v>
          </cell>
        </row>
        <row r="33">
          <cell r="D33">
            <v>18519</v>
          </cell>
          <cell r="F33">
            <v>51800</v>
          </cell>
        </row>
        <row r="34">
          <cell r="D34">
            <v>17438</v>
          </cell>
          <cell r="F34">
            <v>14147</v>
          </cell>
        </row>
        <row r="36">
          <cell r="D36">
            <v>0</v>
          </cell>
          <cell r="F36">
            <v>0</v>
          </cell>
        </row>
        <row r="37">
          <cell r="D37">
            <v>1846</v>
          </cell>
          <cell r="F37">
            <v>584</v>
          </cell>
        </row>
        <row r="38">
          <cell r="D38">
            <v>6264</v>
          </cell>
          <cell r="F38">
            <v>656</v>
          </cell>
        </row>
        <row r="39">
          <cell r="D39">
            <v>15953</v>
          </cell>
          <cell r="F39">
            <v>5602</v>
          </cell>
        </row>
        <row r="40">
          <cell r="D40">
            <v>10131</v>
          </cell>
          <cell r="F40">
            <v>8861</v>
          </cell>
        </row>
        <row r="41">
          <cell r="D41">
            <v>35175</v>
          </cell>
          <cell r="F41">
            <v>537</v>
          </cell>
        </row>
        <row r="42">
          <cell r="D42">
            <v>0</v>
          </cell>
          <cell r="F42">
            <v>911</v>
          </cell>
        </row>
        <row r="43">
          <cell r="D43">
            <v>0</v>
          </cell>
          <cell r="F43">
            <v>1332</v>
          </cell>
        </row>
        <row r="44">
          <cell r="D44">
            <v>19345</v>
          </cell>
          <cell r="F44">
            <v>1551</v>
          </cell>
        </row>
        <row r="45">
          <cell r="D45">
            <v>1788</v>
          </cell>
          <cell r="F45">
            <v>1131</v>
          </cell>
        </row>
        <row r="46">
          <cell r="D46">
            <v>7864</v>
          </cell>
          <cell r="F46">
            <v>5159</v>
          </cell>
        </row>
        <row r="47">
          <cell r="D47">
            <v>262006</v>
          </cell>
          <cell r="F47">
            <v>256050</v>
          </cell>
        </row>
        <row r="48">
          <cell r="D48">
            <v>0</v>
          </cell>
          <cell r="F48">
            <v>0</v>
          </cell>
        </row>
        <row r="49">
          <cell r="D49">
            <v>0</v>
          </cell>
          <cell r="F49">
            <v>0</v>
          </cell>
        </row>
        <row r="50">
          <cell r="D50">
            <v>54655</v>
          </cell>
          <cell r="F50">
            <v>17990</v>
          </cell>
        </row>
        <row r="51">
          <cell r="D51">
            <v>29979</v>
          </cell>
          <cell r="F51">
            <v>10788</v>
          </cell>
        </row>
        <row r="52">
          <cell r="D52">
            <v>272</v>
          </cell>
          <cell r="F52">
            <v>79</v>
          </cell>
        </row>
        <row r="53">
          <cell r="D53">
            <v>18852</v>
          </cell>
          <cell r="F53">
            <v>1151</v>
          </cell>
        </row>
        <row r="54">
          <cell r="D54">
            <v>620</v>
          </cell>
          <cell r="F54">
            <v>152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15">
        <row r="34">
          <cell r="C34">
            <v>8333</v>
          </cell>
          <cell r="E34">
            <v>4946</v>
          </cell>
          <cell r="J34">
            <v>8336</v>
          </cell>
          <cell r="L34">
            <v>4813</v>
          </cell>
        </row>
        <row r="70">
          <cell r="C70">
            <v>11351</v>
          </cell>
          <cell r="E70">
            <v>5360</v>
          </cell>
          <cell r="J70">
            <v>11330</v>
          </cell>
          <cell r="L70">
            <v>5643</v>
          </cell>
        </row>
        <row r="107">
          <cell r="C107">
            <v>68856</v>
          </cell>
          <cell r="E107">
            <v>21097</v>
          </cell>
          <cell r="J107">
            <v>68854</v>
          </cell>
          <cell r="L107">
            <v>13728</v>
          </cell>
        </row>
        <row r="144">
          <cell r="C144">
            <v>12728</v>
          </cell>
          <cell r="E144">
            <v>5130</v>
          </cell>
          <cell r="J144">
            <v>11528</v>
          </cell>
          <cell r="L144">
            <v>3879</v>
          </cell>
        </row>
        <row r="181">
          <cell r="C181">
            <v>1110414</v>
          </cell>
          <cell r="E181">
            <v>378670</v>
          </cell>
          <cell r="J181">
            <v>1109828</v>
          </cell>
          <cell r="L181">
            <v>274286</v>
          </cell>
        </row>
        <row r="218">
          <cell r="C218">
            <v>72195</v>
          </cell>
          <cell r="E218">
            <v>47470</v>
          </cell>
          <cell r="J218">
            <v>72189</v>
          </cell>
          <cell r="L218">
            <v>49998</v>
          </cell>
        </row>
        <row r="255">
          <cell r="C255">
            <v>13780</v>
          </cell>
          <cell r="E255">
            <v>5867</v>
          </cell>
          <cell r="J255">
            <v>13702</v>
          </cell>
          <cell r="L255">
            <v>2777</v>
          </cell>
        </row>
        <row r="292">
          <cell r="C292">
            <v>2290</v>
          </cell>
          <cell r="E292">
            <v>1182</v>
          </cell>
          <cell r="J292">
            <v>2268</v>
          </cell>
          <cell r="L292">
            <v>1143</v>
          </cell>
        </row>
        <row r="329">
          <cell r="C329">
            <v>547</v>
          </cell>
          <cell r="E329">
            <v>89</v>
          </cell>
          <cell r="J329">
            <v>508</v>
          </cell>
          <cell r="L329">
            <v>27</v>
          </cell>
        </row>
        <row r="366">
          <cell r="C366">
            <v>152287</v>
          </cell>
          <cell r="E366">
            <v>66449</v>
          </cell>
          <cell r="J366">
            <v>152559</v>
          </cell>
          <cell r="L366">
            <v>54164</v>
          </cell>
        </row>
        <row r="403">
          <cell r="C403">
            <v>34386</v>
          </cell>
          <cell r="E403">
            <v>22584</v>
          </cell>
          <cell r="J403">
            <v>32783</v>
          </cell>
          <cell r="L403">
            <v>21308</v>
          </cell>
        </row>
        <row r="440">
          <cell r="C440">
            <v>7421</v>
          </cell>
          <cell r="E440">
            <v>1218</v>
          </cell>
          <cell r="J440">
            <v>7402</v>
          </cell>
          <cell r="L440">
            <v>1689</v>
          </cell>
        </row>
        <row r="477">
          <cell r="C477">
            <v>8683</v>
          </cell>
          <cell r="E477">
            <v>3773</v>
          </cell>
          <cell r="J477">
            <v>8415</v>
          </cell>
          <cell r="L477">
            <v>3444</v>
          </cell>
        </row>
        <row r="514">
          <cell r="C514">
            <v>83479</v>
          </cell>
          <cell r="E514">
            <v>51886</v>
          </cell>
          <cell r="J514">
            <v>82338</v>
          </cell>
          <cell r="L514">
            <v>50525</v>
          </cell>
        </row>
        <row r="551">
          <cell r="C551">
            <v>33383</v>
          </cell>
          <cell r="E551">
            <v>20751</v>
          </cell>
          <cell r="J551">
            <v>32223</v>
          </cell>
          <cell r="L551">
            <v>17537</v>
          </cell>
        </row>
        <row r="588">
          <cell r="C588">
            <v>8899</v>
          </cell>
          <cell r="E588">
            <v>4373</v>
          </cell>
          <cell r="J588">
            <v>8823</v>
          </cell>
          <cell r="L588">
            <v>3587</v>
          </cell>
        </row>
        <row r="625">
          <cell r="C625">
            <v>13946</v>
          </cell>
          <cell r="E625">
            <v>8420</v>
          </cell>
          <cell r="J625">
            <v>13394</v>
          </cell>
          <cell r="L625">
            <v>7042</v>
          </cell>
        </row>
        <row r="662">
          <cell r="C662">
            <v>4517</v>
          </cell>
          <cell r="E662">
            <v>1769</v>
          </cell>
          <cell r="J662">
            <v>4590</v>
          </cell>
          <cell r="L662">
            <v>2145</v>
          </cell>
        </row>
        <row r="699">
          <cell r="C699">
            <v>4499</v>
          </cell>
          <cell r="E699">
            <v>2623</v>
          </cell>
          <cell r="J699">
            <v>4499</v>
          </cell>
          <cell r="L699">
            <v>2623</v>
          </cell>
        </row>
        <row r="736">
          <cell r="C736">
            <v>2009</v>
          </cell>
          <cell r="E736">
            <v>595</v>
          </cell>
          <cell r="J736">
            <v>1942</v>
          </cell>
          <cell r="L736">
            <v>580</v>
          </cell>
        </row>
        <row r="773">
          <cell r="C773">
            <v>12109</v>
          </cell>
          <cell r="E773">
            <v>6328</v>
          </cell>
          <cell r="J773">
            <v>11107</v>
          </cell>
          <cell r="L773">
            <v>5293</v>
          </cell>
        </row>
        <row r="809">
          <cell r="C809">
            <v>21916</v>
          </cell>
          <cell r="E809">
            <v>4289</v>
          </cell>
          <cell r="J809">
            <v>21822</v>
          </cell>
          <cell r="L809">
            <v>3720</v>
          </cell>
        </row>
        <row r="847">
          <cell r="C847">
            <v>27726</v>
          </cell>
          <cell r="E847">
            <v>13369</v>
          </cell>
          <cell r="J847">
            <v>27267</v>
          </cell>
          <cell r="L847">
            <v>13751</v>
          </cell>
        </row>
        <row r="884">
          <cell r="C884">
            <v>29668</v>
          </cell>
          <cell r="E884">
            <v>8503</v>
          </cell>
          <cell r="J884">
            <v>31631</v>
          </cell>
          <cell r="L884">
            <v>9755</v>
          </cell>
        </row>
        <row r="921">
          <cell r="C921">
            <v>1767</v>
          </cell>
          <cell r="E921">
            <v>1263</v>
          </cell>
          <cell r="J921">
            <v>1779</v>
          </cell>
          <cell r="L921">
            <v>1083</v>
          </cell>
        </row>
        <row r="958">
          <cell r="C958">
            <v>9916</v>
          </cell>
          <cell r="E958">
            <v>2196</v>
          </cell>
          <cell r="J958">
            <v>9097</v>
          </cell>
          <cell r="L958">
            <v>1481</v>
          </cell>
        </row>
        <row r="995">
          <cell r="C995">
            <v>3143</v>
          </cell>
          <cell r="E995">
            <v>710</v>
          </cell>
          <cell r="J995">
            <v>3113</v>
          </cell>
          <cell r="L995">
            <v>1177</v>
          </cell>
        </row>
        <row r="1032">
          <cell r="C1032">
            <v>7343</v>
          </cell>
          <cell r="E1032">
            <v>6021</v>
          </cell>
          <cell r="J1032">
            <v>7332</v>
          </cell>
          <cell r="L1032">
            <v>5762</v>
          </cell>
        </row>
        <row r="1069">
          <cell r="C1069">
            <v>38887</v>
          </cell>
          <cell r="E1069">
            <v>16138</v>
          </cell>
          <cell r="J1069">
            <v>32612</v>
          </cell>
          <cell r="L1069">
            <v>7526</v>
          </cell>
        </row>
        <row r="1106">
          <cell r="C1106">
            <v>1468</v>
          </cell>
          <cell r="E1106">
            <v>368</v>
          </cell>
          <cell r="J1106">
            <v>1280</v>
          </cell>
          <cell r="L1106">
            <v>317</v>
          </cell>
        </row>
        <row r="1143">
          <cell r="C1143">
            <v>22420</v>
          </cell>
          <cell r="E1143">
            <v>10397</v>
          </cell>
          <cell r="J1143">
            <v>22105</v>
          </cell>
          <cell r="L1143">
            <v>6696</v>
          </cell>
        </row>
        <row r="1180">
          <cell r="C1180">
            <v>26441</v>
          </cell>
          <cell r="E1180">
            <v>4335</v>
          </cell>
          <cell r="J1180">
            <v>26420</v>
          </cell>
          <cell r="L1180">
            <v>6911</v>
          </cell>
        </row>
        <row r="1217">
          <cell r="C1217">
            <v>89361</v>
          </cell>
          <cell r="E1217">
            <v>43237</v>
          </cell>
          <cell r="J1217">
            <v>87045</v>
          </cell>
          <cell r="L1217">
            <v>20270</v>
          </cell>
        </row>
        <row r="1254">
          <cell r="C1254">
            <v>35573</v>
          </cell>
          <cell r="E1254">
            <v>17880</v>
          </cell>
          <cell r="J1254">
            <v>35703</v>
          </cell>
          <cell r="L1254">
            <v>22762</v>
          </cell>
        </row>
        <row r="1291">
          <cell r="C1291">
            <v>1586</v>
          </cell>
          <cell r="E1291">
            <v>743</v>
          </cell>
          <cell r="J1291">
            <v>1586</v>
          </cell>
          <cell r="L1291">
            <v>726</v>
          </cell>
        </row>
        <row r="1328">
          <cell r="C1328">
            <v>15382</v>
          </cell>
          <cell r="E1328">
            <v>8829</v>
          </cell>
          <cell r="J1328">
            <v>15465</v>
          </cell>
          <cell r="L1328">
            <v>8999</v>
          </cell>
        </row>
        <row r="1365">
          <cell r="C1365">
            <v>16082</v>
          </cell>
          <cell r="E1365">
            <v>9938</v>
          </cell>
          <cell r="J1365">
            <v>15633</v>
          </cell>
          <cell r="L1365">
            <v>9176</v>
          </cell>
        </row>
        <row r="1402">
          <cell r="C1402">
            <v>29133</v>
          </cell>
          <cell r="E1402">
            <v>11809</v>
          </cell>
          <cell r="J1402">
            <v>29124</v>
          </cell>
          <cell r="L1402">
            <v>11425</v>
          </cell>
        </row>
        <row r="1439">
          <cell r="C1439">
            <v>22324</v>
          </cell>
          <cell r="E1439">
            <v>8230</v>
          </cell>
          <cell r="J1439">
            <v>20766</v>
          </cell>
          <cell r="L1439">
            <v>4929</v>
          </cell>
        </row>
        <row r="1476">
          <cell r="C1476">
            <v>4648</v>
          </cell>
          <cell r="E1476">
            <v>2191</v>
          </cell>
          <cell r="J1476">
            <v>4555</v>
          </cell>
          <cell r="L1476">
            <v>1596</v>
          </cell>
        </row>
        <row r="1513">
          <cell r="C1513">
            <v>3968</v>
          </cell>
          <cell r="E1513">
            <v>589</v>
          </cell>
          <cell r="J1513">
            <v>3450</v>
          </cell>
          <cell r="L1513">
            <v>491</v>
          </cell>
        </row>
        <row r="1550">
          <cell r="C1550">
            <v>14052</v>
          </cell>
          <cell r="E1550">
            <v>4862</v>
          </cell>
          <cell r="J1550">
            <v>13327</v>
          </cell>
          <cell r="L1550">
            <v>4237</v>
          </cell>
        </row>
        <row r="1587">
          <cell r="C1587">
            <v>2757</v>
          </cell>
          <cell r="E1587">
            <v>1152</v>
          </cell>
          <cell r="J1587">
            <v>2757</v>
          </cell>
          <cell r="L1587">
            <v>1511</v>
          </cell>
        </row>
        <row r="1624">
          <cell r="C1624">
            <v>9532</v>
          </cell>
          <cell r="E1624">
            <v>6308</v>
          </cell>
          <cell r="J1624">
            <v>8018</v>
          </cell>
          <cell r="L1624">
            <v>4934</v>
          </cell>
        </row>
        <row r="1661">
          <cell r="C1661">
            <v>294113</v>
          </cell>
          <cell r="E1661">
            <v>191214</v>
          </cell>
          <cell r="J1661">
            <v>290956</v>
          </cell>
          <cell r="L1661">
            <v>201210</v>
          </cell>
        </row>
        <row r="1698">
          <cell r="C1698">
            <v>22461</v>
          </cell>
          <cell r="E1698">
            <v>10966</v>
          </cell>
          <cell r="J1698">
            <v>29118</v>
          </cell>
          <cell r="L1698">
            <v>13726</v>
          </cell>
        </row>
        <row r="1735">
          <cell r="C1735">
            <v>956</v>
          </cell>
          <cell r="E1735">
            <v>486</v>
          </cell>
          <cell r="J1735">
            <v>926</v>
          </cell>
          <cell r="L1735">
            <v>527</v>
          </cell>
        </row>
        <row r="1772">
          <cell r="C1772">
            <v>53269</v>
          </cell>
          <cell r="E1772">
            <v>37230</v>
          </cell>
          <cell r="J1772">
            <v>44134</v>
          </cell>
          <cell r="L1772">
            <v>29519</v>
          </cell>
        </row>
        <row r="1809">
          <cell r="C1809">
            <v>30798</v>
          </cell>
          <cell r="E1809">
            <v>5172</v>
          </cell>
          <cell r="J1809">
            <v>30667</v>
          </cell>
          <cell r="L1809">
            <v>8624</v>
          </cell>
        </row>
        <row r="1846">
          <cell r="C1846">
            <v>745</v>
          </cell>
          <cell r="E1846">
            <v>516</v>
          </cell>
          <cell r="J1846">
            <v>745</v>
          </cell>
          <cell r="L1846">
            <v>503</v>
          </cell>
        </row>
        <row r="1883">
          <cell r="C1883">
            <v>23745</v>
          </cell>
          <cell r="E1883">
            <v>12802</v>
          </cell>
          <cell r="J1883">
            <v>23745</v>
          </cell>
          <cell r="L1883">
            <v>12628</v>
          </cell>
        </row>
        <row r="1920">
          <cell r="C1920">
            <v>1522</v>
          </cell>
          <cell r="E1920">
            <v>850</v>
          </cell>
          <cell r="J1920">
            <v>1472</v>
          </cell>
          <cell r="L1920">
            <v>617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A2:I25"/>
  <sheetViews>
    <sheetView workbookViewId="0" topLeftCell="A1">
      <selection activeCell="J17" sqref="J17"/>
    </sheetView>
  </sheetViews>
  <sheetFormatPr defaultColWidth="9.140625" defaultRowHeight="12.75"/>
  <sheetData>
    <row r="2" spans="1:9" ht="12.75">
      <c r="A2" s="32" t="s">
        <v>79</v>
      </c>
      <c r="B2" s="32"/>
      <c r="C2" s="32"/>
      <c r="D2" s="32"/>
      <c r="E2" s="32"/>
      <c r="F2" s="32"/>
      <c r="G2" s="32"/>
      <c r="H2" s="32"/>
      <c r="I2" s="32"/>
    </row>
    <row r="3" spans="1:9" ht="12.75">
      <c r="A3" s="32"/>
      <c r="B3" s="32"/>
      <c r="C3" s="32"/>
      <c r="D3" s="32"/>
      <c r="E3" s="32"/>
      <c r="F3" s="32"/>
      <c r="G3" s="32"/>
      <c r="H3" s="32"/>
      <c r="I3" s="32"/>
    </row>
    <row r="4" spans="1:9" ht="12.75">
      <c r="A4" s="32"/>
      <c r="B4" s="32"/>
      <c r="C4" s="32"/>
      <c r="D4" s="32"/>
      <c r="E4" s="32"/>
      <c r="F4" s="32"/>
      <c r="G4" s="32"/>
      <c r="H4" s="32"/>
      <c r="I4" s="32"/>
    </row>
    <row r="5" spans="1:9" ht="13.5" thickBot="1">
      <c r="A5" s="33"/>
      <c r="B5" s="33"/>
      <c r="C5" s="33"/>
      <c r="D5" s="33"/>
      <c r="E5" s="33"/>
      <c r="F5" s="33"/>
      <c r="G5" s="33"/>
      <c r="H5" s="33"/>
      <c r="I5" s="33"/>
    </row>
    <row r="6" ht="13.5" thickTop="1"/>
    <row r="8" spans="2:8" ht="12.75">
      <c r="B8" s="34" t="s">
        <v>86</v>
      </c>
      <c r="C8" s="34"/>
      <c r="D8" s="34"/>
      <c r="E8" s="34"/>
      <c r="F8" s="34"/>
      <c r="G8" s="34"/>
      <c r="H8" s="34"/>
    </row>
    <row r="9" spans="2:8" ht="12.75">
      <c r="B9" s="34"/>
      <c r="C9" s="34"/>
      <c r="D9" s="34"/>
      <c r="E9" s="34"/>
      <c r="F9" s="34"/>
      <c r="G9" s="34"/>
      <c r="H9" s="34"/>
    </row>
    <row r="10" spans="2:8" ht="12.75">
      <c r="B10" s="34"/>
      <c r="C10" s="34"/>
      <c r="D10" s="34"/>
      <c r="E10" s="34"/>
      <c r="F10" s="34"/>
      <c r="G10" s="34"/>
      <c r="H10" s="34"/>
    </row>
    <row r="11" spans="2:8" ht="12.75">
      <c r="B11" s="34"/>
      <c r="C11" s="34"/>
      <c r="D11" s="34"/>
      <c r="E11" s="34"/>
      <c r="F11" s="34"/>
      <c r="G11" s="34"/>
      <c r="H11" s="34"/>
    </row>
    <row r="12" spans="2:8" ht="12.75">
      <c r="B12" s="34"/>
      <c r="C12" s="34"/>
      <c r="D12" s="34"/>
      <c r="E12" s="34"/>
      <c r="F12" s="34"/>
      <c r="G12" s="34"/>
      <c r="H12" s="34"/>
    </row>
    <row r="13" spans="2:8" ht="12.75">
      <c r="B13" s="34"/>
      <c r="C13" s="34"/>
      <c r="D13" s="34"/>
      <c r="E13" s="34"/>
      <c r="F13" s="34"/>
      <c r="G13" s="34"/>
      <c r="H13" s="34"/>
    </row>
    <row r="14" spans="2:8" ht="12.75">
      <c r="B14" s="34"/>
      <c r="C14" s="34"/>
      <c r="D14" s="34"/>
      <c r="E14" s="34"/>
      <c r="F14" s="34"/>
      <c r="G14" s="34"/>
      <c r="H14" s="34"/>
    </row>
    <row r="15" spans="2:8" ht="12.75">
      <c r="B15" s="34"/>
      <c r="C15" s="34"/>
      <c r="D15" s="34"/>
      <c r="E15" s="34"/>
      <c r="F15" s="34"/>
      <c r="G15" s="34"/>
      <c r="H15" s="34"/>
    </row>
    <row r="16" spans="2:8" ht="12.75">
      <c r="B16" s="34"/>
      <c r="C16" s="34"/>
      <c r="D16" s="34"/>
      <c r="E16" s="34"/>
      <c r="F16" s="34"/>
      <c r="G16" s="34"/>
      <c r="H16" s="34"/>
    </row>
    <row r="17" spans="2:8" ht="12.75">
      <c r="B17" s="34"/>
      <c r="C17" s="34"/>
      <c r="D17" s="34"/>
      <c r="E17" s="34"/>
      <c r="F17" s="34"/>
      <c r="G17" s="34"/>
      <c r="H17" s="34"/>
    </row>
    <row r="18" spans="2:8" ht="119.25" customHeight="1">
      <c r="B18" s="34"/>
      <c r="C18" s="34"/>
      <c r="D18" s="34"/>
      <c r="E18" s="34"/>
      <c r="F18" s="34"/>
      <c r="G18" s="34"/>
      <c r="H18" s="34"/>
    </row>
    <row r="21" spans="4:5" ht="12.75">
      <c r="D21" s="35" t="s">
        <v>82</v>
      </c>
      <c r="E21" s="35"/>
    </row>
    <row r="23" spans="2:8" ht="12.75">
      <c r="B23" s="36" t="s">
        <v>83</v>
      </c>
      <c r="C23" s="37"/>
      <c r="D23" s="37"/>
      <c r="E23" s="37"/>
      <c r="F23" s="37"/>
      <c r="G23" s="37"/>
      <c r="H23" s="37"/>
    </row>
    <row r="24" spans="1:8" ht="23.25" customHeight="1">
      <c r="A24" s="30" t="s">
        <v>84</v>
      </c>
      <c r="B24" s="37"/>
      <c r="C24" s="37"/>
      <c r="D24" s="37"/>
      <c r="E24" s="37"/>
      <c r="F24" s="37"/>
      <c r="G24" s="37"/>
      <c r="H24" s="37"/>
    </row>
    <row r="25" spans="1:2" ht="12.75">
      <c r="A25" s="30" t="s">
        <v>84</v>
      </c>
      <c r="B25" t="s">
        <v>85</v>
      </c>
    </row>
  </sheetData>
  <sheetProtection password="ADAC" sheet="1" objects="1" scenarios="1" selectLockedCells="1" selectUnlockedCells="1"/>
  <mergeCells count="4">
    <mergeCell ref="A2:I5"/>
    <mergeCell ref="B8:H18"/>
    <mergeCell ref="D21:E21"/>
    <mergeCell ref="B23:H24"/>
  </mergeCells>
  <printOptions/>
  <pageMargins left="0.75" right="0.75" top="1" bottom="1" header="0.5" footer="0.5"/>
  <pageSetup horizontalDpi="600" verticalDpi="600" orientation="portrait" r:id="rId1"/>
  <headerFooter alignWithMargins="0">
    <oddFooter>&amp;CLIEPs &amp; LEP Achievement&amp;RPage &amp;P of &amp;N</oddFooter>
  </headerFooter>
</worksheet>
</file>

<file path=xl/worksheets/sheet2.xml><?xml version="1.0" encoding="utf-8"?>
<worksheet xmlns="http://schemas.openxmlformats.org/spreadsheetml/2006/main" xmlns:r="http://schemas.openxmlformats.org/officeDocument/2006/relationships">
  <sheetPr>
    <tabColor indexed="45"/>
  </sheetPr>
  <dimension ref="A1:M59"/>
  <sheetViews>
    <sheetView tabSelected="1" workbookViewId="0" topLeftCell="A1">
      <selection activeCell="J17" sqref="J17"/>
    </sheetView>
  </sheetViews>
  <sheetFormatPr defaultColWidth="9.140625" defaultRowHeight="12.75"/>
  <sheetData>
    <row r="1" spans="1:13" ht="12.75">
      <c r="A1" s="38" t="s">
        <v>0</v>
      </c>
      <c r="B1" s="38"/>
      <c r="C1" s="38"/>
      <c r="D1" s="38"/>
      <c r="E1" s="38"/>
      <c r="F1" s="38"/>
      <c r="G1" s="38"/>
      <c r="H1" s="38"/>
      <c r="I1" s="38"/>
      <c r="J1" s="38"/>
      <c r="K1" s="38"/>
      <c r="L1" s="38"/>
      <c r="M1" s="38"/>
    </row>
    <row r="2" spans="1:13" ht="19.5" customHeight="1">
      <c r="A2" s="38"/>
      <c r="B2" s="38"/>
      <c r="C2" s="38"/>
      <c r="D2" s="38"/>
      <c r="E2" s="38"/>
      <c r="F2" s="38"/>
      <c r="G2" s="38"/>
      <c r="H2" s="38"/>
      <c r="I2" s="38"/>
      <c r="J2" s="38"/>
      <c r="K2" s="38"/>
      <c r="L2" s="38"/>
      <c r="M2" s="38"/>
    </row>
    <row r="3" spans="1:13" ht="12.75">
      <c r="A3" s="39"/>
      <c r="B3" s="39"/>
      <c r="C3" s="40" t="s">
        <v>1</v>
      </c>
      <c r="D3" s="40"/>
      <c r="E3" s="40"/>
      <c r="F3" s="40"/>
      <c r="G3" s="40"/>
      <c r="H3" s="40" t="s">
        <v>2</v>
      </c>
      <c r="I3" s="40"/>
      <c r="J3" s="40"/>
      <c r="K3" s="40"/>
      <c r="L3" s="40"/>
      <c r="M3" s="40"/>
    </row>
    <row r="4" spans="1:13" ht="36">
      <c r="A4" s="1" t="s">
        <v>3</v>
      </c>
      <c r="B4" s="2" t="s">
        <v>4</v>
      </c>
      <c r="C4" s="2" t="s">
        <v>5</v>
      </c>
      <c r="D4" s="2" t="s">
        <v>6</v>
      </c>
      <c r="E4" s="2" t="s">
        <v>7</v>
      </c>
      <c r="F4" s="2" t="s">
        <v>8</v>
      </c>
      <c r="G4" s="2" t="s">
        <v>9</v>
      </c>
      <c r="H4" s="2" t="s">
        <v>10</v>
      </c>
      <c r="I4" s="2" t="s">
        <v>11</v>
      </c>
      <c r="J4" s="2" t="s">
        <v>12</v>
      </c>
      <c r="K4" s="2" t="s">
        <v>13</v>
      </c>
      <c r="L4" s="2" t="s">
        <v>14</v>
      </c>
      <c r="M4" s="2" t="s">
        <v>15</v>
      </c>
    </row>
    <row r="5" spans="1:13" ht="22.5">
      <c r="A5" s="3" t="s">
        <v>16</v>
      </c>
      <c r="B5" s="4" t="s">
        <v>17</v>
      </c>
      <c r="C5" s="5">
        <f>'[1]Sheet1'!E3</f>
        <v>16987</v>
      </c>
      <c r="D5" s="5">
        <f>'[2]Sheet2'!D3</f>
        <v>8504</v>
      </c>
      <c r="E5" s="6">
        <f>D5/C5</f>
        <v>0.5006181197386237</v>
      </c>
      <c r="F5" s="5">
        <f>'[2]Sheet2'!F3</f>
        <v>2827</v>
      </c>
      <c r="G5" s="6">
        <f>F5/C5</f>
        <v>0.1664213810561017</v>
      </c>
      <c r="H5" s="5">
        <f>'[3]Subgroups Academic Achievement '!C34</f>
        <v>8333</v>
      </c>
      <c r="I5" s="5">
        <f>'[3]Subgroups Academic Achievement '!E34</f>
        <v>4946</v>
      </c>
      <c r="J5" s="6">
        <f>I5/H5</f>
        <v>0.59354374174967</v>
      </c>
      <c r="K5" s="5">
        <f>'[3]Subgroups Academic Achievement '!J34</f>
        <v>8336</v>
      </c>
      <c r="L5" s="5">
        <f>'[3]Subgroups Academic Achievement '!L34</f>
        <v>4813</v>
      </c>
      <c r="M5" s="6">
        <f>L5/K5</f>
        <v>0.5773752399232246</v>
      </c>
    </row>
    <row r="6" spans="1:13" ht="33.75">
      <c r="A6" s="7" t="s">
        <v>18</v>
      </c>
      <c r="B6" s="8" t="s">
        <v>19</v>
      </c>
      <c r="C6" s="9">
        <f>'[1]Sheet1'!E4</f>
        <v>16852</v>
      </c>
      <c r="D6" s="9">
        <f>'[2]Sheet2'!D4</f>
        <v>4649</v>
      </c>
      <c r="E6" s="10">
        <f>D6/C6</f>
        <v>0.27587230002373603</v>
      </c>
      <c r="F6" s="9">
        <f>'[2]Sheet2'!F4</f>
        <v>4193</v>
      </c>
      <c r="G6" s="10">
        <f>F6/C6</f>
        <v>0.2488131972466176</v>
      </c>
      <c r="H6" s="11">
        <f>'[3]Subgroups Academic Achievement '!C70</f>
        <v>11351</v>
      </c>
      <c r="I6" s="11">
        <f>'[3]Subgroups Academic Achievement '!E70</f>
        <v>5360</v>
      </c>
      <c r="J6" s="10">
        <f aca="true" t="shared" si="0" ref="J6:J56">I6/H6</f>
        <v>0.4722050920623734</v>
      </c>
      <c r="K6" s="11">
        <f>'[3]Subgroups Academic Achievement '!J70</f>
        <v>11330</v>
      </c>
      <c r="L6" s="11">
        <f>'[3]Subgroups Academic Achievement '!L70</f>
        <v>5643</v>
      </c>
      <c r="M6" s="10">
        <f aca="true" t="shared" si="1" ref="M6:M56">L6/K6</f>
        <v>0.4980582524271845</v>
      </c>
    </row>
    <row r="7" spans="1:13" ht="33.75">
      <c r="A7" s="3" t="s">
        <v>20</v>
      </c>
      <c r="B7" s="4" t="s">
        <v>19</v>
      </c>
      <c r="C7" s="5">
        <f>'[1]Sheet1'!E5</f>
        <v>163137</v>
      </c>
      <c r="D7" s="5">
        <f>'[2]Sheet2'!E5</f>
        <v>29172</v>
      </c>
      <c r="E7" s="6">
        <f aca="true" t="shared" si="2" ref="E7:E56">D7/C7</f>
        <v>0.17881902940473343</v>
      </c>
      <c r="F7" s="5">
        <f>'[2]Sheet2'!F5</f>
        <v>17798</v>
      </c>
      <c r="G7" s="6">
        <f>F7/C7</f>
        <v>0.10909848777407946</v>
      </c>
      <c r="H7" s="5">
        <f>'[3]Subgroups Academic Achievement '!C107</f>
        <v>68856</v>
      </c>
      <c r="I7" s="5">
        <f>'[3]Subgroups Academic Achievement '!E107</f>
        <v>21097</v>
      </c>
      <c r="J7" s="6">
        <f t="shared" si="0"/>
        <v>0.30639305216684093</v>
      </c>
      <c r="K7" s="5">
        <f>'[3]Subgroups Academic Achievement '!J107</f>
        <v>68854</v>
      </c>
      <c r="L7" s="5">
        <f>'[3]Subgroups Academic Achievement '!L107</f>
        <v>13728</v>
      </c>
      <c r="M7" s="6">
        <f t="shared" si="1"/>
        <v>0.19937839486449588</v>
      </c>
    </row>
    <row r="8" spans="1:13" ht="22.5">
      <c r="A8" s="7" t="s">
        <v>21</v>
      </c>
      <c r="B8" s="8" t="s">
        <v>17</v>
      </c>
      <c r="C8" s="9">
        <f>'[1]Sheet1'!E6</f>
        <v>21134</v>
      </c>
      <c r="D8" s="9">
        <f>'[2]Sheet2'!D6</f>
        <v>3861</v>
      </c>
      <c r="E8" s="10">
        <f t="shared" si="2"/>
        <v>0.18269139774770513</v>
      </c>
      <c r="F8" s="9">
        <f>'[2]Sheet2'!F6</f>
        <v>822</v>
      </c>
      <c r="G8" s="10">
        <f>F8/C8</f>
        <v>0.03889467209236302</v>
      </c>
      <c r="H8" s="11">
        <f>'[3]Subgroups Academic Achievement '!C144</f>
        <v>12728</v>
      </c>
      <c r="I8" s="11">
        <f>'[3]Subgroups Academic Achievement '!E144</f>
        <v>5130</v>
      </c>
      <c r="J8" s="10">
        <f t="shared" si="0"/>
        <v>0.40304839723444374</v>
      </c>
      <c r="K8" s="11">
        <f>'[3]Subgroups Academic Achievement '!J144</f>
        <v>11528</v>
      </c>
      <c r="L8" s="11">
        <f>'[3]Subgroups Academic Achievement '!L144</f>
        <v>3879</v>
      </c>
      <c r="M8" s="10">
        <f t="shared" si="1"/>
        <v>0.3364850798056905</v>
      </c>
    </row>
    <row r="9" spans="1:13" ht="22.5">
      <c r="A9" s="3" t="s">
        <v>22</v>
      </c>
      <c r="B9" s="12" t="s">
        <v>23</v>
      </c>
      <c r="C9" s="5">
        <f>'[1]Sheet1'!E7</f>
        <v>1304359</v>
      </c>
      <c r="D9" s="5">
        <f>'[2]Sheet2'!D7</f>
        <v>655387</v>
      </c>
      <c r="E9" s="6">
        <f t="shared" si="2"/>
        <v>0.5024590622673666</v>
      </c>
      <c r="F9" s="5">
        <f>'[2]Sheet2'!F7</f>
        <v>205912</v>
      </c>
      <c r="G9" s="6">
        <f aca="true" t="shared" si="3" ref="G9:G57">F9/C9</f>
        <v>0.1578645142939942</v>
      </c>
      <c r="H9" s="5">
        <f>'[3]Subgroups Academic Achievement '!C181</f>
        <v>1110414</v>
      </c>
      <c r="I9" s="5">
        <f>'[3]Subgroups Academic Achievement '!E181</f>
        <v>378670</v>
      </c>
      <c r="J9" s="6">
        <f t="shared" si="0"/>
        <v>0.3410169540369628</v>
      </c>
      <c r="K9" s="5">
        <f>'[3]Subgroups Academic Achievement '!J181</f>
        <v>1109828</v>
      </c>
      <c r="L9" s="5">
        <f>'[3]Subgroups Academic Achievement '!L181</f>
        <v>274286</v>
      </c>
      <c r="M9" s="6">
        <f t="shared" si="1"/>
        <v>0.24714280050602436</v>
      </c>
    </row>
    <row r="10" spans="1:13" ht="33.75">
      <c r="A10" s="7" t="s">
        <v>24</v>
      </c>
      <c r="B10" s="8" t="s">
        <v>19</v>
      </c>
      <c r="C10" s="9">
        <f>'[1]Sheet1'!E8</f>
        <v>85389</v>
      </c>
      <c r="D10" s="9">
        <f>'[2]Sheet2'!D8</f>
        <v>36819</v>
      </c>
      <c r="E10" s="10">
        <f t="shared" si="2"/>
        <v>0.4311913712539086</v>
      </c>
      <c r="F10" s="9">
        <f>'[2]Sheet2'!F8</f>
        <v>7216</v>
      </c>
      <c r="G10" s="10">
        <f t="shared" si="3"/>
        <v>0.08450737214395297</v>
      </c>
      <c r="H10" s="11">
        <f>'[3]Subgroups Academic Achievement '!C218</f>
        <v>72195</v>
      </c>
      <c r="I10" s="11">
        <f>'[3]Subgroups Academic Achievement '!E218</f>
        <v>47470</v>
      </c>
      <c r="J10" s="10">
        <f t="shared" si="0"/>
        <v>0.6575247593323638</v>
      </c>
      <c r="K10" s="11">
        <f>'[3]Subgroups Academic Achievement '!J218</f>
        <v>72189</v>
      </c>
      <c r="L10" s="11">
        <f>'[3]Subgroups Academic Achievement '!L218</f>
        <v>49998</v>
      </c>
      <c r="M10" s="10">
        <f t="shared" si="1"/>
        <v>0.6925985953538628</v>
      </c>
    </row>
    <row r="11" spans="1:13" ht="33.75">
      <c r="A11" s="3" t="s">
        <v>25</v>
      </c>
      <c r="B11" s="4" t="s">
        <v>19</v>
      </c>
      <c r="C11" s="5">
        <f>'[1]Sheet1'!E9</f>
        <v>28248</v>
      </c>
      <c r="D11" s="5">
        <f>'[2]Sheet2'!D9</f>
        <v>19149</v>
      </c>
      <c r="E11" s="6">
        <f t="shared" si="2"/>
        <v>0.6778887000849617</v>
      </c>
      <c r="F11" s="5">
        <f>'[2]Sheet2'!F9</f>
        <v>10549</v>
      </c>
      <c r="G11" s="6">
        <f t="shared" si="3"/>
        <v>0.3734423676012461</v>
      </c>
      <c r="H11" s="5">
        <f>'[3]Subgroups Academic Achievement '!C255</f>
        <v>13780</v>
      </c>
      <c r="I11" s="5">
        <f>'[3]Subgroups Academic Achievement '!E255</f>
        <v>5867</v>
      </c>
      <c r="J11" s="6">
        <f t="shared" si="0"/>
        <v>0.42576197387518144</v>
      </c>
      <c r="K11" s="5">
        <f>'[3]Subgroups Academic Achievement '!J255</f>
        <v>13702</v>
      </c>
      <c r="L11" s="5">
        <f>'[3]Subgroups Academic Achievement '!L255</f>
        <v>2777</v>
      </c>
      <c r="M11" s="6">
        <f t="shared" si="1"/>
        <v>0.20267114289884688</v>
      </c>
    </row>
    <row r="12" spans="1:13" ht="33.75">
      <c r="A12" s="7" t="s">
        <v>26</v>
      </c>
      <c r="B12" s="8" t="s">
        <v>19</v>
      </c>
      <c r="C12" s="9">
        <f>'[1]Sheet1'!E10</f>
        <v>5386</v>
      </c>
      <c r="D12" s="9">
        <f>'[2]Sheet2'!D10</f>
        <v>2732</v>
      </c>
      <c r="E12" s="10">
        <f t="shared" si="2"/>
        <v>0.5072409951726699</v>
      </c>
      <c r="F12" s="9">
        <f>'[2]Sheet2'!F10</f>
        <v>4308</v>
      </c>
      <c r="G12" s="10">
        <f t="shared" si="3"/>
        <v>0.7998514667656889</v>
      </c>
      <c r="H12" s="11">
        <f>'[3]Subgroups Academic Achievement '!C292</f>
        <v>2290</v>
      </c>
      <c r="I12" s="11">
        <f>'[3]Subgroups Academic Achievement '!E292</f>
        <v>1182</v>
      </c>
      <c r="J12" s="10">
        <f t="shared" si="0"/>
        <v>0.5161572052401747</v>
      </c>
      <c r="K12" s="11">
        <f>'[3]Subgroups Academic Achievement '!J292</f>
        <v>2268</v>
      </c>
      <c r="L12" s="11">
        <f>'[3]Subgroups Academic Achievement '!L292</f>
        <v>1143</v>
      </c>
      <c r="M12" s="10">
        <f t="shared" si="1"/>
        <v>0.503968253968254</v>
      </c>
    </row>
    <row r="13" spans="1:13" ht="33.75">
      <c r="A13" s="3" t="s">
        <v>27</v>
      </c>
      <c r="B13" s="4" t="s">
        <v>19</v>
      </c>
      <c r="C13" s="5">
        <f>'[1]Sheet1'!E11</f>
        <v>4751</v>
      </c>
      <c r="D13" s="5">
        <f>'[2]Sheet2'!D11</f>
        <v>1180</v>
      </c>
      <c r="E13" s="6">
        <f t="shared" si="2"/>
        <v>0.24836876447063777</v>
      </c>
      <c r="F13" s="5">
        <f>'[2]Sheet2'!F11</f>
        <v>237</v>
      </c>
      <c r="G13" s="6">
        <f t="shared" si="3"/>
        <v>0.04988423489791623</v>
      </c>
      <c r="H13" s="5">
        <f>'[3]Subgroups Academic Achievement '!C329</f>
        <v>547</v>
      </c>
      <c r="I13" s="5">
        <f>'[3]Subgroups Academic Achievement '!E329</f>
        <v>89</v>
      </c>
      <c r="J13" s="6">
        <f t="shared" si="0"/>
        <v>0.16270566727605118</v>
      </c>
      <c r="K13" s="5">
        <f>'[3]Subgroups Academic Achievement '!J329</f>
        <v>508</v>
      </c>
      <c r="L13" s="5">
        <f>'[3]Subgroups Academic Achievement '!L329</f>
        <v>27</v>
      </c>
      <c r="M13" s="6">
        <f t="shared" si="1"/>
        <v>0.0531496062992126</v>
      </c>
    </row>
    <row r="14" spans="1:13" ht="33.75">
      <c r="A14" s="7" t="s">
        <v>28</v>
      </c>
      <c r="B14" s="8" t="s">
        <v>19</v>
      </c>
      <c r="C14" s="9">
        <f>'[1]Sheet1'!E12</f>
        <v>224379</v>
      </c>
      <c r="D14" s="13">
        <f>'[2]Sheet2'!D12</f>
        <v>0</v>
      </c>
      <c r="E14" s="14">
        <f t="shared" si="2"/>
        <v>0</v>
      </c>
      <c r="F14" s="13">
        <f>'[2]Sheet2'!F12</f>
        <v>0</v>
      </c>
      <c r="G14" s="10">
        <f t="shared" si="3"/>
        <v>0</v>
      </c>
      <c r="H14" s="11">
        <f>'[3]Subgroups Academic Achievement '!C366</f>
        <v>152287</v>
      </c>
      <c r="I14" s="11">
        <f>'[3]Subgroups Academic Achievement '!E366</f>
        <v>66449</v>
      </c>
      <c r="J14" s="10">
        <f t="shared" si="0"/>
        <v>0.43634059374733236</v>
      </c>
      <c r="K14" s="11">
        <f>'[3]Subgroups Academic Achievement '!J366</f>
        <v>152559</v>
      </c>
      <c r="L14" s="11">
        <f>'[3]Subgroups Academic Achievement '!L366</f>
        <v>54164</v>
      </c>
      <c r="M14" s="10">
        <f t="shared" si="1"/>
        <v>0.3550364121421876</v>
      </c>
    </row>
    <row r="15" spans="1:13" ht="22.5">
      <c r="A15" s="3" t="s">
        <v>29</v>
      </c>
      <c r="B15" s="4" t="s">
        <v>17</v>
      </c>
      <c r="C15" s="5">
        <f>'[1]Sheet1'!E13</f>
        <v>55711</v>
      </c>
      <c r="D15" s="5">
        <f>'[2]Sheet2'!D13</f>
        <v>14235</v>
      </c>
      <c r="E15" s="6">
        <f t="shared" si="2"/>
        <v>0.255515068837393</v>
      </c>
      <c r="F15" s="5">
        <f>'[2]Sheet2'!F13</f>
        <v>4026</v>
      </c>
      <c r="G15" s="6">
        <f t="shared" si="3"/>
        <v>0.07226580029078639</v>
      </c>
      <c r="H15" s="5">
        <f>'[3]Subgroups Academic Achievement '!C403</f>
        <v>34386</v>
      </c>
      <c r="I15" s="5">
        <f>'[3]Subgroups Academic Achievement '!E403</f>
        <v>22584</v>
      </c>
      <c r="J15" s="6">
        <f t="shared" si="0"/>
        <v>0.6567789216541616</v>
      </c>
      <c r="K15" s="5">
        <f>'[3]Subgroups Academic Achievement '!J403</f>
        <v>32783</v>
      </c>
      <c r="L15" s="5">
        <f>'[3]Subgroups Academic Achievement '!L403</f>
        <v>21308</v>
      </c>
      <c r="M15" s="6">
        <f t="shared" si="1"/>
        <v>0.6499710215660556</v>
      </c>
    </row>
    <row r="16" spans="1:13" ht="22.5">
      <c r="A16" s="7" t="s">
        <v>30</v>
      </c>
      <c r="B16" s="8" t="s">
        <v>17</v>
      </c>
      <c r="C16" s="9">
        <f>'[1]Sheet1'!E14</f>
        <v>10175</v>
      </c>
      <c r="D16" s="9">
        <f>'[2]Sheet2'!D14</f>
        <v>8225</v>
      </c>
      <c r="E16" s="10">
        <f t="shared" si="2"/>
        <v>0.8083538083538083</v>
      </c>
      <c r="F16" s="13">
        <f>'[2]Sheet2'!F14</f>
        <v>0</v>
      </c>
      <c r="G16" s="10">
        <f t="shared" si="3"/>
        <v>0</v>
      </c>
      <c r="H16" s="11">
        <f>'[3]Subgroups Academic Achievement '!C440</f>
        <v>7421</v>
      </c>
      <c r="I16" s="11">
        <f>'[3]Subgroups Academic Achievement '!E440</f>
        <v>1218</v>
      </c>
      <c r="J16" s="10">
        <f t="shared" si="0"/>
        <v>0.1641288236086781</v>
      </c>
      <c r="K16" s="11">
        <f>'[3]Subgroups Academic Achievement '!J440</f>
        <v>7402</v>
      </c>
      <c r="L16" s="11">
        <f>'[3]Subgroups Academic Achievement '!L440</f>
        <v>1689</v>
      </c>
      <c r="M16" s="10">
        <f t="shared" si="1"/>
        <v>0.22818157254796</v>
      </c>
    </row>
    <row r="17" spans="1:13" ht="33.75">
      <c r="A17" s="3" t="s">
        <v>31</v>
      </c>
      <c r="B17" s="4" t="s">
        <v>19</v>
      </c>
      <c r="C17" s="5">
        <f>'[1]Sheet1'!E15</f>
        <v>15650</v>
      </c>
      <c r="D17" s="5">
        <f>'[2]Sheet2'!D15</f>
        <v>4707</v>
      </c>
      <c r="E17" s="6">
        <f t="shared" si="2"/>
        <v>0.3007667731629393</v>
      </c>
      <c r="F17" s="5">
        <f>'[2]Sheet2'!F15</f>
        <v>3317</v>
      </c>
      <c r="G17" s="6">
        <f t="shared" si="3"/>
        <v>0.21194888178913737</v>
      </c>
      <c r="H17" s="5">
        <f>'[3]Subgroups Academic Achievement '!C477</f>
        <v>8683</v>
      </c>
      <c r="I17" s="5">
        <f>'[3]Subgroups Academic Achievement '!E477</f>
        <v>3773</v>
      </c>
      <c r="J17" s="6">
        <f t="shared" si="0"/>
        <v>0.43452723713002417</v>
      </c>
      <c r="K17" s="5">
        <f>'[3]Subgroups Academic Achievement '!J477</f>
        <v>8415</v>
      </c>
      <c r="L17" s="5">
        <f>'[3]Subgroups Academic Achievement '!L477</f>
        <v>3444</v>
      </c>
      <c r="M17" s="6">
        <f t="shared" si="1"/>
        <v>0.40926916221033866</v>
      </c>
    </row>
    <row r="18" spans="1:13" ht="33.75">
      <c r="A18" s="7" t="s">
        <v>32</v>
      </c>
      <c r="B18" s="8" t="s">
        <v>19</v>
      </c>
      <c r="C18" s="9">
        <f>'[1]Sheet1'!E16</f>
        <v>152660</v>
      </c>
      <c r="D18" s="9">
        <f>'[2]Sheet2'!D16</f>
        <v>94720</v>
      </c>
      <c r="E18" s="10">
        <f t="shared" si="2"/>
        <v>0.6204637757107297</v>
      </c>
      <c r="F18" s="9">
        <f>'[2]Sheet2'!F16</f>
        <v>45964</v>
      </c>
      <c r="G18" s="10">
        <f t="shared" si="3"/>
        <v>0.3010873837285471</v>
      </c>
      <c r="H18" s="11">
        <f>'[3]Subgroups Academic Achievement '!C514</f>
        <v>83479</v>
      </c>
      <c r="I18" s="11">
        <f>'[3]Subgroups Academic Achievement '!E514</f>
        <v>51886</v>
      </c>
      <c r="J18" s="10">
        <f t="shared" si="0"/>
        <v>0.6215455383988787</v>
      </c>
      <c r="K18" s="11">
        <f>'[3]Subgroups Academic Achievement '!J514</f>
        <v>82338</v>
      </c>
      <c r="L18" s="11">
        <f>'[3]Subgroups Academic Achievement '!L514</f>
        <v>50525</v>
      </c>
      <c r="M18" s="10">
        <f t="shared" si="1"/>
        <v>0.6136291870096432</v>
      </c>
    </row>
    <row r="19" spans="1:13" ht="33.75">
      <c r="A19" s="3" t="s">
        <v>33</v>
      </c>
      <c r="B19" s="4" t="s">
        <v>19</v>
      </c>
      <c r="C19" s="5">
        <f>'[1]Sheet1'!E17</f>
        <v>46150</v>
      </c>
      <c r="D19" s="5">
        <f>'[2]Sheet2'!D17</f>
        <v>18448</v>
      </c>
      <c r="E19" s="6">
        <f t="shared" si="2"/>
        <v>0.39973997833152763</v>
      </c>
      <c r="F19" s="5">
        <f>'[2]Sheet2'!F17</f>
        <v>5738</v>
      </c>
      <c r="G19" s="6">
        <f t="shared" si="3"/>
        <v>0.12433369447453954</v>
      </c>
      <c r="H19" s="5">
        <f>'[3]Subgroups Academic Achievement '!C551</f>
        <v>33383</v>
      </c>
      <c r="I19" s="5">
        <f>'[3]Subgroups Academic Achievement '!E551</f>
        <v>20751</v>
      </c>
      <c r="J19" s="6">
        <f t="shared" si="0"/>
        <v>0.6216038103226192</v>
      </c>
      <c r="K19" s="5">
        <f>'[3]Subgroups Academic Achievement '!J551</f>
        <v>32223</v>
      </c>
      <c r="L19" s="5">
        <f>'[3]Subgroups Academic Achievement '!L551</f>
        <v>17537</v>
      </c>
      <c r="M19" s="6">
        <f t="shared" si="1"/>
        <v>0.5442385873444434</v>
      </c>
    </row>
    <row r="20" spans="1:13" ht="33.75">
      <c r="A20" s="7" t="s">
        <v>34</v>
      </c>
      <c r="B20" s="8" t="s">
        <v>19</v>
      </c>
      <c r="C20" s="9">
        <f>'[1]Sheet1'!E18</f>
        <v>16104</v>
      </c>
      <c r="D20" s="9">
        <f>'[2]Sheet2'!D18</f>
        <v>8474</v>
      </c>
      <c r="E20" s="10">
        <f t="shared" si="2"/>
        <v>0.5262046696472926</v>
      </c>
      <c r="F20" s="9">
        <f>'[2]Sheet2'!F18</f>
        <v>3377</v>
      </c>
      <c r="G20" s="10">
        <f t="shared" si="3"/>
        <v>0.20969945355191258</v>
      </c>
      <c r="H20" s="11">
        <f>'[3]Subgroups Academic Achievement '!C588</f>
        <v>8899</v>
      </c>
      <c r="I20" s="11">
        <f>'[3]Subgroups Academic Achievement '!E588</f>
        <v>4373</v>
      </c>
      <c r="J20" s="10">
        <f t="shared" si="0"/>
        <v>0.4914035284863468</v>
      </c>
      <c r="K20" s="11">
        <f>'[3]Subgroups Academic Achievement '!J588</f>
        <v>8823</v>
      </c>
      <c r="L20" s="11">
        <f>'[3]Subgroups Academic Achievement '!L588</f>
        <v>3587</v>
      </c>
      <c r="M20" s="10">
        <f t="shared" si="1"/>
        <v>0.40655105973025046</v>
      </c>
    </row>
    <row r="21" spans="1:13" ht="33.75">
      <c r="A21" s="3" t="s">
        <v>35</v>
      </c>
      <c r="B21" s="4" t="s">
        <v>19</v>
      </c>
      <c r="C21" s="5">
        <f>'[1]Sheet1'!E19</f>
        <v>21333</v>
      </c>
      <c r="D21" s="5">
        <f>'[2]Sheet2'!D19</f>
        <v>17706</v>
      </c>
      <c r="E21" s="6">
        <f t="shared" si="2"/>
        <v>0.829981718464351</v>
      </c>
      <c r="F21" s="5">
        <f>'[2]Sheet2'!F19</f>
        <v>3627</v>
      </c>
      <c r="G21" s="6">
        <f t="shared" si="3"/>
        <v>0.170018281535649</v>
      </c>
      <c r="H21" s="5">
        <f>'[3]Subgroups Academic Achievement '!C625</f>
        <v>13946</v>
      </c>
      <c r="I21" s="5">
        <f>'[3]Subgroups Academic Achievement '!E625</f>
        <v>8420</v>
      </c>
      <c r="J21" s="6">
        <f t="shared" si="0"/>
        <v>0.603757349777714</v>
      </c>
      <c r="K21" s="5">
        <f>'[3]Subgroups Academic Achievement '!J625</f>
        <v>13394</v>
      </c>
      <c r="L21" s="5">
        <f>'[3]Subgroups Academic Achievement '!L625</f>
        <v>7042</v>
      </c>
      <c r="M21" s="6">
        <f t="shared" si="1"/>
        <v>0.525757802000896</v>
      </c>
    </row>
    <row r="22" spans="1:13" ht="22.5">
      <c r="A22" s="7" t="s">
        <v>36</v>
      </c>
      <c r="B22" s="8" t="s">
        <v>17</v>
      </c>
      <c r="C22" s="9">
        <f>'[1]Sheet1'!E20</f>
        <v>10030</v>
      </c>
      <c r="D22" s="9">
        <f>'[2]Sheet2'!D20</f>
        <v>4780</v>
      </c>
      <c r="E22" s="10">
        <f t="shared" si="2"/>
        <v>0.4765702891326022</v>
      </c>
      <c r="F22" s="9">
        <f>'[2]Sheet2'!F20</f>
        <v>612</v>
      </c>
      <c r="G22" s="10">
        <f t="shared" si="3"/>
        <v>0.061016949152542375</v>
      </c>
      <c r="H22" s="11">
        <f>'[3]Subgroups Academic Achievement '!C662</f>
        <v>4517</v>
      </c>
      <c r="I22" s="11">
        <f>'[3]Subgroups Academic Achievement '!E662</f>
        <v>1769</v>
      </c>
      <c r="J22" s="10">
        <f t="shared" si="0"/>
        <v>0.39163161390303297</v>
      </c>
      <c r="K22" s="11">
        <f>'[3]Subgroups Academic Achievement '!J662</f>
        <v>4590</v>
      </c>
      <c r="L22" s="11">
        <f>'[3]Subgroups Academic Achievement '!L662</f>
        <v>2145</v>
      </c>
      <c r="M22" s="10">
        <f t="shared" si="1"/>
        <v>0.4673202614379085</v>
      </c>
    </row>
    <row r="23" spans="1:13" ht="33.75">
      <c r="A23" s="3" t="s">
        <v>37</v>
      </c>
      <c r="B23" s="4" t="s">
        <v>19</v>
      </c>
      <c r="C23" s="5">
        <f>'[1]Sheet1'!E21</f>
        <v>8980</v>
      </c>
      <c r="D23" s="5">
        <f>'[2]Sheet2'!D21</f>
        <v>137</v>
      </c>
      <c r="E23" s="6">
        <f t="shared" si="2"/>
        <v>0.015256124721603563</v>
      </c>
      <c r="F23" s="5">
        <f>'[2]Sheet2'!F21</f>
        <v>475</v>
      </c>
      <c r="G23" s="6">
        <f t="shared" si="3"/>
        <v>0.05289532293986637</v>
      </c>
      <c r="H23" s="5">
        <f>'[3]Subgroups Academic Achievement '!C699</f>
        <v>4499</v>
      </c>
      <c r="I23" s="5">
        <f>'[3]Subgroups Academic Achievement '!E699</f>
        <v>2623</v>
      </c>
      <c r="J23" s="6">
        <f t="shared" si="0"/>
        <v>0.5830184485441209</v>
      </c>
      <c r="K23" s="5">
        <f>'[3]Subgroups Academic Achievement '!J699</f>
        <v>4499</v>
      </c>
      <c r="L23" s="5">
        <f>'[3]Subgroups Academic Achievement '!L699</f>
        <v>2623</v>
      </c>
      <c r="M23" s="6">
        <f t="shared" si="1"/>
        <v>0.5830184485441209</v>
      </c>
    </row>
    <row r="24" spans="1:13" ht="33.75">
      <c r="A24" s="7" t="s">
        <v>38</v>
      </c>
      <c r="B24" s="8" t="s">
        <v>19</v>
      </c>
      <c r="C24" s="9">
        <f>'[1]Sheet1'!E22</f>
        <v>2851</v>
      </c>
      <c r="D24" s="9">
        <f>'[2]Sheet2'!D22</f>
        <v>597</v>
      </c>
      <c r="E24" s="10">
        <f t="shared" si="2"/>
        <v>0.2094002104524728</v>
      </c>
      <c r="F24" s="9">
        <f>'[2]Sheet2'!F22</f>
        <v>1381</v>
      </c>
      <c r="G24" s="10">
        <f t="shared" si="3"/>
        <v>0.4843914415994388</v>
      </c>
      <c r="H24" s="11">
        <f>'[3]Subgroups Academic Achievement '!C736</f>
        <v>2009</v>
      </c>
      <c r="I24" s="11">
        <f>'[3]Subgroups Academic Achievement '!E736</f>
        <v>595</v>
      </c>
      <c r="J24" s="10">
        <f t="shared" si="0"/>
        <v>0.2961672473867596</v>
      </c>
      <c r="K24" s="11">
        <f>'[3]Subgroups Academic Achievement '!J736</f>
        <v>1942</v>
      </c>
      <c r="L24" s="11">
        <f>'[3]Subgroups Academic Achievement '!L736</f>
        <v>580</v>
      </c>
      <c r="M24" s="10">
        <f t="shared" si="1"/>
        <v>0.29866117404737386</v>
      </c>
    </row>
    <row r="25" spans="1:13" ht="22.5">
      <c r="A25" s="3" t="s">
        <v>39</v>
      </c>
      <c r="B25" s="4" t="s">
        <v>17</v>
      </c>
      <c r="C25" s="5">
        <f>'[1]Sheet1'!E23</f>
        <v>29782</v>
      </c>
      <c r="D25" s="5">
        <f>'[2]Sheet2'!D23</f>
        <v>20738</v>
      </c>
      <c r="E25" s="6">
        <f t="shared" si="2"/>
        <v>0.6963266402525015</v>
      </c>
      <c r="F25" s="5">
        <f>'[2]Sheet2'!F23</f>
        <v>9116</v>
      </c>
      <c r="G25" s="6">
        <f t="shared" si="3"/>
        <v>0.3060909274058156</v>
      </c>
      <c r="H25" s="5">
        <f>'[3]Subgroups Academic Achievement '!C773</f>
        <v>12109</v>
      </c>
      <c r="I25" s="5">
        <f>'[3]Subgroups Academic Achievement '!E773</f>
        <v>6328</v>
      </c>
      <c r="J25" s="6">
        <f t="shared" si="0"/>
        <v>0.522586505904699</v>
      </c>
      <c r="K25" s="5">
        <f>'[3]Subgroups Academic Achievement '!J773</f>
        <v>11107</v>
      </c>
      <c r="L25" s="5">
        <f>'[3]Subgroups Academic Achievement '!L773</f>
        <v>5293</v>
      </c>
      <c r="M25" s="6">
        <f t="shared" si="1"/>
        <v>0.4765463221391915</v>
      </c>
    </row>
    <row r="26" spans="1:13" ht="33.75">
      <c r="A26" s="15" t="s">
        <v>40</v>
      </c>
      <c r="B26" s="8" t="s">
        <v>19</v>
      </c>
      <c r="C26" s="9">
        <f>'[1]Sheet1'!E24</f>
        <v>42294</v>
      </c>
      <c r="D26" s="9">
        <f>'[2]Sheet2'!D24</f>
        <v>17714</v>
      </c>
      <c r="E26" s="10">
        <f t="shared" si="2"/>
        <v>0.4188300941031825</v>
      </c>
      <c r="F26" s="9">
        <f>'[2]Sheet2'!F24</f>
        <v>11707</v>
      </c>
      <c r="G26" s="10">
        <f t="shared" si="3"/>
        <v>0.27680049179552657</v>
      </c>
      <c r="H26" s="11">
        <f>'[3]Subgroups Academic Achievement '!C809</f>
        <v>21916</v>
      </c>
      <c r="I26" s="11">
        <f>'[3]Subgroups Academic Achievement '!E809</f>
        <v>4289</v>
      </c>
      <c r="J26" s="10">
        <f t="shared" si="0"/>
        <v>0.19570177039605768</v>
      </c>
      <c r="K26" s="11">
        <f>'[3]Subgroups Academic Achievement '!J809</f>
        <v>21822</v>
      </c>
      <c r="L26" s="11">
        <f>'[3]Subgroups Academic Achievement '!L809</f>
        <v>3720</v>
      </c>
      <c r="M26" s="10">
        <f t="shared" si="1"/>
        <v>0.17047016772064888</v>
      </c>
    </row>
    <row r="27" spans="1:13" ht="22.5">
      <c r="A27" s="3" t="s">
        <v>41</v>
      </c>
      <c r="B27" s="12" t="s">
        <v>23</v>
      </c>
      <c r="C27" s="5">
        <f>'[1]Sheet1'!E25</f>
        <v>68868</v>
      </c>
      <c r="D27" s="16">
        <f>'[2]Sheet2'!D25</f>
        <v>0</v>
      </c>
      <c r="E27" s="6">
        <f t="shared" si="2"/>
        <v>0</v>
      </c>
      <c r="F27" s="5">
        <f>'[2]Sheet2'!F25</f>
        <v>3</v>
      </c>
      <c r="G27" s="6">
        <f t="shared" si="3"/>
        <v>4.356159609688099E-05</v>
      </c>
      <c r="H27" s="5">
        <f>'[3]Subgroups Academic Achievement '!C847</f>
        <v>27726</v>
      </c>
      <c r="I27" s="5">
        <f>'[3]Subgroups Academic Achievement '!E847</f>
        <v>13369</v>
      </c>
      <c r="J27" s="6">
        <f t="shared" si="0"/>
        <v>0.48218278871817066</v>
      </c>
      <c r="K27" s="5">
        <f>'[3]Subgroups Academic Achievement '!J847</f>
        <v>27267</v>
      </c>
      <c r="L27" s="5">
        <f>'[3]Subgroups Academic Achievement '!L847</f>
        <v>13751</v>
      </c>
      <c r="M27" s="6">
        <f t="shared" si="1"/>
        <v>0.5043092382733707</v>
      </c>
    </row>
    <row r="28" spans="1:13" ht="33.75">
      <c r="A28" s="15" t="s">
        <v>42</v>
      </c>
      <c r="B28" s="8" t="s">
        <v>19</v>
      </c>
      <c r="C28" s="9">
        <f>'[1]Sheet1'!E26</f>
        <v>54976</v>
      </c>
      <c r="D28" s="9">
        <f>'[2]Sheet2'!D26</f>
        <v>37374</v>
      </c>
      <c r="E28" s="10">
        <f t="shared" si="2"/>
        <v>0.6798239231664727</v>
      </c>
      <c r="F28" s="9">
        <f>'[2]Sheet2'!F26</f>
        <v>2989</v>
      </c>
      <c r="G28" s="10">
        <f t="shared" si="3"/>
        <v>0.0543691792782305</v>
      </c>
      <c r="H28" s="11">
        <f>'[3]Subgroups Academic Achievement '!C884</f>
        <v>29668</v>
      </c>
      <c r="I28" s="11">
        <f>'[3]Subgroups Academic Achievement '!E884</f>
        <v>8503</v>
      </c>
      <c r="J28" s="10">
        <f t="shared" si="0"/>
        <v>0.2866050964001618</v>
      </c>
      <c r="K28" s="11">
        <f>'[3]Subgroups Academic Achievement '!J884</f>
        <v>31631</v>
      </c>
      <c r="L28" s="11">
        <f>'[3]Subgroups Academic Achievement '!L884</f>
        <v>9755</v>
      </c>
      <c r="M28" s="10">
        <f t="shared" si="1"/>
        <v>0.30839998735417784</v>
      </c>
    </row>
    <row r="29" spans="1:13" ht="33.75">
      <c r="A29" s="3" t="s">
        <v>43</v>
      </c>
      <c r="B29" s="4" t="s">
        <v>19</v>
      </c>
      <c r="C29" s="5">
        <f>'[1]Sheet1'!E27</f>
        <v>3764</v>
      </c>
      <c r="D29" s="17">
        <f>'[2]Sheet2'!D27</f>
        <v>0</v>
      </c>
      <c r="E29" s="18">
        <f t="shared" si="2"/>
        <v>0</v>
      </c>
      <c r="F29" s="17">
        <f>'[2]Sheet2'!F27</f>
        <v>0</v>
      </c>
      <c r="G29" s="6">
        <f t="shared" si="3"/>
        <v>0</v>
      </c>
      <c r="H29" s="5">
        <f>'[3]Subgroups Academic Achievement '!C921</f>
        <v>1767</v>
      </c>
      <c r="I29" s="5">
        <f>'[3]Subgroups Academic Achievement '!E921</f>
        <v>1263</v>
      </c>
      <c r="J29" s="6">
        <f t="shared" si="0"/>
        <v>0.7147707979626485</v>
      </c>
      <c r="K29" s="5">
        <f>'[3]Subgroups Academic Achievement '!J921</f>
        <v>1779</v>
      </c>
      <c r="L29" s="5">
        <f>'[3]Subgroups Academic Achievement '!L921</f>
        <v>1083</v>
      </c>
      <c r="M29" s="6">
        <f t="shared" si="1"/>
        <v>0.6087689713322091</v>
      </c>
    </row>
    <row r="30" spans="1:13" ht="22.5">
      <c r="A30" s="15" t="s">
        <v>44</v>
      </c>
      <c r="B30" s="8" t="s">
        <v>17</v>
      </c>
      <c r="C30" s="9">
        <f>'[1]Sheet1'!E28</f>
        <v>16990</v>
      </c>
      <c r="D30" s="9">
        <f>'[2]Sheet2'!D28</f>
        <v>9773</v>
      </c>
      <c r="E30" s="10">
        <f t="shared" si="2"/>
        <v>0.5752207180694526</v>
      </c>
      <c r="F30" s="9">
        <f>'[2]Sheet2'!F28</f>
        <v>3736</v>
      </c>
      <c r="G30" s="10">
        <f t="shared" si="3"/>
        <v>0.21989405532666273</v>
      </c>
      <c r="H30" s="11">
        <f>'[3]Subgroups Academic Achievement '!C958</f>
        <v>9916</v>
      </c>
      <c r="I30" s="11">
        <f>'[3]Subgroups Academic Achievement '!E958</f>
        <v>2196</v>
      </c>
      <c r="J30" s="10">
        <f t="shared" si="0"/>
        <v>0.22146026623638565</v>
      </c>
      <c r="K30" s="11">
        <f>'[3]Subgroups Academic Achievement '!J958</f>
        <v>9097</v>
      </c>
      <c r="L30" s="11">
        <f>'[3]Subgroups Academic Achievement '!L958</f>
        <v>1481</v>
      </c>
      <c r="M30" s="10">
        <f t="shared" si="1"/>
        <v>0.1628009233813345</v>
      </c>
    </row>
    <row r="31" spans="1:13" ht="33.75">
      <c r="A31" s="3" t="s">
        <v>45</v>
      </c>
      <c r="B31" s="4" t="s">
        <v>19</v>
      </c>
      <c r="C31" s="5">
        <f>'[1]Sheet1'!E29</f>
        <v>2874</v>
      </c>
      <c r="D31" s="17">
        <f>'[2]Sheet2'!D29</f>
        <v>0</v>
      </c>
      <c r="E31" s="18">
        <f t="shared" si="2"/>
        <v>0</v>
      </c>
      <c r="F31" s="17">
        <f>'[2]Sheet2'!F29</f>
        <v>0</v>
      </c>
      <c r="G31" s="6">
        <f t="shared" si="3"/>
        <v>0</v>
      </c>
      <c r="H31" s="5">
        <f>'[3]Subgroups Academic Achievement '!C995</f>
        <v>3143</v>
      </c>
      <c r="I31" s="5">
        <f>'[3]Subgroups Academic Achievement '!E995</f>
        <v>710</v>
      </c>
      <c r="J31" s="6">
        <f t="shared" si="0"/>
        <v>0.2258988227807827</v>
      </c>
      <c r="K31" s="5">
        <f>'[3]Subgroups Academic Achievement '!J995</f>
        <v>3113</v>
      </c>
      <c r="L31" s="5">
        <f>'[3]Subgroups Academic Achievement '!L995</f>
        <v>1177</v>
      </c>
      <c r="M31" s="6">
        <f t="shared" si="1"/>
        <v>0.37809187279151946</v>
      </c>
    </row>
    <row r="32" spans="1:13" ht="33.75">
      <c r="A32" s="15" t="s">
        <v>46</v>
      </c>
      <c r="B32" s="8" t="s">
        <v>19</v>
      </c>
      <c r="C32" s="9">
        <f>'[1]Sheet1'!E30</f>
        <v>16152</v>
      </c>
      <c r="D32" s="9">
        <f>'[2]Sheet2'!D30</f>
        <v>615</v>
      </c>
      <c r="E32" s="10">
        <f t="shared" si="2"/>
        <v>0.03807578008915304</v>
      </c>
      <c r="F32" s="9">
        <f>'[2]Sheet2'!F30</f>
        <v>2518</v>
      </c>
      <c r="G32" s="10">
        <f t="shared" si="3"/>
        <v>0.1558940069341258</v>
      </c>
      <c r="H32" s="11">
        <f>'[3]Subgroups Academic Achievement '!C1032</f>
        <v>7343</v>
      </c>
      <c r="I32" s="11">
        <f>'[3]Subgroups Academic Achievement '!E1032</f>
        <v>6021</v>
      </c>
      <c r="J32" s="10">
        <f t="shared" si="0"/>
        <v>0.8199645921285578</v>
      </c>
      <c r="K32" s="11">
        <f>'[3]Subgroups Academic Achievement '!J1032</f>
        <v>7332</v>
      </c>
      <c r="L32" s="11">
        <f>'[3]Subgroups Academic Achievement '!L1032</f>
        <v>5762</v>
      </c>
      <c r="M32" s="10">
        <f t="shared" si="1"/>
        <v>0.7858701582105837</v>
      </c>
    </row>
    <row r="33" spans="1:13" ht="33.75">
      <c r="A33" s="3" t="s">
        <v>47</v>
      </c>
      <c r="B33" s="4" t="s">
        <v>19</v>
      </c>
      <c r="C33" s="5">
        <f>'[1]Sheet1'!E31</f>
        <v>75282</v>
      </c>
      <c r="D33" s="5">
        <f>'[2]Sheet2'!D31</f>
        <v>30946</v>
      </c>
      <c r="E33" s="6">
        <f t="shared" si="2"/>
        <v>0.41106771871098</v>
      </c>
      <c r="F33" s="5">
        <f>'[2]Sheet2'!F31</f>
        <v>8584</v>
      </c>
      <c r="G33" s="6">
        <f t="shared" si="3"/>
        <v>0.11402460083419676</v>
      </c>
      <c r="H33" s="5">
        <f>'[3]Subgroups Academic Achievement '!C1069</f>
        <v>38887</v>
      </c>
      <c r="I33" s="5">
        <f>'[3]Subgroups Academic Achievement '!E1069</f>
        <v>16138</v>
      </c>
      <c r="J33" s="6">
        <f t="shared" si="0"/>
        <v>0.41499729986885076</v>
      </c>
      <c r="K33" s="5">
        <f>'[3]Subgroups Academic Achievement '!J1069</f>
        <v>32612</v>
      </c>
      <c r="L33" s="5">
        <f>'[3]Subgroups Academic Achievement '!L1069</f>
        <v>7526</v>
      </c>
      <c r="M33" s="6">
        <f t="shared" si="1"/>
        <v>0.23077394823991168</v>
      </c>
    </row>
    <row r="34" spans="1:13" ht="22.5">
      <c r="A34" s="15" t="s">
        <v>48</v>
      </c>
      <c r="B34" s="8" t="s">
        <v>17</v>
      </c>
      <c r="C34" s="9">
        <f>'[1]Sheet1'!E32</f>
        <v>2536</v>
      </c>
      <c r="D34" s="13">
        <f>'[2]Sheet2'!D32</f>
        <v>0</v>
      </c>
      <c r="E34" s="19">
        <f t="shared" si="2"/>
        <v>0</v>
      </c>
      <c r="F34" s="13">
        <f>'[2]Sheet2'!F32</f>
        <v>0</v>
      </c>
      <c r="G34" s="10">
        <f t="shared" si="3"/>
        <v>0</v>
      </c>
      <c r="H34" s="11">
        <f>'[3]Subgroups Academic Achievement '!C1106</f>
        <v>1468</v>
      </c>
      <c r="I34" s="11">
        <f>'[3]Subgroups Academic Achievement '!E1106</f>
        <v>368</v>
      </c>
      <c r="J34" s="10">
        <f t="shared" si="0"/>
        <v>0.2506811989100817</v>
      </c>
      <c r="K34" s="11">
        <f>'[3]Subgroups Academic Achievement '!J1106</f>
        <v>1280</v>
      </c>
      <c r="L34" s="11">
        <f>'[3]Subgroups Academic Achievement '!L1106</f>
        <v>317</v>
      </c>
      <c r="M34" s="10">
        <f t="shared" si="1"/>
        <v>0.24765625</v>
      </c>
    </row>
    <row r="35" spans="1:13" ht="33.75">
      <c r="A35" s="3" t="s">
        <v>49</v>
      </c>
      <c r="B35" s="4" t="s">
        <v>19</v>
      </c>
      <c r="C35" s="5">
        <f>'[1]Sheet1'!E33</f>
        <v>52679</v>
      </c>
      <c r="D35" s="5">
        <f>'[2]Sheet2'!D33</f>
        <v>18519</v>
      </c>
      <c r="E35" s="6">
        <f t="shared" si="2"/>
        <v>0.3515442586229807</v>
      </c>
      <c r="F35" s="5">
        <f>'[2]Sheet2'!F33</f>
        <v>51800</v>
      </c>
      <c r="G35" s="6">
        <f t="shared" si="3"/>
        <v>0.9833140340553161</v>
      </c>
      <c r="H35" s="5">
        <f>'[3]Subgroups Academic Achievement '!C1143</f>
        <v>22420</v>
      </c>
      <c r="I35" s="5">
        <f>'[3]Subgroups Academic Achievement '!E1143</f>
        <v>10397</v>
      </c>
      <c r="J35" s="6">
        <f t="shared" si="0"/>
        <v>0.4637377341659233</v>
      </c>
      <c r="K35" s="5">
        <f>'[3]Subgroups Academic Achievement '!J1143</f>
        <v>22105</v>
      </c>
      <c r="L35" s="5">
        <f>'[3]Subgroups Academic Achievement '!L1143</f>
        <v>6696</v>
      </c>
      <c r="M35" s="6">
        <f t="shared" si="1"/>
        <v>0.3029178918796652</v>
      </c>
    </row>
    <row r="36" spans="1:13" ht="33.75">
      <c r="A36" s="15" t="s">
        <v>50</v>
      </c>
      <c r="B36" s="8" t="s">
        <v>19</v>
      </c>
      <c r="C36" s="9">
        <f>'[1]Sheet1'!E34</f>
        <v>58163</v>
      </c>
      <c r="D36" s="9">
        <f>'[2]Sheet2'!D34</f>
        <v>17438</v>
      </c>
      <c r="E36" s="10">
        <f t="shared" si="2"/>
        <v>0.29981259563640117</v>
      </c>
      <c r="F36" s="9">
        <f>'[2]Sheet2'!F34</f>
        <v>14147</v>
      </c>
      <c r="G36" s="10">
        <f t="shared" si="3"/>
        <v>0.2432302322782525</v>
      </c>
      <c r="H36" s="11">
        <f>'[3]Subgroups Academic Achievement '!C1180</f>
        <v>26441</v>
      </c>
      <c r="I36" s="11">
        <f>'[3]Subgroups Academic Achievement '!E1180</f>
        <v>4335</v>
      </c>
      <c r="J36" s="10">
        <f t="shared" si="0"/>
        <v>0.16394992625089821</v>
      </c>
      <c r="K36" s="11">
        <f>'[3]Subgroups Academic Achievement '!J1180</f>
        <v>26420</v>
      </c>
      <c r="L36" s="11">
        <f>'[3]Subgroups Academic Achievement '!L1180</f>
        <v>6911</v>
      </c>
      <c r="M36" s="10">
        <f t="shared" si="1"/>
        <v>0.26158213474640424</v>
      </c>
    </row>
    <row r="37" spans="1:13" ht="33.75">
      <c r="A37" s="3" t="s">
        <v>51</v>
      </c>
      <c r="B37" s="4" t="s">
        <v>19</v>
      </c>
      <c r="C37" s="5">
        <f>'[1]Sheet1'!E35</f>
        <v>140043</v>
      </c>
      <c r="D37" s="5">
        <v>114088</v>
      </c>
      <c r="E37" s="18">
        <f t="shared" si="2"/>
        <v>0.8146640674649929</v>
      </c>
      <c r="F37" s="5">
        <v>22837</v>
      </c>
      <c r="G37" s="6">
        <f t="shared" si="3"/>
        <v>0.1630713423734139</v>
      </c>
      <c r="H37" s="5">
        <f>'[3]Subgroups Academic Achievement '!C1217</f>
        <v>89361</v>
      </c>
      <c r="I37" s="5">
        <f>'[3]Subgroups Academic Achievement '!E1217</f>
        <v>43237</v>
      </c>
      <c r="J37" s="6">
        <f t="shared" si="0"/>
        <v>0.4838464206980674</v>
      </c>
      <c r="K37" s="5">
        <f>'[3]Subgroups Academic Achievement '!J1217</f>
        <v>87045</v>
      </c>
      <c r="L37" s="5">
        <f>'[3]Subgroups Academic Achievement '!L1217</f>
        <v>20270</v>
      </c>
      <c r="M37" s="6">
        <f t="shared" si="1"/>
        <v>0.23286805675225458</v>
      </c>
    </row>
    <row r="38" spans="1:13" ht="33.75">
      <c r="A38" s="15" t="s">
        <v>52</v>
      </c>
      <c r="B38" s="8" t="s">
        <v>19</v>
      </c>
      <c r="C38" s="9">
        <f>'[1]Sheet1'!E36</f>
        <v>89747</v>
      </c>
      <c r="D38" s="13">
        <f>'[2]Sheet2'!D36</f>
        <v>0</v>
      </c>
      <c r="E38" s="19">
        <f t="shared" si="2"/>
        <v>0</v>
      </c>
      <c r="F38" s="13">
        <f>'[2]Sheet2'!F36</f>
        <v>0</v>
      </c>
      <c r="G38" s="10">
        <f t="shared" si="3"/>
        <v>0</v>
      </c>
      <c r="H38" s="11">
        <f>'[3]Subgroups Academic Achievement '!C1254</f>
        <v>35573</v>
      </c>
      <c r="I38" s="11">
        <f>'[3]Subgroups Academic Achievement '!E1254</f>
        <v>17880</v>
      </c>
      <c r="J38" s="10">
        <f t="shared" si="0"/>
        <v>0.5026283979422596</v>
      </c>
      <c r="K38" s="11">
        <f>'[3]Subgroups Academic Achievement '!J1254</f>
        <v>35703</v>
      </c>
      <c r="L38" s="11">
        <f>'[3]Subgroups Academic Achievement '!L1254</f>
        <v>22762</v>
      </c>
      <c r="M38" s="10">
        <f t="shared" si="1"/>
        <v>0.6375374618379408</v>
      </c>
    </row>
    <row r="39" spans="1:13" ht="33.75">
      <c r="A39" s="3" t="s">
        <v>53</v>
      </c>
      <c r="B39" s="4" t="s">
        <v>19</v>
      </c>
      <c r="C39" s="5">
        <f>'[1]Sheet1'!E37</f>
        <v>3439</v>
      </c>
      <c r="D39" s="5">
        <f>'[2]Sheet2'!D37</f>
        <v>1846</v>
      </c>
      <c r="E39" s="6">
        <f t="shared" si="2"/>
        <v>0.536783948822332</v>
      </c>
      <c r="F39" s="5">
        <f>'[2]Sheet2'!F37</f>
        <v>584</v>
      </c>
      <c r="G39" s="6">
        <f t="shared" si="3"/>
        <v>0.16981680721139866</v>
      </c>
      <c r="H39" s="5">
        <f>'[3]Subgroups Academic Achievement '!C1291</f>
        <v>1586</v>
      </c>
      <c r="I39" s="5">
        <f>'[3]Subgroups Academic Achievement '!E1291</f>
        <v>743</v>
      </c>
      <c r="J39" s="6">
        <f t="shared" si="0"/>
        <v>0.46847414880201765</v>
      </c>
      <c r="K39" s="5">
        <f>'[3]Subgroups Academic Achievement '!J1291</f>
        <v>1586</v>
      </c>
      <c r="L39" s="5">
        <f>'[3]Subgroups Academic Achievement '!L1291</f>
        <v>726</v>
      </c>
      <c r="M39" s="6">
        <f t="shared" si="1"/>
        <v>0.45775535939470363</v>
      </c>
    </row>
    <row r="40" spans="1:13" ht="33.75">
      <c r="A40" s="15" t="s">
        <v>54</v>
      </c>
      <c r="B40" s="8" t="s">
        <v>19</v>
      </c>
      <c r="C40" s="9">
        <f>'[1]Sheet1'!E38</f>
        <v>22797</v>
      </c>
      <c r="D40" s="9">
        <f>'[2]Sheet2'!D38</f>
        <v>6264</v>
      </c>
      <c r="E40" s="10">
        <f t="shared" si="2"/>
        <v>0.2747729964469009</v>
      </c>
      <c r="F40" s="9">
        <f>'[2]Sheet2'!F38</f>
        <v>656</v>
      </c>
      <c r="G40" s="10">
        <f t="shared" si="3"/>
        <v>0.028775716102996007</v>
      </c>
      <c r="H40" s="11">
        <f>'[3]Subgroups Academic Achievement '!C1328</f>
        <v>15382</v>
      </c>
      <c r="I40" s="11">
        <f>'[3]Subgroups Academic Achievement '!E1328</f>
        <v>8829</v>
      </c>
      <c r="J40" s="10">
        <f t="shared" si="0"/>
        <v>0.5739825770380965</v>
      </c>
      <c r="K40" s="11">
        <f>'[3]Subgroups Academic Achievement '!J1328</f>
        <v>15465</v>
      </c>
      <c r="L40" s="11">
        <f>'[3]Subgroups Academic Achievement '!L1328</f>
        <v>8999</v>
      </c>
      <c r="M40" s="10">
        <f t="shared" si="1"/>
        <v>0.5818946007112835</v>
      </c>
    </row>
    <row r="41" spans="1:13" ht="33.75">
      <c r="A41" s="20" t="s">
        <v>55</v>
      </c>
      <c r="B41" s="4" t="s">
        <v>19</v>
      </c>
      <c r="C41" s="5">
        <f>'[1]Sheet1'!E39</f>
        <v>32921</v>
      </c>
      <c r="D41" s="5">
        <f>'[2]Sheet2'!D39</f>
        <v>15953</v>
      </c>
      <c r="E41" s="6">
        <f t="shared" si="2"/>
        <v>0.48458430788858176</v>
      </c>
      <c r="F41" s="5">
        <f>'[2]Sheet2'!F39</f>
        <v>5602</v>
      </c>
      <c r="G41" s="6">
        <f t="shared" si="3"/>
        <v>0.17016494031165516</v>
      </c>
      <c r="H41" s="5">
        <f>'[3]Subgroups Academic Achievement '!C1365</f>
        <v>16082</v>
      </c>
      <c r="I41" s="5">
        <f>'[3]Subgroups Academic Achievement '!E1365</f>
        <v>9938</v>
      </c>
      <c r="J41" s="6">
        <f t="shared" si="0"/>
        <v>0.6179579654271856</v>
      </c>
      <c r="K41" s="5">
        <f>'[3]Subgroups Academic Achievement '!J1365</f>
        <v>15633</v>
      </c>
      <c r="L41" s="5">
        <f>'[3]Subgroups Academic Achievement '!L1365</f>
        <v>9176</v>
      </c>
      <c r="M41" s="6">
        <f t="shared" si="1"/>
        <v>0.5869634747009531</v>
      </c>
    </row>
    <row r="42" spans="1:13" ht="33.75">
      <c r="A42" s="21" t="s">
        <v>56</v>
      </c>
      <c r="B42" s="8" t="s">
        <v>19</v>
      </c>
      <c r="C42" s="9">
        <f>'[1]Sheet1'!E40</f>
        <v>60214</v>
      </c>
      <c r="D42" s="9">
        <f>'[2]Sheet2'!D40</f>
        <v>10131</v>
      </c>
      <c r="E42" s="10">
        <f t="shared" si="2"/>
        <v>0.16824990865911582</v>
      </c>
      <c r="F42" s="9">
        <f>'[2]Sheet2'!F40</f>
        <v>8861</v>
      </c>
      <c r="G42" s="10">
        <f t="shared" si="3"/>
        <v>0.14715846813033515</v>
      </c>
      <c r="H42" s="11">
        <f>'[3]Subgroups Academic Achievement '!C1402</f>
        <v>29133</v>
      </c>
      <c r="I42" s="11">
        <f>'[3]Subgroups Academic Achievement '!E1402</f>
        <v>11809</v>
      </c>
      <c r="J42" s="10">
        <f t="shared" si="0"/>
        <v>0.4053478872755981</v>
      </c>
      <c r="K42" s="11">
        <f>'[3]Subgroups Academic Achievement '!J1402</f>
        <v>29124</v>
      </c>
      <c r="L42" s="11">
        <f>'[3]Subgroups Academic Achievement '!L1402</f>
        <v>11425</v>
      </c>
      <c r="M42" s="10">
        <f t="shared" si="1"/>
        <v>0.39228814723252303</v>
      </c>
    </row>
    <row r="43" spans="1:13" ht="33.75">
      <c r="A43" s="20" t="s">
        <v>57</v>
      </c>
      <c r="B43" s="4" t="s">
        <v>19</v>
      </c>
      <c r="C43" s="5">
        <f>'[1]Sheet1'!E41</f>
        <v>38301</v>
      </c>
      <c r="D43" s="5">
        <f>'[2]Sheet2'!D41</f>
        <v>35175</v>
      </c>
      <c r="E43" s="6">
        <f t="shared" si="2"/>
        <v>0.9183833320278844</v>
      </c>
      <c r="F43" s="5">
        <f>'[2]Sheet2'!F41</f>
        <v>537</v>
      </c>
      <c r="G43" s="6">
        <f t="shared" si="3"/>
        <v>0.01402052165739798</v>
      </c>
      <c r="H43" s="5">
        <f>'[3]Subgroups Academic Achievement '!C1439</f>
        <v>22324</v>
      </c>
      <c r="I43" s="5">
        <f>'[3]Subgroups Academic Achievement '!E1439</f>
        <v>8230</v>
      </c>
      <c r="J43" s="6">
        <f t="shared" si="0"/>
        <v>0.36866153019172193</v>
      </c>
      <c r="K43" s="5">
        <f>'[3]Subgroups Academic Achievement '!J1439</f>
        <v>20766</v>
      </c>
      <c r="L43" s="5">
        <f>'[3]Subgroups Academic Achievement '!L1439</f>
        <v>4929</v>
      </c>
      <c r="M43" s="6">
        <f t="shared" si="1"/>
        <v>0.2373591447558509</v>
      </c>
    </row>
    <row r="44" spans="1:13" ht="22.5">
      <c r="A44" s="21" t="s">
        <v>58</v>
      </c>
      <c r="B44" s="8" t="s">
        <v>17</v>
      </c>
      <c r="C44" s="9">
        <f>'[1]Sheet1'!E42</f>
        <v>2149</v>
      </c>
      <c r="D44" s="13">
        <f>'[2]Sheet2'!D42</f>
        <v>0</v>
      </c>
      <c r="E44" s="22">
        <f t="shared" si="2"/>
        <v>0</v>
      </c>
      <c r="F44" s="9">
        <f>'[2]Sheet2'!F42</f>
        <v>911</v>
      </c>
      <c r="G44" s="10">
        <f t="shared" si="3"/>
        <v>0.4239181014425314</v>
      </c>
      <c r="H44" s="11">
        <f>'[3]Subgroups Academic Achievement '!C1476</f>
        <v>4648</v>
      </c>
      <c r="I44" s="11">
        <f>'[3]Subgroups Academic Achievement '!E1476</f>
        <v>2191</v>
      </c>
      <c r="J44" s="10">
        <f t="shared" si="0"/>
        <v>0.4713855421686747</v>
      </c>
      <c r="K44" s="11">
        <f>'[3]Subgroups Academic Achievement '!J1476</f>
        <v>4555</v>
      </c>
      <c r="L44" s="11">
        <f>'[3]Subgroups Academic Achievement '!L1476</f>
        <v>1596</v>
      </c>
      <c r="M44" s="10">
        <f t="shared" si="1"/>
        <v>0.350384193194292</v>
      </c>
    </row>
    <row r="45" spans="1:13" ht="33.75">
      <c r="A45" s="20" t="s">
        <v>59</v>
      </c>
      <c r="B45" s="4" t="s">
        <v>19</v>
      </c>
      <c r="C45" s="5">
        <f>'[1]Sheet1'!E43</f>
        <v>7784</v>
      </c>
      <c r="D45" s="17">
        <f>'[2]Sheet2'!D43</f>
        <v>0</v>
      </c>
      <c r="E45" s="6">
        <f t="shared" si="2"/>
        <v>0</v>
      </c>
      <c r="F45" s="5">
        <f>'[2]Sheet2'!F43</f>
        <v>1332</v>
      </c>
      <c r="G45" s="6">
        <f t="shared" si="3"/>
        <v>0.171120246659815</v>
      </c>
      <c r="H45" s="5">
        <f>'[3]Subgroups Academic Achievement '!C1513</f>
        <v>3968</v>
      </c>
      <c r="I45" s="5">
        <f>'[3]Subgroups Academic Achievement '!E1513</f>
        <v>589</v>
      </c>
      <c r="J45" s="6">
        <f t="shared" si="0"/>
        <v>0.1484375</v>
      </c>
      <c r="K45" s="5">
        <f>'[3]Subgroups Academic Achievement '!J1513</f>
        <v>3450</v>
      </c>
      <c r="L45" s="5">
        <f>'[3]Subgroups Academic Achievement '!L1513</f>
        <v>491</v>
      </c>
      <c r="M45" s="6">
        <f t="shared" si="1"/>
        <v>0.14231884057971014</v>
      </c>
    </row>
    <row r="46" spans="1:13" ht="22.5">
      <c r="A46" s="21" t="s">
        <v>60</v>
      </c>
      <c r="B46" s="8" t="s">
        <v>17</v>
      </c>
      <c r="C46" s="9">
        <f>'[1]Sheet1'!E44</f>
        <v>24110</v>
      </c>
      <c r="D46" s="9">
        <f>'[2]Sheet2'!D44</f>
        <v>19345</v>
      </c>
      <c r="E46" s="10">
        <f t="shared" si="2"/>
        <v>0.8023641642472004</v>
      </c>
      <c r="F46" s="9">
        <f>'[2]Sheet2'!F44</f>
        <v>1551</v>
      </c>
      <c r="G46" s="10">
        <f t="shared" si="3"/>
        <v>0.06433015346329324</v>
      </c>
      <c r="H46" s="11">
        <f>'[3]Subgroups Academic Achievement '!C1550</f>
        <v>14052</v>
      </c>
      <c r="I46" s="11">
        <f>'[3]Subgroups Academic Achievement '!E1550</f>
        <v>4862</v>
      </c>
      <c r="J46" s="10">
        <f t="shared" si="0"/>
        <v>0.34600056931397666</v>
      </c>
      <c r="K46" s="11">
        <f>'[3]Subgroups Academic Achievement '!J1550</f>
        <v>13327</v>
      </c>
      <c r="L46" s="11">
        <f>'[3]Subgroups Academic Achievement '!L1550</f>
        <v>4237</v>
      </c>
      <c r="M46" s="10">
        <f t="shared" si="1"/>
        <v>0.3179260148570571</v>
      </c>
    </row>
    <row r="47" spans="1:13" ht="33.75">
      <c r="A47" s="20" t="s">
        <v>61</v>
      </c>
      <c r="B47" s="4" t="s">
        <v>19</v>
      </c>
      <c r="C47" s="5">
        <f>'[1]Sheet1'!E45</f>
        <v>3076</v>
      </c>
      <c r="D47" s="5">
        <f>'[2]Sheet2'!D45</f>
        <v>1788</v>
      </c>
      <c r="E47" s="6">
        <f t="shared" si="2"/>
        <v>0.5812743823146944</v>
      </c>
      <c r="F47" s="5">
        <f>'[2]Sheet2'!F45</f>
        <v>1131</v>
      </c>
      <c r="G47" s="6">
        <f t="shared" si="3"/>
        <v>0.3676853055916775</v>
      </c>
      <c r="H47" s="5">
        <f>'[3]Subgroups Academic Achievement '!C1587</f>
        <v>2757</v>
      </c>
      <c r="I47" s="5">
        <f>'[3]Subgroups Academic Achievement '!E1587</f>
        <v>1152</v>
      </c>
      <c r="J47" s="6">
        <f t="shared" si="0"/>
        <v>0.4178454842219804</v>
      </c>
      <c r="K47" s="5">
        <f>'[3]Subgroups Academic Achievement '!J1587</f>
        <v>2757</v>
      </c>
      <c r="L47" s="5">
        <f>'[3]Subgroups Academic Achievement '!L1587</f>
        <v>1511</v>
      </c>
      <c r="M47" s="6">
        <f t="shared" si="1"/>
        <v>0.5480594849474066</v>
      </c>
    </row>
    <row r="48" spans="1:13" ht="33.75">
      <c r="A48" s="21" t="s">
        <v>62</v>
      </c>
      <c r="B48" s="8" t="s">
        <v>19</v>
      </c>
      <c r="C48" s="9">
        <f>'[1]Sheet1'!E46</f>
        <v>22172</v>
      </c>
      <c r="D48" s="9">
        <f>'[2]Sheet2'!D46</f>
        <v>7864</v>
      </c>
      <c r="E48" s="10">
        <f t="shared" si="2"/>
        <v>0.3546815803716399</v>
      </c>
      <c r="F48" s="9">
        <f>'[2]Sheet2'!F46</f>
        <v>5159</v>
      </c>
      <c r="G48" s="10">
        <f t="shared" si="3"/>
        <v>0.23268085874075412</v>
      </c>
      <c r="H48" s="11">
        <f>'[3]Subgroups Academic Achievement '!C1624</f>
        <v>9532</v>
      </c>
      <c r="I48" s="11">
        <f>'[3]Subgroups Academic Achievement '!E1624</f>
        <v>6308</v>
      </c>
      <c r="J48" s="10">
        <f t="shared" si="0"/>
        <v>0.6617708770457407</v>
      </c>
      <c r="K48" s="11">
        <f>'[3]Subgroups Academic Achievement '!J1624</f>
        <v>8018</v>
      </c>
      <c r="L48" s="11">
        <f>'[3]Subgroups Academic Achievement '!L1624</f>
        <v>4934</v>
      </c>
      <c r="M48" s="10">
        <f t="shared" si="1"/>
        <v>0.6153654277874782</v>
      </c>
    </row>
    <row r="49" spans="1:13" ht="33.75">
      <c r="A49" s="20" t="s">
        <v>63</v>
      </c>
      <c r="B49" s="4" t="s">
        <v>19</v>
      </c>
      <c r="C49" s="5">
        <f>'[1]Sheet1'!E47</f>
        <v>637176</v>
      </c>
      <c r="D49" s="5">
        <f>'[2]Sheet2'!D47</f>
        <v>262006</v>
      </c>
      <c r="E49" s="6">
        <f t="shared" si="2"/>
        <v>0.41119878965937195</v>
      </c>
      <c r="F49" s="5">
        <f>'[2]Sheet2'!F47</f>
        <v>256050</v>
      </c>
      <c r="G49" s="6">
        <f t="shared" si="3"/>
        <v>0.4018512938340427</v>
      </c>
      <c r="H49" s="5">
        <f>'[3]Subgroups Academic Achievement '!C1661</f>
        <v>294113</v>
      </c>
      <c r="I49" s="5">
        <f>'[3]Subgroups Academic Achievement '!E1661</f>
        <v>191214</v>
      </c>
      <c r="J49" s="6">
        <f t="shared" si="0"/>
        <v>0.6501378721783804</v>
      </c>
      <c r="K49" s="5">
        <f>'[3]Subgroups Academic Achievement '!J1661</f>
        <v>290956</v>
      </c>
      <c r="L49" s="5">
        <f>'[3]Subgroups Academic Achievement '!L1661</f>
        <v>201210</v>
      </c>
      <c r="M49" s="6">
        <f t="shared" si="1"/>
        <v>0.6915478629071062</v>
      </c>
    </row>
    <row r="50" spans="1:13" ht="33.75">
      <c r="A50" s="21" t="s">
        <v>64</v>
      </c>
      <c r="B50" s="8" t="s">
        <v>19</v>
      </c>
      <c r="C50" s="9">
        <f>'[1]Sheet1'!E48</f>
        <v>34394</v>
      </c>
      <c r="D50" s="13">
        <f>'[2]Sheet2'!D48</f>
        <v>0</v>
      </c>
      <c r="E50" s="22">
        <f t="shared" si="2"/>
        <v>0</v>
      </c>
      <c r="F50" s="13">
        <f>'[2]Sheet2'!F48</f>
        <v>0</v>
      </c>
      <c r="G50" s="10">
        <f t="shared" si="3"/>
        <v>0</v>
      </c>
      <c r="H50" s="11">
        <f>'[3]Subgroups Academic Achievement '!C1698</f>
        <v>22461</v>
      </c>
      <c r="I50" s="11">
        <f>'[3]Subgroups Academic Achievement '!E1698</f>
        <v>10966</v>
      </c>
      <c r="J50" s="10">
        <f t="shared" si="0"/>
        <v>0.4882240327679088</v>
      </c>
      <c r="K50" s="11">
        <f>'[3]Subgroups Academic Achievement '!J1698</f>
        <v>29118</v>
      </c>
      <c r="L50" s="11">
        <f>'[3]Subgroups Academic Achievement '!L1698</f>
        <v>13726</v>
      </c>
      <c r="M50" s="10">
        <f t="shared" si="1"/>
        <v>0.4713922659523319</v>
      </c>
    </row>
    <row r="51" spans="1:13" ht="33.75">
      <c r="A51" s="20" t="s">
        <v>65</v>
      </c>
      <c r="B51" s="4" t="s">
        <v>19</v>
      </c>
      <c r="C51" s="5">
        <f>'[1]Sheet1'!E49</f>
        <v>1089</v>
      </c>
      <c r="D51" s="23">
        <f>'[2]Sheet2'!D49</f>
        <v>0</v>
      </c>
      <c r="E51" s="6">
        <f t="shared" si="2"/>
        <v>0</v>
      </c>
      <c r="F51" s="17">
        <f>'[2]Sheet2'!F49</f>
        <v>0</v>
      </c>
      <c r="G51" s="6">
        <f t="shared" si="3"/>
        <v>0</v>
      </c>
      <c r="H51" s="5">
        <f>'[3]Subgroups Academic Achievement '!C1735</f>
        <v>956</v>
      </c>
      <c r="I51" s="5">
        <f>'[3]Subgroups Academic Achievement '!E1735</f>
        <v>486</v>
      </c>
      <c r="J51" s="6">
        <f t="shared" si="0"/>
        <v>0.5083682008368201</v>
      </c>
      <c r="K51" s="5">
        <f>'[3]Subgroups Academic Achievement '!J1735</f>
        <v>926</v>
      </c>
      <c r="L51" s="5">
        <f>'[3]Subgroups Academic Achievement '!L1735</f>
        <v>527</v>
      </c>
      <c r="M51" s="6">
        <f t="shared" si="1"/>
        <v>0.5691144708423326</v>
      </c>
    </row>
    <row r="52" spans="1:13" ht="22.5">
      <c r="A52" s="21" t="s">
        <v>66</v>
      </c>
      <c r="B52" s="24" t="s">
        <v>23</v>
      </c>
      <c r="C52" s="9">
        <f>'[1]Sheet1'!E50</f>
        <v>83056</v>
      </c>
      <c r="D52" s="9">
        <f>'[2]Sheet2'!D50</f>
        <v>54655</v>
      </c>
      <c r="E52" s="10">
        <f t="shared" si="2"/>
        <v>0.6580499903679445</v>
      </c>
      <c r="F52" s="9">
        <f>'[2]Sheet2'!F50</f>
        <v>17990</v>
      </c>
      <c r="G52" s="10">
        <f t="shared" si="3"/>
        <v>0.2166008476208823</v>
      </c>
      <c r="H52" s="11">
        <f>'[3]Subgroups Academic Achievement '!C1772</f>
        <v>53269</v>
      </c>
      <c r="I52" s="11">
        <f>'[3]Subgroups Academic Achievement '!E1772</f>
        <v>37230</v>
      </c>
      <c r="J52" s="10">
        <f t="shared" si="0"/>
        <v>0.6989055548255083</v>
      </c>
      <c r="K52" s="11">
        <f>'[3]Subgroups Academic Achievement '!J1772</f>
        <v>44134</v>
      </c>
      <c r="L52" s="11">
        <f>'[3]Subgroups Academic Achievement '!L1772</f>
        <v>29519</v>
      </c>
      <c r="M52" s="10">
        <f t="shared" si="1"/>
        <v>0.6688494131508588</v>
      </c>
    </row>
    <row r="53" spans="1:13" ht="33.75">
      <c r="A53" s="20" t="s">
        <v>67</v>
      </c>
      <c r="B53" s="4" t="s">
        <v>19</v>
      </c>
      <c r="C53" s="5">
        <f>'[1]Sheet1'!E51</f>
        <v>77899</v>
      </c>
      <c r="D53" s="5">
        <f>'[2]Sheet2'!D51</f>
        <v>29979</v>
      </c>
      <c r="E53" s="6">
        <f t="shared" si="2"/>
        <v>0.3848444781062658</v>
      </c>
      <c r="F53" s="5">
        <f>'[2]Sheet2'!F51</f>
        <v>10788</v>
      </c>
      <c r="G53" s="6">
        <f t="shared" si="3"/>
        <v>0.13848701523767956</v>
      </c>
      <c r="H53" s="5">
        <f>'[3]Subgroups Academic Achievement '!C1809</f>
        <v>30798</v>
      </c>
      <c r="I53" s="5">
        <f>'[3]Subgroups Academic Achievement '!E1809</f>
        <v>5172</v>
      </c>
      <c r="J53" s="6">
        <f t="shared" si="0"/>
        <v>0.16793298266121176</v>
      </c>
      <c r="K53" s="5">
        <f>'[3]Subgroups Academic Achievement '!J1809</f>
        <v>30667</v>
      </c>
      <c r="L53" s="5">
        <f>'[3]Subgroups Academic Achievement '!L1809</f>
        <v>8624</v>
      </c>
      <c r="M53" s="6">
        <f t="shared" si="1"/>
        <v>0.2812143346267975</v>
      </c>
    </row>
    <row r="54" spans="1:13" ht="22.5">
      <c r="A54" s="21" t="s">
        <v>68</v>
      </c>
      <c r="B54" s="8" t="s">
        <v>17</v>
      </c>
      <c r="C54" s="9">
        <f>'[1]Sheet1'!E52</f>
        <v>1296</v>
      </c>
      <c r="D54" s="9">
        <f>'[2]Sheet2'!D52</f>
        <v>272</v>
      </c>
      <c r="E54" s="10">
        <f t="shared" si="2"/>
        <v>0.20987654320987653</v>
      </c>
      <c r="F54" s="9">
        <f>'[2]Sheet2'!F52</f>
        <v>79</v>
      </c>
      <c r="G54" s="10">
        <f t="shared" si="3"/>
        <v>0.06095679012345679</v>
      </c>
      <c r="H54" s="11">
        <f>'[3]Subgroups Academic Achievement '!C1846</f>
        <v>745</v>
      </c>
      <c r="I54" s="11">
        <f>'[3]Subgroups Academic Achievement '!E1846</f>
        <v>516</v>
      </c>
      <c r="J54" s="10">
        <f t="shared" si="0"/>
        <v>0.6926174496644295</v>
      </c>
      <c r="K54" s="11">
        <f>'[3]Subgroups Academic Achievement '!J1846</f>
        <v>745</v>
      </c>
      <c r="L54" s="11">
        <f>'[3]Subgroups Academic Achievement '!L1846</f>
        <v>503</v>
      </c>
      <c r="M54" s="10">
        <f t="shared" si="1"/>
        <v>0.6751677852348993</v>
      </c>
    </row>
    <row r="55" spans="1:13" ht="33.75">
      <c r="A55" s="20" t="s">
        <v>69</v>
      </c>
      <c r="B55" s="4" t="s">
        <v>19</v>
      </c>
      <c r="C55" s="5">
        <f>'[1]Sheet1'!E53</f>
        <v>33755</v>
      </c>
      <c r="D55" s="5">
        <f>'[2]Sheet2'!D53</f>
        <v>18852</v>
      </c>
      <c r="E55" s="6">
        <f t="shared" si="2"/>
        <v>0.5584950377721819</v>
      </c>
      <c r="F55" s="5">
        <f>'[2]Sheet2'!F53</f>
        <v>1151</v>
      </c>
      <c r="G55" s="6">
        <f t="shared" si="3"/>
        <v>0.03409865205154792</v>
      </c>
      <c r="H55" s="5">
        <f>'[3]Subgroups Academic Achievement '!C1883</f>
        <v>23745</v>
      </c>
      <c r="I55" s="5">
        <f>'[3]Subgroups Academic Achievement '!E1883</f>
        <v>12802</v>
      </c>
      <c r="J55" s="6">
        <f t="shared" si="0"/>
        <v>0.5391450831754053</v>
      </c>
      <c r="K55" s="5">
        <f>'[3]Subgroups Academic Achievement '!J1883</f>
        <v>23745</v>
      </c>
      <c r="L55" s="5">
        <f>'[3]Subgroups Academic Achievement '!L1883</f>
        <v>12628</v>
      </c>
      <c r="M55" s="6">
        <f t="shared" si="1"/>
        <v>0.5318172246788798</v>
      </c>
    </row>
    <row r="56" spans="1:13" ht="33.75">
      <c r="A56" s="21" t="s">
        <v>70</v>
      </c>
      <c r="B56" s="8" t="s">
        <v>19</v>
      </c>
      <c r="C56" s="9">
        <f>'[1]Sheet1'!E54</f>
        <v>1987</v>
      </c>
      <c r="D56" s="9">
        <f>'[2]Sheet2'!D54</f>
        <v>620</v>
      </c>
      <c r="E56" s="10">
        <f t="shared" si="2"/>
        <v>0.3120281831907398</v>
      </c>
      <c r="F56" s="9">
        <f>'[2]Sheet2'!F54</f>
        <v>152</v>
      </c>
      <c r="G56" s="10">
        <f t="shared" si="3"/>
        <v>0.07649723200805233</v>
      </c>
      <c r="H56" s="11">
        <f>'[3]Subgroups Academic Achievement '!C1920</f>
        <v>1522</v>
      </c>
      <c r="I56" s="11">
        <f>'[3]Subgroups Academic Achievement '!E1920</f>
        <v>850</v>
      </c>
      <c r="J56" s="10">
        <f t="shared" si="0"/>
        <v>0.5584756898817346</v>
      </c>
      <c r="K56" s="11">
        <f>'[3]Subgroups Academic Achievement '!J1920</f>
        <v>1472</v>
      </c>
      <c r="L56" s="11">
        <f>'[3]Subgroups Academic Achievement '!L1920</f>
        <v>617</v>
      </c>
      <c r="M56" s="10">
        <f t="shared" si="1"/>
        <v>0.41915760869565216</v>
      </c>
    </row>
    <row r="57" spans="1:13" ht="12.75">
      <c r="A57" s="25" t="s">
        <v>71</v>
      </c>
      <c r="B57" s="26"/>
      <c r="C57" s="27">
        <f>SUM(C5:C56)</f>
        <v>3952031</v>
      </c>
      <c r="D57" s="27">
        <f>SUM(D5:D56)</f>
        <v>1665437</v>
      </c>
      <c r="E57" s="28">
        <f>D57/C57</f>
        <v>0.4214129393215792</v>
      </c>
      <c r="F57" s="27">
        <f>SUM(F5:F56)</f>
        <v>762350</v>
      </c>
      <c r="G57" s="28">
        <f t="shared" si="3"/>
        <v>0.19290081479624022</v>
      </c>
      <c r="H57" s="27">
        <f>SUM(H5:H56)</f>
        <v>2528814</v>
      </c>
      <c r="I57" s="27">
        <f>SUM(I5:I56)</f>
        <v>1103173</v>
      </c>
      <c r="J57" s="28">
        <f>I57/H57</f>
        <v>0.43624125775956635</v>
      </c>
      <c r="K57" s="27">
        <f>SUM(K5:K56)</f>
        <v>2502268</v>
      </c>
      <c r="L57" s="27">
        <f>SUM(L5:L56)</f>
        <v>942820</v>
      </c>
      <c r="M57" s="28">
        <f>L57/K57</f>
        <v>0.37678617957788696</v>
      </c>
    </row>
    <row r="59" ht="12.75">
      <c r="A59" t="s">
        <v>87</v>
      </c>
    </row>
  </sheetData>
  <sheetProtection password="ADAC" sheet="1" objects="1" scenarios="1" selectLockedCells="1" selectUnlockedCells="1"/>
  <mergeCells count="4">
    <mergeCell ref="A1:M2"/>
    <mergeCell ref="A3:B3"/>
    <mergeCell ref="C3:G3"/>
    <mergeCell ref="H3:M3"/>
  </mergeCells>
  <printOptions/>
  <pageMargins left="0.75" right="0.75" top="1" bottom="1" header="0.5" footer="0.5"/>
  <pageSetup horizontalDpi="600" verticalDpi="600" orientation="portrait" r:id="rId1"/>
  <headerFooter alignWithMargins="0">
    <oddFooter>&amp;CLIEPs &amp; LEP Achievement&amp;RPage &amp;P of &amp;N</oddFooter>
  </headerFooter>
</worksheet>
</file>

<file path=xl/worksheets/sheet3.xml><?xml version="1.0" encoding="utf-8"?>
<worksheet xmlns="http://schemas.openxmlformats.org/spreadsheetml/2006/main" xmlns:r="http://schemas.openxmlformats.org/officeDocument/2006/relationships">
  <sheetPr>
    <tabColor indexed="41"/>
  </sheetPr>
  <dimension ref="A3:F17"/>
  <sheetViews>
    <sheetView workbookViewId="0" topLeftCell="A1">
      <selection activeCell="D21" sqref="D21"/>
    </sheetView>
  </sheetViews>
  <sheetFormatPr defaultColWidth="9.140625" defaultRowHeight="12.75"/>
  <cols>
    <col min="4" max="4" width="6.57421875" style="0" customWidth="1"/>
    <col min="6" max="6" width="12.57421875" style="0" customWidth="1"/>
    <col min="9" max="9" width="10.57421875" style="0" customWidth="1"/>
  </cols>
  <sheetData>
    <row r="3" spans="5:6" ht="13.5" thickBot="1">
      <c r="E3" s="41" t="s">
        <v>85</v>
      </c>
      <c r="F3" s="41"/>
    </row>
    <row r="4" spans="1:2" ht="13.5" thickTop="1">
      <c r="A4" s="31"/>
      <c r="B4" s="31"/>
    </row>
    <row r="5" ht="12.75">
      <c r="B5" t="s">
        <v>72</v>
      </c>
    </row>
    <row r="6" ht="12.75">
      <c r="B6" t="s">
        <v>75</v>
      </c>
    </row>
    <row r="8" ht="12.75">
      <c r="B8" t="s">
        <v>77</v>
      </c>
    </row>
    <row r="10" ht="12.75">
      <c r="B10" t="s">
        <v>76</v>
      </c>
    </row>
    <row r="11" ht="12.75">
      <c r="B11" t="s">
        <v>74</v>
      </c>
    </row>
    <row r="12" ht="12.75">
      <c r="B12" s="29" t="s">
        <v>73</v>
      </c>
    </row>
    <row r="14" ht="12.75">
      <c r="B14" t="s">
        <v>78</v>
      </c>
    </row>
    <row r="15" ht="12.75">
      <c r="B15" t="s">
        <v>80</v>
      </c>
    </row>
    <row r="17" ht="12.75">
      <c r="B17" t="s">
        <v>81</v>
      </c>
    </row>
  </sheetData>
  <sheetProtection password="ADAC" sheet="1" objects="1" scenarios="1" selectLockedCells="1" selectUnlockedCells="1"/>
  <mergeCells count="1">
    <mergeCell ref="E3:F3"/>
  </mergeCells>
  <printOptions/>
  <pageMargins left="0.75" right="0.75" top="1" bottom="1" header="0.5" footer="0.5"/>
  <pageSetup horizontalDpi="600" verticalDpi="600" orientation="portrait" scale="97" r:id="rId1"/>
  <headerFooter alignWithMargins="0">
    <oddFooter>&amp;CLIEPs &amp; LEP Achievement&amp;RPage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LEP Enlgish proficiency and academic achievements and type of LIEPs used 06-07 - Excel file</dc:title>
  <dc:subject>National summary Tables on Students with Limited English Proficiency</dc:subject>
  <dc:creator>Elizabeth.Judd</dc:creator>
  <cp:keywords/>
  <dc:description/>
  <cp:lastModifiedBy>Fengju Zhang</cp:lastModifiedBy>
  <cp:lastPrinted>2008-07-18T18:45:31Z</cp:lastPrinted>
  <dcterms:created xsi:type="dcterms:W3CDTF">2008-07-08T15:13:33Z</dcterms:created>
  <dcterms:modified xsi:type="dcterms:W3CDTF">2008-08-12T14:13:45Z</dcterms:modified>
  <cp:category/>
  <cp:version/>
  <cp:contentType/>
  <cp:contentStatus/>
</cp:coreProperties>
</file>