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<sst xmlns="http://schemas.openxmlformats.org/spreadsheetml/2006/main" count="34" uniqueCount="34">
  <si>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Question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</si>
  <si>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</si>
  <si>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</si>
  <si>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</si>
  <si>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</si>
  <si>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</si>
  <si>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</si>
  <si>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</si>
  <si>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</si>
  <si>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</si>
  <si>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</si>
  <si>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factor1</t>
  </si>
  <si>
    <t>factor2</t>
  </si>
  <si>
    <t xml:space="preserve">Response </t>
  </si>
  <si>
    <t>factor3</t>
  </si>
  <si>
    <t>factor4</t>
  </si>
  <si>
    <t>factor5</t>
  </si>
  <si>
    <t>Actively Balanced</t>
  </si>
  <si>
    <t>Passively Balanced</t>
  </si>
  <si>
    <t>Seeking but Struggling</t>
  </si>
  <si>
    <t>Audience</t>
  </si>
  <si>
    <t>Balance Seeker</t>
  </si>
  <si>
    <t>How would you describe your weight?  (1 = very underweight; 2 = slightly underweight; 3 = about the right weight; 4 = slightly overweight; 5=very overweight)</t>
  </si>
  <si>
    <t>Assuming that you want to, how confident are you that you can stay thin or lose weight and keep it off for at least one month (Please rate on a 10-point scale, where 1 = "Not At All Confident" and 10 = "Extremely Confident")</t>
  </si>
  <si>
    <t>Energy Balance Audience Segmentation Classification Tool</t>
  </si>
  <si>
    <t>Thinking about ways to lose weight, how easy or difficult to do you think it is to eat a little less each day (Please rate on a 10-point scale, where 1 = "Very Difficult" and 10 = "Very Easy")</t>
  </si>
  <si>
    <t xml:space="preserve">Do you consistently limit your daily calorie intake to maintain your current weight or to lose weight? (1 = Yes, I have been for 6 months or longer; 2 = Yes, I have been for  less than 6 months; 3 = No, but I intend to in the next 30 days; 4 = No, but I intend to in the next 6 months; and 5 = No, and I don't intend to in the next 6 months) </t>
  </si>
  <si>
    <t>Are you currently trying to lose weight (1 = Yes; 2 = No)</t>
  </si>
  <si>
    <t>I enjoy getting regular exercise  (Please rate on a 5-point scale where                     (1 = "Strongly Disagree" and 5 = "Strongly Agree")</t>
  </si>
  <si>
    <t>When choosing foods to eat and drink, I actively try to avoid high salt                       (1 = Yes; 0 = No)</t>
  </si>
  <si>
    <t>When choosing foods to eat and drink, I actively avoid try to high total fat                 (1 = Yes; 0 = No)</t>
  </si>
  <si>
    <t>I am satisfied with my current weight (Please rate on a 5-point scale where               (1 = "Strongly Disagree" and 5 = "Strongly Agree")</t>
  </si>
  <si>
    <t>When choosing foods to eat and drink, I actively try to avoid high saturated fat          (1 = Yes; 0 = No)</t>
  </si>
  <si>
    <t>Out of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</si>
</sst>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5.28125" style="5" customWidth="1"/>
    <col min="2" max="2" width="67.8515625" style="5" customWidth="1"/>
    <col min="3" max="3" width="11.8515625" style="11" customWidth="1"/>
  </cols>
  <sheetData>
    <row r="1" spans="1:3" ht="15.75">
      <c r="A1" s="20" t="s">
        <v>24</v>
      </c>
      <c r="B1" s="6"/>
      <c r="C1" s="9"/>
    </row>
    <row r="2" spans="2:3" ht="12.75">
      <c r="B2" s="6"/>
      <c r="C2" s="9"/>
    </row>
    <row r="3" spans="1:3" ht="12.75">
      <c r="A3" s="23" t="s">
        <v>0</v>
      </c>
      <c r="B3" s="23"/>
      <c r="C3" s="19" t="s">
        <v>13</v>
      </c>
    </row>
    <row r="4" spans="1:3" s="3" customFormat="1" ht="33" customHeight="1">
      <c r="A4" s="12" t="s">
        <v>1</v>
      </c>
      <c r="B4" s="13" t="s">
        <v>31</v>
      </c>
      <c r="C4" s="18">
        <v>1</v>
      </c>
    </row>
    <row r="5" spans="1:3" s="1" customFormat="1" ht="38.25" customHeight="1">
      <c r="A5" s="12" t="s">
        <v>2</v>
      </c>
      <c r="B5" s="13" t="s">
        <v>28</v>
      </c>
      <c r="C5" s="18">
        <v>1</v>
      </c>
    </row>
    <row r="6" spans="1:3" s="1" customFormat="1" ht="29.25" customHeight="1">
      <c r="A6" s="12" t="s">
        <v>3</v>
      </c>
      <c r="B6" s="13" t="s">
        <v>29</v>
      </c>
      <c r="C6" s="18">
        <v>1</v>
      </c>
    </row>
    <row r="7" spans="1:3" s="1" customFormat="1" ht="26.25" customHeight="1">
      <c r="A7" s="14" t="s">
        <v>4</v>
      </c>
      <c r="B7" s="13" t="s">
        <v>30</v>
      </c>
      <c r="C7" s="18">
        <v>1</v>
      </c>
    </row>
    <row r="8" spans="1:3" s="1" customFormat="1" ht="27.75" customHeight="1">
      <c r="A8" s="14" t="s">
        <v>5</v>
      </c>
      <c r="B8" s="13" t="s">
        <v>32</v>
      </c>
      <c r="C8" s="18">
        <v>1</v>
      </c>
    </row>
    <row r="9" spans="1:3" s="1" customFormat="1" ht="39.75" customHeight="1">
      <c r="A9" s="14" t="s">
        <v>6</v>
      </c>
      <c r="B9" s="13" t="s">
        <v>23</v>
      </c>
      <c r="C9" s="18">
        <v>1</v>
      </c>
    </row>
    <row r="10" spans="1:3" s="1" customFormat="1" ht="45" customHeight="1">
      <c r="A10" s="14" t="s">
        <v>7</v>
      </c>
      <c r="B10" s="13" t="s">
        <v>22</v>
      </c>
      <c r="C10" s="18">
        <v>1</v>
      </c>
    </row>
    <row r="11" spans="1:3" s="1" customFormat="1" ht="24.75" customHeight="1">
      <c r="A11" s="14" t="s">
        <v>8</v>
      </c>
      <c r="B11" s="13" t="s">
        <v>27</v>
      </c>
      <c r="C11" s="18">
        <v>1</v>
      </c>
    </row>
    <row r="12" spans="1:3" s="1" customFormat="1" ht="42" customHeight="1">
      <c r="A12" s="14" t="s">
        <v>9</v>
      </c>
      <c r="B12" s="13" t="s">
        <v>25</v>
      </c>
      <c r="C12" s="18">
        <v>1</v>
      </c>
    </row>
    <row r="13" spans="1:3" s="1" customFormat="1" ht="68.25" customHeight="1">
      <c r="A13" s="14" t="s">
        <v>10</v>
      </c>
      <c r="B13" s="13" t="s">
        <v>26</v>
      </c>
      <c r="C13" s="18">
        <v>1</v>
      </c>
    </row>
    <row r="14" spans="1:3" s="1" customFormat="1" ht="31.5" customHeight="1">
      <c r="A14" s="7"/>
      <c r="B14" s="8"/>
      <c r="C14" s="10"/>
    </row>
    <row r="15" spans="2:3" ht="12.75">
      <c r="B15" s="21" t="s">
        <v>20</v>
      </c>
      <c r="C15" s="22"/>
    </row>
    <row r="16" spans="2:3" ht="12.75">
      <c r="B16" s="15" t="s">
        <v>21</v>
      </c>
      <c r="C16" s="16" t="b">
        <f>AND(Sheet2!C1&gt;Sheet2!C2,Sheet2!C1&gt;Sheet2!C3,Sheet2!C1&gt;Sheet2!C4,Sheet2!C1&gt;Sheet2!C5)</f>
        <v>0</v>
      </c>
    </row>
    <row r="17" spans="2:3" ht="12.75">
      <c r="B17" s="15" t="s">
        <v>19</v>
      </c>
      <c r="C17" s="16" t="b">
        <f>AND(Sheet2!C2&gt;Sheet2!C1,Sheet2!C2&gt;Sheet2!C3,Sheet2!C2&gt;Sheet2!C4,Sheet2!C2&gt;Sheet2!C5)</f>
        <v>1</v>
      </c>
    </row>
    <row r="18" spans="2:3" ht="12.75">
      <c r="B18" s="15" t="s">
        <v>17</v>
      </c>
      <c r="C18" s="17" t="b">
        <f>AND(Sheet2!C3&gt;Sheet2!C1,Sheet2!C3&gt;Sheet2!C2,Sheet2!C3&gt;Sheet2!C4,Sheet2!C3&gt;Sheet2!C5)</f>
        <v>0</v>
      </c>
    </row>
    <row r="19" spans="2:3" ht="12.75">
      <c r="B19" s="15" t="s">
        <v>18</v>
      </c>
      <c r="C19" s="17" t="b">
        <f>AND(Sheet2!C4&gt;Sheet2!C1,Sheet2!C4&gt;Sheet2!C2,Sheet2!C4&gt;Sheet2!C3,Sheet2!C4&gt;Sheet2!C5)</f>
        <v>0</v>
      </c>
    </row>
    <row r="20" spans="2:3" ht="12.75">
      <c r="B20" s="15" t="s">
        <v>33</v>
      </c>
      <c r="C20" s="17" t="b">
        <f>AND(Sheet2!C5&gt;Sheet2!C1,Sheet2!C5&gt;Sheet2!C2,Sheet2!C5&gt;Sheet2!C3,Sheet2!C5&gt;Sheet2!C4)</f>
        <v>0</v>
      </c>
    </row>
  </sheetData>
  <mergeCells count="1">
    <mergeCell ref="A3:B3"/>
  </mergeCells>
  <printOptions/>
  <pageMargins left="1" right="1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"/>
  <sheetViews>
    <sheetView workbookViewId="0" topLeftCell="A1">
      <selection activeCell="D23" sqref="D23"/>
    </sheetView>
  </sheetViews>
  <sheetFormatPr defaultColWidth="9.140625" defaultRowHeight="12.75"/>
  <sheetData>
    <row r="1" spans="2:3" ht="12.75">
      <c r="B1" s="4" t="s">
        <v>11</v>
      </c>
      <c r="C1" s="2">
        <f>(-60.67+(Sheet1!C4*2.67)+(Sheet1!C5*4.372)+(Sheet1!C6*2.264)+(Sheet1!C7*4.789)+(Sheet1!C8*3.563)+(Sheet1!C9*1.665)+(Sheet1!C10*11.486)+(Sheet1!C11*10.872)+(Sheet1!C12*1.437)+(Sheet1!C13*1.353))</f>
        <v>-16.19899999999999</v>
      </c>
    </row>
    <row r="2" spans="2:3" ht="12.75">
      <c r="B2" s="4" t="s">
        <v>12</v>
      </c>
      <c r="C2" s="2">
        <f>(-55.309+(Sheet1!C4*1.986)+(Sheet1!C5*4.189)+(Sheet1!C6*2.493)+(Sheet1!C7*4.404)+(Sheet1!C8*3.281)+(Sheet1!C9*1.356)+(Sheet1!C10*12.14)+(Sheet1!C11*10.281)+(Sheet1!C12*0.857)+(Sheet1!C13*1.738))</f>
        <v>-12.583999999999994</v>
      </c>
    </row>
    <row r="3" spans="2:3" ht="12.75">
      <c r="B3" s="4" t="s">
        <v>14</v>
      </c>
      <c r="C3" s="2">
        <f>(-63.918+(Sheet1!C4*3.326)+(Sheet1!C5*4.002)+(Sheet1!C6*3.012)+(Sheet1!C7*4.734)+(Sheet1!C8*4.233)+(Sheet1!C9*1.685)+(Sheet1!C10*10.599)+(Sheet1!C11*14.143)+(Sheet1!C12*0.93)+(Sheet1!C13*2.042))</f>
        <v>-15.211999999999998</v>
      </c>
    </row>
    <row r="4" spans="2:3" ht="12.75">
      <c r="B4" s="4" t="s">
        <v>15</v>
      </c>
      <c r="C4" s="2">
        <f>(-52.89+(Sheet1!C4*2.301)+(Sheet1!C5*2.886)+(Sheet1!C6*1.309)+(Sheet1!C7*2.35)+(Sheet1!C8*1.294)+(Sheet1!C9*1.054)+(Sheet1!C10*12.287)+(Sheet1!C11*12.096)+(Sheet1!C12*1.146)+(Sheet1!C13*1.991))</f>
        <v>-14.175999999999998</v>
      </c>
    </row>
    <row r="5" spans="2:3" ht="11.25" customHeight="1">
      <c r="B5" s="4" t="s">
        <v>16</v>
      </c>
      <c r="C5" s="2">
        <f>(-58.363+(Sheet1!C4*3.16)+(Sheet1!C5*3.653)+(Sheet1!C6*0.18)+(Sheet1!C7*1.196)+(Sheet1!C8*1.114)+(Sheet1!C9*1.614)+(Sheet1!C10*10.681)+(Sheet1!C11*13.936)+(Sheet1!C12*1.147)+(Sheet1!C13*2.243))</f>
        <v>-19.439000000000018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Porter Novelli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Jennifer Kohr</cp:lastModifiedBy>
  <cp:lastPrinted>2006-07-21T20:51:21Z</cp:lastPrinted>
  <dcterms:created xsi:type="dcterms:W3CDTF">2002-08-28T12:43:52Z</dcterms:created>
  <dcterms:modified xsi:type="dcterms:W3CDTF">2007-09-18T20:36:53Z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