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<sst xmlns="http://schemas.openxmlformats.org/spreadsheetml/2006/main" count="106" uniqueCount="92">
  <si>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</si>
  <si>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</si>
  <si>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</si>
  <si>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</si>
  <si>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</si>
  <si>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</si>
  <si>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</si>
  <si>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</si>
  <si>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</si>
  <si>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</si>
  <si>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</si>
  <si>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Continental</t>
  </si>
  <si>
    <t>Delta</t>
  </si>
  <si>
    <t>Eastern</t>
  </si>
  <si>
    <t>Flying Tiger</t>
  </si>
  <si>
    <t>Northwest</t>
  </si>
  <si>
    <t>Pan American</t>
  </si>
  <si>
    <t>Piedmont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</si>
  <si>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</si>
  <si>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</si>
  <si>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</si>
  <si>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</si>
  <si>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</si>
  <si>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</si>
  <si>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</si>
  <si>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</si>
  <si>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Alaska</t>
  </si>
  <si>
    <t>Aloha</t>
  </si>
  <si>
    <t>Braniff, Inc.</t>
  </si>
  <si>
    <t>Frontier</t>
  </si>
  <si>
    <t>Hawaiian</t>
  </si>
  <si>
    <t>Midway</t>
  </si>
  <si>
    <t>New York Air</t>
  </si>
  <si>
    <t>Ozark</t>
  </si>
  <si>
    <t xml:space="preserve"> </t>
  </si>
  <si>
    <t>Pacific Southwest</t>
  </si>
  <si>
    <t>People Express</t>
  </si>
  <si>
    <t>Southwest</t>
  </si>
  <si>
    <t>Transamerica</t>
  </si>
  <si>
    <t>World</t>
  </si>
  <si>
    <t>Total Nationals</t>
  </si>
  <si>
    <t>Total Large Regionals</t>
  </si>
  <si>
    <t>Air Atlanta</t>
  </si>
  <si>
    <t>Air Midwest</t>
  </si>
  <si>
    <t>Air Wisconsin</t>
  </si>
  <si>
    <t>America West</t>
  </si>
  <si>
    <t>American Trans Air</t>
  </si>
  <si>
    <t>Arrow</t>
  </si>
  <si>
    <t>Aspen</t>
  </si>
  <si>
    <t>Buffalo</t>
  </si>
  <si>
    <t>Empire</t>
  </si>
  <si>
    <t>Florida Express</t>
  </si>
  <si>
    <t>Frontier Horizon</t>
  </si>
  <si>
    <t>Global</t>
  </si>
  <si>
    <t>Horizon Air</t>
  </si>
  <si>
    <t>Intl Air Service</t>
  </si>
  <si>
    <t>Key</t>
  </si>
  <si>
    <t>Midway Express</t>
  </si>
  <si>
    <t>Midwest Express</t>
  </si>
  <si>
    <t>Muse</t>
  </si>
  <si>
    <t>Northeastern</t>
  </si>
  <si>
    <t>Northern Air</t>
  </si>
  <si>
    <t>Overseas</t>
  </si>
  <si>
    <t>Pacific Interstate</t>
  </si>
  <si>
    <t>Reeve</t>
  </si>
  <si>
    <t>Rich</t>
  </si>
  <si>
    <t>Ryan</t>
  </si>
  <si>
    <t>Southern Air</t>
  </si>
  <si>
    <t>Sun Country</t>
  </si>
  <si>
    <t>Sunworld</t>
  </si>
  <si>
    <t>Tower</t>
  </si>
  <si>
    <t>Zantop</t>
  </si>
  <si>
    <t>Total Large Regional</t>
  </si>
  <si>
    <t>Total Medium Regionals</t>
  </si>
  <si>
    <t>Aerial</t>
  </si>
  <si>
    <t>Air Express</t>
  </si>
  <si>
    <t>Airmark</t>
  </si>
  <si>
    <t>All Star</t>
  </si>
  <si>
    <t>Best</t>
  </si>
  <si>
    <t>Challenge</t>
  </si>
  <si>
    <t>Flight Intl-Aerostar</t>
  </si>
  <si>
    <t>Great American</t>
  </si>
  <si>
    <t>Gulf Air Transport</t>
  </si>
  <si>
    <t>Independent</t>
  </si>
  <si>
    <t>Jet Charter</t>
  </si>
  <si>
    <t>Jet Fleet</t>
  </si>
  <si>
    <t>Sky West</t>
  </si>
  <si>
    <t>Skystar</t>
  </si>
  <si>
    <t>Total</t>
  </si>
  <si>
    <t>Trans Air Link</t>
  </si>
  <si>
    <t>Trans International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</si>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</sst>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">
      <selection activeCell="E5" sqref="E5:E89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0.13671875" style="0" customWidth="1"/>
  </cols>
  <sheetData>
    <row r="1" spans="1:5" ht="12.75">
      <c r="A1" s="34" t="s">
        <v>0</v>
      </c>
      <c r="B1" s="34"/>
      <c r="C1" s="34"/>
      <c r="D1" s="34"/>
      <c r="E1" s="34"/>
    </row>
    <row r="2" spans="1:5" ht="12.75">
      <c r="A2" s="34" t="s">
        <v>1</v>
      </c>
      <c r="B2" s="34"/>
      <c r="C2" s="34"/>
      <c r="D2" s="34"/>
      <c r="E2" s="34"/>
    </row>
    <row r="3" spans="1:5" ht="12.75">
      <c r="A3" s="35" t="s">
        <v>2</v>
      </c>
      <c r="B3" s="35"/>
      <c r="C3" s="35"/>
      <c r="D3" s="35"/>
      <c r="E3" s="35"/>
    </row>
    <row r="4" spans="1:5" ht="13.5" thickBot="1">
      <c r="A4" s="26">
        <v>1984</v>
      </c>
      <c r="B4" s="27"/>
      <c r="C4" s="27"/>
      <c r="D4" s="27"/>
      <c r="E4" s="27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28" t="s">
        <v>9</v>
      </c>
      <c r="B7" s="29"/>
      <c r="C7" s="6"/>
      <c r="D7" s="6"/>
    </row>
    <row r="8" spans="1:4" ht="13.5" thickTop="1">
      <c r="A8" s="7" t="s">
        <v>10</v>
      </c>
      <c r="B8" s="8">
        <v>35660</v>
      </c>
      <c r="C8" s="8">
        <v>4385</v>
      </c>
      <c r="D8" s="8">
        <f>SUM(B8:C8)</f>
        <v>40045</v>
      </c>
    </row>
    <row r="9" spans="1:4" ht="12.75">
      <c r="A9" s="7" t="s">
        <v>11</v>
      </c>
      <c r="B9" s="8">
        <v>9723</v>
      </c>
      <c r="C9" s="8">
        <v>1149</v>
      </c>
      <c r="D9" s="8">
        <f>SUM(B9:C9)</f>
        <v>10872</v>
      </c>
    </row>
    <row r="10" spans="1:4" ht="12.75">
      <c r="A10" s="7" t="s">
        <v>12</v>
      </c>
      <c r="B10" s="8">
        <v>35696</v>
      </c>
      <c r="C10" s="8">
        <v>2345</v>
      </c>
      <c r="D10" s="8">
        <f aca="true" t="shared" si="0" ref="D10:D19">SUM(B10:C10)</f>
        <v>38041</v>
      </c>
    </row>
    <row r="11" spans="1:4" ht="12.75">
      <c r="A11" s="7" t="s">
        <v>13</v>
      </c>
      <c r="B11" s="8">
        <v>37173</v>
      </c>
      <c r="C11" s="8">
        <v>2434</v>
      </c>
      <c r="D11" s="8">
        <f t="shared" si="0"/>
        <v>39607</v>
      </c>
    </row>
    <row r="12" spans="1:4" ht="12.75">
      <c r="A12" s="7" t="s">
        <v>14</v>
      </c>
      <c r="B12" s="8">
        <v>5839</v>
      </c>
      <c r="C12" s="8">
        <v>807</v>
      </c>
      <c r="D12" s="8"/>
    </row>
    <row r="13" spans="1:4" ht="12.75">
      <c r="A13" s="7" t="s">
        <v>15</v>
      </c>
      <c r="B13" s="8">
        <v>15123</v>
      </c>
      <c r="C13" s="8">
        <v>156</v>
      </c>
      <c r="D13" s="8">
        <f t="shared" si="0"/>
        <v>15279</v>
      </c>
    </row>
    <row r="14" spans="1:4" ht="12.75">
      <c r="A14" s="7" t="s">
        <v>16</v>
      </c>
      <c r="B14" s="8">
        <v>25911</v>
      </c>
      <c r="C14" s="8">
        <v>351</v>
      </c>
      <c r="D14" s="8">
        <f t="shared" si="0"/>
        <v>26262</v>
      </c>
    </row>
    <row r="15" spans="1:4" ht="12.75">
      <c r="A15" s="7" t="s">
        <v>17</v>
      </c>
      <c r="B15" s="8">
        <v>9208</v>
      </c>
      <c r="C15" s="8">
        <v>2464</v>
      </c>
      <c r="D15" s="8"/>
    </row>
    <row r="16" spans="1:4" ht="12.75">
      <c r="A16" s="7" t="s">
        <v>18</v>
      </c>
      <c r="B16" s="8">
        <v>12945</v>
      </c>
      <c r="C16" s="8">
        <v>445</v>
      </c>
      <c r="D16" s="8">
        <f t="shared" si="0"/>
        <v>13390</v>
      </c>
    </row>
    <row r="17" spans="1:4" ht="12.75">
      <c r="A17" s="7" t="s">
        <v>19</v>
      </c>
      <c r="B17" s="8">
        <v>26650</v>
      </c>
      <c r="C17" s="8">
        <v>1981</v>
      </c>
      <c r="D17" s="8">
        <f t="shared" si="0"/>
        <v>28631</v>
      </c>
    </row>
    <row r="18" spans="1:4" ht="12.75">
      <c r="A18" s="7" t="s">
        <v>20</v>
      </c>
      <c r="B18" s="8">
        <v>44584</v>
      </c>
      <c r="C18" s="8">
        <v>2994</v>
      </c>
      <c r="D18" s="8">
        <f t="shared" si="0"/>
        <v>47578</v>
      </c>
    </row>
    <row r="19" spans="1:4" ht="12.75">
      <c r="A19" s="7" t="s">
        <v>21</v>
      </c>
      <c r="B19" s="8">
        <v>12247</v>
      </c>
      <c r="C19" s="8">
        <v>277</v>
      </c>
      <c r="D19" s="8">
        <f t="shared" si="0"/>
        <v>12524</v>
      </c>
    </row>
    <row r="20" spans="1:4" ht="13.5" thickBot="1">
      <c r="A20" s="10" t="s">
        <v>22</v>
      </c>
      <c r="B20" s="11">
        <v>9356</v>
      </c>
      <c r="C20" s="10">
        <v>708</v>
      </c>
      <c r="D20" s="11">
        <f>SUM(B20:C20)</f>
        <v>10064</v>
      </c>
    </row>
    <row r="21" spans="1:4" ht="14.25" thickBot="1" thickTop="1">
      <c r="A21" s="12" t="s">
        <v>23</v>
      </c>
      <c r="B21" s="13">
        <f>SUM(B8:B20)</f>
        <v>280115</v>
      </c>
      <c r="C21" s="13">
        <f>SUM(C8:C20)</f>
        <v>20496</v>
      </c>
      <c r="D21" s="13">
        <f>SUM(B21:C21)</f>
        <v>300611</v>
      </c>
    </row>
    <row r="22" spans="1:4" ht="13.5" thickBot="1">
      <c r="A22" s="30" t="s">
        <v>24</v>
      </c>
      <c r="B22" s="31"/>
      <c r="C22" s="14"/>
      <c r="D22" s="15"/>
    </row>
    <row r="23" spans="1:4" ht="13.5" thickTop="1">
      <c r="A23" s="7" t="s">
        <v>25</v>
      </c>
      <c r="B23" s="8">
        <v>2159</v>
      </c>
      <c r="C23" s="9">
        <v>180</v>
      </c>
      <c r="D23" s="8">
        <f aca="true" t="shared" si="1" ref="D23:D36">SUM(B23:C23)</f>
        <v>2339</v>
      </c>
    </row>
    <row r="24" spans="1:4" ht="12.75">
      <c r="A24" s="7" t="s">
        <v>26</v>
      </c>
      <c r="B24" s="8">
        <v>2558</v>
      </c>
      <c r="C24" s="8">
        <v>211</v>
      </c>
      <c r="D24" s="8">
        <f t="shared" si="1"/>
        <v>2769</v>
      </c>
    </row>
    <row r="25" spans="1:4" ht="12.75">
      <c r="A25" s="7" t="s">
        <v>27</v>
      </c>
      <c r="B25" s="8">
        <v>794</v>
      </c>
      <c r="C25" s="8">
        <v>105</v>
      </c>
      <c r="D25" s="8">
        <f t="shared" si="1"/>
        <v>899</v>
      </c>
    </row>
    <row r="26" spans="1:4" ht="12.75">
      <c r="A26" s="7" t="s">
        <v>28</v>
      </c>
      <c r="B26" s="8">
        <v>1324</v>
      </c>
      <c r="C26" s="8">
        <v>93</v>
      </c>
      <c r="D26" s="8"/>
    </row>
    <row r="27" spans="1:4" ht="12.75">
      <c r="A27" s="7" t="s">
        <v>29</v>
      </c>
      <c r="B27" s="16">
        <v>4927</v>
      </c>
      <c r="C27" s="16">
        <v>222</v>
      </c>
      <c r="D27" s="8">
        <f t="shared" si="1"/>
        <v>5149</v>
      </c>
    </row>
    <row r="28" spans="1:4" ht="12.75">
      <c r="A28" s="7" t="s">
        <v>30</v>
      </c>
      <c r="B28" s="16">
        <v>1043</v>
      </c>
      <c r="C28" s="16">
        <v>334</v>
      </c>
      <c r="D28" s="8">
        <f t="shared" si="1"/>
        <v>1377</v>
      </c>
    </row>
    <row r="29" spans="1:4" ht="12.75">
      <c r="A29" s="7" t="s">
        <v>31</v>
      </c>
      <c r="B29" s="16">
        <v>1361</v>
      </c>
      <c r="C29" s="16">
        <v>293</v>
      </c>
      <c r="D29" s="8"/>
    </row>
    <row r="30" spans="1:4" ht="12.75">
      <c r="A30" s="7" t="s">
        <v>32</v>
      </c>
      <c r="B30" s="16">
        <v>1383</v>
      </c>
      <c r="C30" s="16">
        <v>77</v>
      </c>
      <c r="D30" s="8"/>
    </row>
    <row r="31" spans="1:4" ht="12.75">
      <c r="A31" s="7" t="s">
        <v>33</v>
      </c>
      <c r="B31" s="16">
        <v>4047</v>
      </c>
      <c r="C31" s="16" t="s">
        <v>34</v>
      </c>
      <c r="D31" s="8">
        <f t="shared" si="1"/>
        <v>4047</v>
      </c>
    </row>
    <row r="32" spans="1:4" ht="12.75">
      <c r="A32" s="7" t="s">
        <v>35</v>
      </c>
      <c r="B32" s="16">
        <v>3522</v>
      </c>
      <c r="C32" s="16">
        <v>126</v>
      </c>
      <c r="D32" s="8">
        <f t="shared" si="1"/>
        <v>3648</v>
      </c>
    </row>
    <row r="33" spans="1:4" ht="12.75">
      <c r="A33" s="7" t="s">
        <v>36</v>
      </c>
      <c r="B33" s="16" t="s">
        <v>34</v>
      </c>
      <c r="C33" s="16" t="s">
        <v>34</v>
      </c>
      <c r="D33" s="8"/>
    </row>
    <row r="34" spans="1:4" ht="12.75">
      <c r="A34" s="7" t="s">
        <v>37</v>
      </c>
      <c r="B34" s="16">
        <v>3805</v>
      </c>
      <c r="C34" s="16">
        <v>129</v>
      </c>
      <c r="D34" s="8">
        <f t="shared" si="1"/>
        <v>3934</v>
      </c>
    </row>
    <row r="35" spans="1:4" ht="12.75">
      <c r="A35" s="7" t="s">
        <v>38</v>
      </c>
      <c r="B35" s="17">
        <v>1510</v>
      </c>
      <c r="C35" s="17">
        <v>623</v>
      </c>
      <c r="D35" s="8">
        <f t="shared" si="1"/>
        <v>2133</v>
      </c>
    </row>
    <row r="36" spans="1:4" ht="13.5" thickBot="1">
      <c r="A36" s="10" t="s">
        <v>39</v>
      </c>
      <c r="B36" s="19">
        <v>2049</v>
      </c>
      <c r="C36" s="19">
        <v>210</v>
      </c>
      <c r="D36" s="11">
        <f t="shared" si="1"/>
        <v>2259</v>
      </c>
    </row>
    <row r="37" spans="1:4" ht="14.25" thickBot="1" thickTop="1">
      <c r="A37" s="12" t="s">
        <v>40</v>
      </c>
      <c r="B37" s="13">
        <f>SUM(B23:B36)</f>
        <v>30482</v>
      </c>
      <c r="C37" s="13">
        <f>SUM(C23:C36)</f>
        <v>2603</v>
      </c>
      <c r="D37" s="13">
        <f>SUM(B37:C37)</f>
        <v>33085</v>
      </c>
    </row>
    <row r="38" spans="1:4" ht="13.5" thickBot="1">
      <c r="A38" s="32" t="s">
        <v>41</v>
      </c>
      <c r="B38" s="33"/>
      <c r="C38" s="20"/>
      <c r="D38" s="20"/>
    </row>
    <row r="39" spans="1:4" ht="13.5" thickTop="1">
      <c r="A39" s="7" t="s">
        <v>42</v>
      </c>
      <c r="B39" s="9">
        <v>540</v>
      </c>
      <c r="C39" s="9">
        <v>55</v>
      </c>
      <c r="D39" s="8">
        <f aca="true" t="shared" si="2" ref="D39:D68">SUM(B39:C39)</f>
        <v>595</v>
      </c>
    </row>
    <row r="40" spans="1:4" ht="12.75">
      <c r="A40" s="7" t="s">
        <v>43</v>
      </c>
      <c r="B40" s="16">
        <v>679</v>
      </c>
      <c r="C40" s="16">
        <v>45</v>
      </c>
      <c r="D40" s="8">
        <f t="shared" si="2"/>
        <v>724</v>
      </c>
    </row>
    <row r="41" spans="1:4" ht="12.75">
      <c r="A41" s="7" t="s">
        <v>44</v>
      </c>
      <c r="B41" s="8">
        <v>1369</v>
      </c>
      <c r="C41" s="8">
        <v>254</v>
      </c>
      <c r="D41" s="8">
        <f t="shared" si="2"/>
        <v>1623</v>
      </c>
    </row>
    <row r="42" spans="1:4" ht="12.75">
      <c r="A42" s="7" t="s">
        <v>45</v>
      </c>
      <c r="B42" s="8">
        <v>729</v>
      </c>
      <c r="C42" s="8">
        <v>67</v>
      </c>
      <c r="D42" s="8">
        <f t="shared" si="2"/>
        <v>796</v>
      </c>
    </row>
    <row r="43" spans="1:4" ht="12.75">
      <c r="A43" s="7" t="s">
        <v>46</v>
      </c>
      <c r="B43" s="8">
        <v>593</v>
      </c>
      <c r="C43" s="8">
        <v>91</v>
      </c>
      <c r="D43" s="8">
        <f t="shared" si="2"/>
        <v>684</v>
      </c>
    </row>
    <row r="44" spans="1:4" ht="12.75">
      <c r="A44" s="7" t="s">
        <v>47</v>
      </c>
      <c r="B44" s="8"/>
      <c r="C44" s="8"/>
      <c r="D44" s="8" t="s">
        <v>34</v>
      </c>
    </row>
    <row r="45" spans="1:4" ht="12.75">
      <c r="A45" s="7" t="s">
        <v>48</v>
      </c>
      <c r="B45" s="8">
        <v>15</v>
      </c>
      <c r="C45" s="8"/>
      <c r="D45" s="8">
        <f t="shared" si="2"/>
        <v>15</v>
      </c>
    </row>
    <row r="46" spans="1:4" ht="12.75">
      <c r="A46" s="7" t="s">
        <v>49</v>
      </c>
      <c r="B46" s="8">
        <v>812</v>
      </c>
      <c r="C46" s="8">
        <v>27</v>
      </c>
      <c r="D46" s="8">
        <f t="shared" si="2"/>
        <v>839</v>
      </c>
    </row>
    <row r="47" spans="1:4" ht="12.75">
      <c r="A47" s="7" t="s">
        <v>50</v>
      </c>
      <c r="B47" s="8">
        <v>225</v>
      </c>
      <c r="C47" s="8">
        <v>95</v>
      </c>
      <c r="D47" s="8">
        <f t="shared" si="2"/>
        <v>320</v>
      </c>
    </row>
    <row r="48" spans="1:4" ht="12.75">
      <c r="A48" s="7" t="s">
        <v>51</v>
      </c>
      <c r="B48" s="8">
        <v>393</v>
      </c>
      <c r="C48" s="8">
        <v>110</v>
      </c>
      <c r="D48" s="8">
        <f t="shared" si="2"/>
        <v>503</v>
      </c>
    </row>
    <row r="49" spans="1:4" ht="12.75">
      <c r="A49" s="7" t="s">
        <v>52</v>
      </c>
      <c r="B49" s="8">
        <v>76</v>
      </c>
      <c r="C49" s="8">
        <v>2</v>
      </c>
      <c r="D49" s="8">
        <f t="shared" si="2"/>
        <v>78</v>
      </c>
    </row>
    <row r="50" spans="1:4" ht="12.75">
      <c r="A50" s="7" t="s">
        <v>53</v>
      </c>
      <c r="B50" s="8">
        <v>832</v>
      </c>
      <c r="C50" s="8">
        <v>57</v>
      </c>
      <c r="D50" s="8">
        <f t="shared" si="2"/>
        <v>889</v>
      </c>
    </row>
    <row r="51" spans="1:4" ht="12.75">
      <c r="A51" s="7" t="s">
        <v>54</v>
      </c>
      <c r="B51" s="8">
        <v>191</v>
      </c>
      <c r="C51" s="8">
        <v>11</v>
      </c>
      <c r="D51" s="8">
        <f t="shared" si="2"/>
        <v>202</v>
      </c>
    </row>
    <row r="52" spans="1:4" ht="12.75">
      <c r="A52" s="7" t="s">
        <v>55</v>
      </c>
      <c r="B52" s="8"/>
      <c r="C52" s="8"/>
      <c r="D52" s="8" t="s">
        <v>34</v>
      </c>
    </row>
    <row r="53" spans="1:4" ht="12.75">
      <c r="A53" s="7" t="s">
        <v>56</v>
      </c>
      <c r="B53" s="8">
        <v>180</v>
      </c>
      <c r="C53" s="8">
        <v>16</v>
      </c>
      <c r="D53" s="8">
        <f t="shared" si="2"/>
        <v>196</v>
      </c>
    </row>
    <row r="54" spans="1:4" ht="12.75">
      <c r="A54" s="7" t="s">
        <v>57</v>
      </c>
      <c r="B54" s="8">
        <v>363</v>
      </c>
      <c r="C54" s="8">
        <v>46</v>
      </c>
      <c r="D54" s="8">
        <f t="shared" si="2"/>
        <v>409</v>
      </c>
    </row>
    <row r="55" spans="1:4" ht="12.75">
      <c r="A55" s="7" t="s">
        <v>58</v>
      </c>
      <c r="B55" s="8">
        <v>94</v>
      </c>
      <c r="C55" s="8">
        <v>9</v>
      </c>
      <c r="D55" s="8">
        <f t="shared" si="2"/>
        <v>103</v>
      </c>
    </row>
    <row r="56" spans="1:4" ht="12.75">
      <c r="A56" s="7" t="s">
        <v>59</v>
      </c>
      <c r="B56" s="8">
        <v>848</v>
      </c>
      <c r="C56" s="8">
        <v>54</v>
      </c>
      <c r="D56" s="8">
        <f t="shared" si="2"/>
        <v>902</v>
      </c>
    </row>
    <row r="57" spans="1:4" ht="12.75">
      <c r="A57" s="7" t="s">
        <v>60</v>
      </c>
      <c r="B57" s="8"/>
      <c r="C57" s="8"/>
      <c r="D57" s="8" t="s">
        <v>34</v>
      </c>
    </row>
    <row r="58" spans="1:4" ht="12.75">
      <c r="A58" s="7" t="s">
        <v>61</v>
      </c>
      <c r="B58" s="8">
        <v>107</v>
      </c>
      <c r="C58" s="8">
        <v>1</v>
      </c>
      <c r="D58" s="8">
        <f t="shared" si="2"/>
        <v>108</v>
      </c>
    </row>
    <row r="59" spans="1:4" ht="12.75">
      <c r="A59" s="7" t="s">
        <v>62</v>
      </c>
      <c r="B59" s="8">
        <v>902</v>
      </c>
      <c r="C59" s="8"/>
      <c r="D59" s="8">
        <f t="shared" si="2"/>
        <v>902</v>
      </c>
    </row>
    <row r="60" spans="1:4" ht="12.75">
      <c r="A60" s="7" t="s">
        <v>63</v>
      </c>
      <c r="B60" s="8">
        <v>41</v>
      </c>
      <c r="C60" s="8">
        <v>5</v>
      </c>
      <c r="D60" s="8">
        <f t="shared" si="2"/>
        <v>46</v>
      </c>
    </row>
    <row r="61" spans="1:4" ht="12.75">
      <c r="A61" s="7" t="s">
        <v>64</v>
      </c>
      <c r="B61" s="18">
        <v>244</v>
      </c>
      <c r="C61" s="18">
        <v>56</v>
      </c>
      <c r="D61" s="8">
        <f t="shared" si="2"/>
        <v>300</v>
      </c>
    </row>
    <row r="62" spans="1:4" ht="12.75">
      <c r="A62" s="7" t="s">
        <v>65</v>
      </c>
      <c r="B62" s="18">
        <v>51</v>
      </c>
      <c r="C62" s="18">
        <v>1</v>
      </c>
      <c r="D62" s="8">
        <f t="shared" si="2"/>
        <v>52</v>
      </c>
    </row>
    <row r="63" spans="1:4" ht="12.75">
      <c r="A63" s="7" t="s">
        <v>66</v>
      </c>
      <c r="B63" s="18">
        <v>69</v>
      </c>
      <c r="C63" s="18"/>
      <c r="D63" s="8">
        <f t="shared" si="2"/>
        <v>69</v>
      </c>
    </row>
    <row r="64" spans="1:4" ht="12.75">
      <c r="A64" s="7" t="s">
        <v>67</v>
      </c>
      <c r="B64" s="18">
        <v>166</v>
      </c>
      <c r="C64" s="18"/>
      <c r="D64" s="8">
        <f t="shared" si="2"/>
        <v>166</v>
      </c>
    </row>
    <row r="65" spans="1:4" ht="12.75">
      <c r="A65" s="7" t="s">
        <v>68</v>
      </c>
      <c r="B65" s="18">
        <v>105</v>
      </c>
      <c r="C65" s="18">
        <v>10</v>
      </c>
      <c r="D65" s="8">
        <f t="shared" si="2"/>
        <v>115</v>
      </c>
    </row>
    <row r="66" spans="1:4" ht="12.75">
      <c r="A66" s="7" t="s">
        <v>69</v>
      </c>
      <c r="B66" s="18">
        <v>184</v>
      </c>
      <c r="C66" s="18">
        <v>12</v>
      </c>
      <c r="D66" s="8">
        <f t="shared" si="2"/>
        <v>196</v>
      </c>
    </row>
    <row r="67" spans="1:4" ht="12.75">
      <c r="A67" s="7" t="s">
        <v>70</v>
      </c>
      <c r="B67" s="18">
        <v>258</v>
      </c>
      <c r="C67" s="18"/>
      <c r="D67" s="8">
        <f t="shared" si="2"/>
        <v>258</v>
      </c>
    </row>
    <row r="68" spans="1:4" ht="13.5" thickBot="1">
      <c r="A68" s="10" t="s">
        <v>71</v>
      </c>
      <c r="B68" s="11">
        <v>1238</v>
      </c>
      <c r="C68" s="11">
        <v>389</v>
      </c>
      <c r="D68" s="11">
        <f t="shared" si="2"/>
        <v>1627</v>
      </c>
    </row>
    <row r="69" spans="1:4" ht="14.25" thickBot="1" thickTop="1">
      <c r="A69" s="12" t="s">
        <v>72</v>
      </c>
      <c r="B69" s="13">
        <f>SUM(B39:B68)</f>
        <v>11304</v>
      </c>
      <c r="C69" s="13">
        <f>SUM(C39:C68)</f>
        <v>1413</v>
      </c>
      <c r="D69" s="13">
        <f>SUM(B69:C69)</f>
        <v>12717</v>
      </c>
    </row>
    <row r="70" spans="1:4" ht="13.5" thickBot="1">
      <c r="A70" s="32" t="s">
        <v>73</v>
      </c>
      <c r="B70" s="33"/>
      <c r="C70" s="20"/>
      <c r="D70" s="20"/>
    </row>
    <row r="71" spans="1:4" ht="13.5" thickTop="1">
      <c r="A71" s="7" t="s">
        <v>74</v>
      </c>
      <c r="B71" s="9">
        <v>20</v>
      </c>
      <c r="C71" s="9">
        <v>6</v>
      </c>
      <c r="D71" s="8">
        <f aca="true" t="shared" si="3" ref="D71:D86">SUM(B71:C71)</f>
        <v>26</v>
      </c>
    </row>
    <row r="72" spans="1:4" ht="12.75">
      <c r="A72" s="7" t="s">
        <v>75</v>
      </c>
      <c r="B72" s="9">
        <v>31</v>
      </c>
      <c r="C72" s="9"/>
      <c r="D72" s="8">
        <f t="shared" si="3"/>
        <v>31</v>
      </c>
    </row>
    <row r="73" spans="1:4" ht="12.75">
      <c r="A73" s="7" t="s">
        <v>76</v>
      </c>
      <c r="B73" s="9"/>
      <c r="C73" s="9"/>
      <c r="D73" s="8" t="s">
        <v>34</v>
      </c>
    </row>
    <row r="74" spans="1:4" ht="12.75">
      <c r="A74" s="7" t="s">
        <v>77</v>
      </c>
      <c r="B74" s="9">
        <v>83</v>
      </c>
      <c r="C74" s="9">
        <v>2</v>
      </c>
      <c r="D74" s="8">
        <f t="shared" si="3"/>
        <v>85</v>
      </c>
    </row>
    <row r="75" spans="1:4" ht="12.75">
      <c r="A75" s="7" t="s">
        <v>78</v>
      </c>
      <c r="B75" s="9">
        <v>90</v>
      </c>
      <c r="C75" s="9">
        <v>4</v>
      </c>
      <c r="D75" s="8">
        <f t="shared" si="3"/>
        <v>94</v>
      </c>
    </row>
    <row r="76" spans="1:4" ht="12.75">
      <c r="A76" s="7" t="s">
        <v>79</v>
      </c>
      <c r="B76" s="9"/>
      <c r="C76" s="9"/>
      <c r="D76" s="8" t="s">
        <v>34</v>
      </c>
    </row>
    <row r="77" spans="1:4" ht="12.75">
      <c r="A77" s="7" t="s">
        <v>80</v>
      </c>
      <c r="B77" s="9"/>
      <c r="C77" s="9"/>
      <c r="D77" s="8" t="s">
        <v>34</v>
      </c>
    </row>
    <row r="78" spans="1:4" ht="12.75">
      <c r="A78" s="7" t="s">
        <v>81</v>
      </c>
      <c r="B78" s="9">
        <v>23</v>
      </c>
      <c r="C78" s="9">
        <v>4</v>
      </c>
      <c r="D78" s="8">
        <f t="shared" si="3"/>
        <v>27</v>
      </c>
    </row>
    <row r="79" spans="1:4" ht="12.75">
      <c r="A79" s="7" t="s">
        <v>82</v>
      </c>
      <c r="B79" s="9">
        <v>115</v>
      </c>
      <c r="C79" s="9">
        <v>3</v>
      </c>
      <c r="D79" s="8">
        <f t="shared" si="3"/>
        <v>118</v>
      </c>
    </row>
    <row r="80" spans="1:4" ht="12.75">
      <c r="A80" s="7" t="s">
        <v>83</v>
      </c>
      <c r="B80" s="9">
        <v>14</v>
      </c>
      <c r="C80" s="9">
        <v>40</v>
      </c>
      <c r="D80" s="8">
        <f t="shared" si="3"/>
        <v>54</v>
      </c>
    </row>
    <row r="81" spans="1:4" ht="12.75">
      <c r="A81" s="7" t="s">
        <v>84</v>
      </c>
      <c r="B81" s="9"/>
      <c r="C81" s="9"/>
      <c r="D81" s="8" t="s">
        <v>34</v>
      </c>
    </row>
    <row r="82" spans="1:4" ht="12.75">
      <c r="A82" s="7" t="s">
        <v>85</v>
      </c>
      <c r="B82" s="9"/>
      <c r="C82" s="9">
        <v>10</v>
      </c>
      <c r="D82" s="8">
        <f t="shared" si="3"/>
        <v>10</v>
      </c>
    </row>
    <row r="83" spans="1:4" ht="12.75">
      <c r="A83" s="7" t="s">
        <v>86</v>
      </c>
      <c r="B83" s="9">
        <v>249</v>
      </c>
      <c r="C83" s="9">
        <v>30</v>
      </c>
      <c r="D83" s="8">
        <f t="shared" si="3"/>
        <v>279</v>
      </c>
    </row>
    <row r="84" spans="1:4" ht="12.75">
      <c r="A84" s="7" t="s">
        <v>87</v>
      </c>
      <c r="B84" s="9"/>
      <c r="C84" s="9"/>
      <c r="D84" s="8" t="s">
        <v>34</v>
      </c>
    </row>
    <row r="85" spans="1:4" ht="12.75">
      <c r="A85" s="7" t="s">
        <v>88</v>
      </c>
      <c r="B85" s="9"/>
      <c r="C85" s="9"/>
      <c r="D85" s="8" t="s">
        <v>34</v>
      </c>
    </row>
    <row r="86" spans="1:4" ht="12.75">
      <c r="A86" s="7" t="s">
        <v>89</v>
      </c>
      <c r="B86" s="9">
        <v>57</v>
      </c>
      <c r="C86" s="9">
        <v>3</v>
      </c>
      <c r="D86" s="8">
        <f t="shared" si="3"/>
        <v>60</v>
      </c>
    </row>
    <row r="87" spans="1:4" ht="13.5" thickBot="1">
      <c r="A87" s="21" t="s">
        <v>90</v>
      </c>
      <c r="B87" s="10"/>
      <c r="C87" s="10"/>
      <c r="D87" s="11" t="s">
        <v>34</v>
      </c>
    </row>
    <row r="88" spans="1:4" ht="14.25" thickBot="1" thickTop="1">
      <c r="A88" s="22" t="s">
        <v>73</v>
      </c>
      <c r="B88" s="23">
        <f>SUM(B71:B87)</f>
        <v>682</v>
      </c>
      <c r="C88" s="23">
        <f>SUM(C71:C87)</f>
        <v>102</v>
      </c>
      <c r="D88" s="23">
        <f>SUM(D71:D87)</f>
        <v>784</v>
      </c>
    </row>
    <row r="89" spans="1:4" ht="13.5" thickBot="1">
      <c r="A89" s="24" t="s">
        <v>91</v>
      </c>
      <c r="B89" s="25">
        <f>SUM(B88,B69,B37,B21)</f>
        <v>322583</v>
      </c>
      <c r="C89" s="25">
        <f>SUM(C88,C69,C37,C21)</f>
        <v>24614</v>
      </c>
      <c r="D89" s="25">
        <f>SUM(D88,D69,D37,D21)</f>
        <v>347197</v>
      </c>
    </row>
  </sheetData>
  <mergeCells count="8">
    <mergeCell ref="A70:B70"/>
    <mergeCell ref="A1:E1"/>
    <mergeCell ref="A2:E2"/>
    <mergeCell ref="A3:E3"/>
    <mergeCell ref="A4:E4"/>
    <mergeCell ref="A7:B7"/>
    <mergeCell ref="A22:B22"/>
    <mergeCell ref="A38:B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