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9120" activeTab="0"/>
  </bookViews>
  <sheets>
    <sheet name="4-8" sheetId="1" r:id="rId1"/>
  </sheets>
  <definedNames>
    <definedName name="_xlnm.Print_Area" localSheetId="0">'4-8'!$A$1:$R$38</definedName>
  </definedNames>
  <calcPr fullCalcOnLoad="1"/>
</workbook>
</file>

<file path=xl/sharedStrings.xml><?xml version="1.0" encoding="utf-8"?>
<sst xmlns="http://schemas.openxmlformats.org/spreadsheetml/2006/main" count="61" uniqueCount="56">
  <si>
    <t>Domestic operations</t>
  </si>
  <si>
    <t>International operations</t>
  </si>
  <si>
    <t>SOURCES:</t>
  </si>
  <si>
    <t>Number of aircraft:</t>
  </si>
  <si>
    <t>Fuel consumption:</t>
  </si>
  <si>
    <t>Aircraft-miles flown:</t>
  </si>
  <si>
    <t>Number of aircraft</t>
  </si>
  <si>
    <t>U</t>
  </si>
  <si>
    <t xml:space="preserve">1985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</si>
  <si>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</si>
  <si>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</si>
  <si>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</si>
  <si>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</si>
  <si>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</si>
  <si>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</si>
  <si>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</si>
  <si>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</si>
  <si>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</si>
  <si>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 </t>
  </si>
  <si>
    <t xml:space="preserve">2000 </t>
  </si>
  <si>
    <r>
      <t>KEY:</t>
    </r>
    <r>
      <rPr>
        <sz val="9"/>
        <rFont val="Arial"/>
        <family val="2"/>
      </rPr>
      <t xml:space="preserve">  R = revised; U = data are unavailable.</t>
    </r>
  </si>
  <si>
    <r>
      <t>a</t>
    </r>
    <r>
      <rPr>
        <sz val="9"/>
        <rFont val="Arial"/>
        <family val="2"/>
      </rPr>
      <t xml:space="preserve">  Aircraft operating under 14 CFR 121 and 14 CFR 135.</t>
    </r>
  </si>
  <si>
    <r>
      <t>1960-65: U.S. Department of Transportation, Federal Aviation Administration,</t>
    </r>
    <r>
      <rPr>
        <i/>
        <sz val="9"/>
        <rFont val="Arial"/>
        <family val="2"/>
      </rPr>
      <t xml:space="preserve"> FAA Statistical Handbook of Aviation, 1970 edition</t>
    </r>
    <r>
      <rPr>
        <sz val="9"/>
        <rFont val="Arial"/>
        <family val="2"/>
      </rPr>
      <t xml:space="preserve"> (Washington, DC: 1970), table 5.3.</t>
    </r>
  </si>
  <si>
    <r>
      <t xml:space="preserve">1970-75: Ibid., </t>
    </r>
    <r>
      <rPr>
        <i/>
        <sz val="9"/>
        <rFont val="Arial"/>
        <family val="2"/>
      </rPr>
      <t xml:space="preserve">FAA Statistical Handbook of Aviation, Calendar Year 1979 </t>
    </r>
    <r>
      <rPr>
        <sz val="9"/>
        <rFont val="Arial"/>
        <family val="2"/>
      </rPr>
      <t>(Washington, DC: 1979), table 5.1.</t>
    </r>
  </si>
  <si>
    <r>
      <t xml:space="preserve">1980-85: Ibid., </t>
    </r>
    <r>
      <rPr>
        <i/>
        <sz val="9"/>
        <rFont val="Arial"/>
        <family val="2"/>
      </rPr>
      <t xml:space="preserve">FAA Statistical Handbook of Aviation, Calendar Year 1986 </t>
    </r>
    <r>
      <rPr>
        <sz val="9"/>
        <rFont val="Arial"/>
        <family val="2"/>
      </rPr>
      <t>(Washington, DC: 1986), table 5.1.</t>
    </r>
  </si>
  <si>
    <r>
      <t xml:space="preserve">1960: Civil Aeronautics Board, </t>
    </r>
    <r>
      <rPr>
        <i/>
        <sz val="9"/>
        <rFont val="Arial"/>
        <family val="2"/>
      </rPr>
      <t xml:space="preserve">Handbook of Airline Statistics 1969 </t>
    </r>
    <r>
      <rPr>
        <sz val="9"/>
        <rFont val="Arial"/>
        <family val="2"/>
      </rPr>
      <t>(Washington, DC: 1970), part III, tables 2 and 13.</t>
    </r>
  </si>
  <si>
    <r>
      <t xml:space="preserve">1965-70: Ibid., </t>
    </r>
    <r>
      <rPr>
        <i/>
        <sz val="9"/>
        <rFont val="Arial"/>
        <family val="2"/>
      </rPr>
      <t xml:space="preserve">Handbook of Airline Statistics 1973 </t>
    </r>
    <r>
      <rPr>
        <sz val="9"/>
        <rFont val="Arial"/>
        <family val="2"/>
      </rPr>
      <t>(Washington, DC: 1974), part III, tables 2 and 13.</t>
    </r>
  </si>
  <si>
    <r>
      <t>1975-80: Ibid.,</t>
    </r>
    <r>
      <rPr>
        <i/>
        <sz val="9"/>
        <rFont val="Arial"/>
        <family val="2"/>
      </rPr>
      <t xml:space="preserve"> Air Carrier Traffic Statistics </t>
    </r>
    <r>
      <rPr>
        <sz val="9"/>
        <rFont val="Arial"/>
        <family val="2"/>
      </rPr>
      <t>(Washington,  DC: December 1976), pp. 4 and 14; and (December 1981), pp. 2 and 3.</t>
    </r>
  </si>
  <si>
    <r>
      <t xml:space="preserve">1985-96: U.S. Department of Transportation, Bureau of Transportation Statistics, Office of Airline Information,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issues, December), pp. 2 and 3, line 27 plus line 50.</t>
    </r>
  </si>
  <si>
    <t>1997-2000: Ibid., Internet site http://www.bts.gov/programs/oai as of Aug.10, 2001.</t>
  </si>
  <si>
    <t>1960-2000: U.S. Department of Transportation, Bureau of Transportation Statistics, Office of Airline Information, Internet site http://www.bts.gov/programs/oai/fuel/fuelyearly.html as of Aug. 10, 2001.</t>
  </si>
  <si>
    <t>1960</t>
  </si>
  <si>
    <t>1965</t>
  </si>
  <si>
    <t>1970</t>
  </si>
  <si>
    <t>1975</t>
  </si>
  <si>
    <t>1980</t>
  </si>
  <si>
    <t>1998-99: Aerospace Industries Association, Aerospace Facts and Figures (Washington DC: Annual Issues), "Active U.S. Air Carrier Fleet."</t>
  </si>
  <si>
    <t>Aircraft-kilometers (millions)</t>
  </si>
  <si>
    <t>Fuel consumption (million liters)</t>
  </si>
  <si>
    <t>Average kilometers flown per aircraft (thousands)</t>
  </si>
  <si>
    <t>Aircraft-kilometers flown per liter</t>
  </si>
  <si>
    <r>
      <t>R</t>
    </r>
    <r>
      <rPr>
        <sz val="11"/>
        <rFont val="Arial Narrow"/>
        <family val="2"/>
      </rPr>
      <t>54,518</t>
    </r>
  </si>
  <si>
    <r>
      <t>R</t>
    </r>
    <r>
      <rPr>
        <sz val="11"/>
        <rFont val="Arial Narrow"/>
        <family val="2"/>
      </rPr>
      <t>19,873</t>
    </r>
  </si>
  <si>
    <r>
      <t>R</t>
    </r>
    <r>
      <rPr>
        <sz val="11"/>
        <rFont val="Arial Narrow"/>
        <family val="2"/>
      </rPr>
      <t>7,947</t>
    </r>
  </si>
  <si>
    <r>
      <t>R</t>
    </r>
    <r>
      <rPr>
        <sz val="11"/>
        <rFont val="Arial Narrow"/>
        <family val="2"/>
      </rPr>
      <t>8,109</t>
    </r>
  </si>
  <si>
    <r>
      <t>R</t>
    </r>
    <r>
      <rPr>
        <sz val="11"/>
        <rFont val="Arial Narrow"/>
        <family val="2"/>
      </rPr>
      <t>8,496</t>
    </r>
  </si>
  <si>
    <r>
      <t>R</t>
    </r>
    <r>
      <rPr>
        <sz val="11"/>
        <rFont val="Arial Narrow"/>
        <family val="2"/>
      </rPr>
      <t>1,791</t>
    </r>
  </si>
  <si>
    <r>
      <t>R</t>
    </r>
    <r>
      <rPr>
        <sz val="11"/>
        <rFont val="Arial Narrow"/>
        <family val="2"/>
      </rPr>
      <t>1,912</t>
    </r>
  </si>
  <si>
    <r>
      <t>R</t>
    </r>
    <r>
      <rPr>
        <sz val="11"/>
        <rFont val="Arial Narrow"/>
        <family val="2"/>
      </rPr>
      <t>1,942</t>
    </r>
  </si>
  <si>
    <r>
      <t>R</t>
    </r>
    <r>
      <rPr>
        <sz val="11"/>
        <rFont val="Arial Narrow"/>
        <family val="2"/>
      </rPr>
      <t>0.18</t>
    </r>
  </si>
  <si>
    <r>
      <t>R</t>
    </r>
    <r>
      <rPr>
        <b/>
        <sz val="11"/>
        <rFont val="Arial Narrow"/>
        <family val="2"/>
      </rPr>
      <t>1,279</t>
    </r>
  </si>
  <si>
    <r>
      <t>R</t>
    </r>
    <r>
      <rPr>
        <b/>
        <sz val="11"/>
        <rFont val="Arial Narrow"/>
        <family val="2"/>
      </rPr>
      <t>1,236</t>
    </r>
  </si>
  <si>
    <r>
      <t>R</t>
    </r>
    <r>
      <rPr>
        <b/>
        <sz val="11"/>
        <rFont val="Arial Narrow"/>
        <family val="2"/>
      </rPr>
      <t>1,268</t>
    </r>
  </si>
  <si>
    <r>
      <t>Table 4-8M:  Certificated Air Carrier Fuel Consumption and Travel</t>
    </r>
    <r>
      <rPr>
        <b/>
        <vertAlign val="superscript"/>
        <sz val="12"/>
        <rFont val="Arial"/>
        <family val="2"/>
      </rPr>
      <t>a</t>
    </r>
  </si>
  <si>
    <r>
      <t xml:space="preserve">1990-97: Ibid., </t>
    </r>
    <r>
      <rPr>
        <i/>
        <sz val="9"/>
        <rFont val="Arial"/>
        <family val="2"/>
      </rPr>
      <t>FAA Statistical Handbook of Aviation, Calendar Year 1997</t>
    </r>
    <r>
      <rPr>
        <sz val="9"/>
        <rFont val="Arial"/>
        <family val="2"/>
      </rPr>
      <t xml:space="preserve"> (Washington, DC: unpublished), personal communication,  Mar. 19, 1999.</t>
    </r>
  </si>
  <si>
    <r>
      <t>NOTES:</t>
    </r>
    <r>
      <rPr>
        <sz val="9"/>
        <rFont val="Arial"/>
        <family val="2"/>
      </rPr>
      <t xml:space="preserve"> Numbers may differ slightly from previous year's metric tables because a higher precision conversion factor was used.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</si>
</sst>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4" fontId="6" fillId="0" borderId="1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32" applyFont="1" applyFill="1" applyAlignment="1">
      <alignment horizontal="left"/>
      <protection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5" fillId="0" borderId="0" xfId="32" applyFont="1" applyFill="1" applyBorder="1" applyAlignment="1">
      <alignment horizontal="left"/>
      <protection/>
    </xf>
    <xf numFmtId="0" fontId="17" fillId="0" borderId="0" xfId="32" applyFont="1" applyFill="1" applyAlignment="1">
      <alignment horizontal="left"/>
      <protection/>
    </xf>
    <xf numFmtId="0" fontId="18" fillId="0" borderId="4" xfId="22" applyNumberFormat="1" applyFont="1" applyFill="1" applyBorder="1" applyAlignment="1">
      <alignment horizontal="right"/>
      <protection/>
    </xf>
    <xf numFmtId="3" fontId="18" fillId="0" borderId="0" xfId="22" applyFont="1" applyFill="1" applyBorder="1" applyAlignment="1">
      <alignment horizontal="left"/>
      <protection/>
    </xf>
    <xf numFmtId="3" fontId="18" fillId="0" borderId="0" xfId="22" applyFont="1" applyFill="1" applyBorder="1" applyAlignment="1">
      <alignment horizontal="right"/>
      <protection/>
    </xf>
    <xf numFmtId="3" fontId="18" fillId="0" borderId="0" xfId="0" applyNumberFormat="1" applyFont="1" applyFill="1" applyAlignment="1">
      <alignment horizontal="right"/>
    </xf>
    <xf numFmtId="3" fontId="20" fillId="0" borderId="0" xfId="22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20" fillId="0" borderId="0" xfId="22" applyFont="1" applyFill="1" applyBorder="1" applyAlignment="1">
      <alignment horizontal="left"/>
      <protection/>
    </xf>
    <xf numFmtId="3" fontId="20" fillId="0" borderId="0" xfId="32" applyNumberFormat="1" applyFont="1" applyFill="1" applyBorder="1" applyAlignment="1">
      <alignment horizontal="right"/>
      <protection/>
    </xf>
    <xf numFmtId="4" fontId="20" fillId="0" borderId="0" xfId="22" applyNumberFormat="1" applyFont="1" applyFill="1" applyBorder="1" applyAlignment="1">
      <alignment horizontal="right"/>
      <protection/>
    </xf>
    <xf numFmtId="3" fontId="20" fillId="0" borderId="5" xfId="22" applyFont="1" applyFill="1" applyBorder="1" applyAlignment="1">
      <alignment horizontal="left"/>
      <protection/>
    </xf>
    <xf numFmtId="4" fontId="20" fillId="0" borderId="5" xfId="22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right"/>
    </xf>
    <xf numFmtId="3" fontId="20" fillId="0" borderId="0" xfId="0" applyNumberFormat="1" applyFont="1" applyFill="1" applyAlignment="1">
      <alignment/>
    </xf>
    <xf numFmtId="3" fontId="20" fillId="0" borderId="0" xfId="22" applyNumberFormat="1" applyFont="1" applyFill="1" applyBorder="1" applyAlignment="1">
      <alignment horizontal="right"/>
      <protection/>
    </xf>
    <xf numFmtId="49" fontId="18" fillId="0" borderId="4" xfId="22" applyNumberFormat="1" applyFont="1" applyFill="1" applyBorder="1" applyAlignment="1">
      <alignment horizontal="right"/>
      <protection/>
    </xf>
    <xf numFmtId="49" fontId="18" fillId="0" borderId="6" xfId="22" applyNumberFormat="1" applyFont="1" applyFill="1" applyBorder="1" applyAlignment="1">
      <alignment horizontal="right"/>
      <protection/>
    </xf>
    <xf numFmtId="3" fontId="19" fillId="0" borderId="0" xfId="22" applyFont="1" applyFill="1" applyBorder="1" applyAlignment="1">
      <alignment horizontal="right" vertical="top"/>
      <protection/>
    </xf>
    <xf numFmtId="0" fontId="19" fillId="0" borderId="0" xfId="0" applyFont="1" applyFill="1" applyAlignment="1">
      <alignment horizontal="right" vertical="top"/>
    </xf>
    <xf numFmtId="3" fontId="21" fillId="0" borderId="0" xfId="22" applyFont="1" applyFill="1" applyBorder="1" applyAlignment="1">
      <alignment horizontal="right" vertical="top"/>
      <protection/>
    </xf>
    <xf numFmtId="3" fontId="21" fillId="0" borderId="0" xfId="0" applyNumberFormat="1" applyFont="1" applyFill="1" applyAlignment="1">
      <alignment horizontal="right" vertical="top"/>
    </xf>
    <xf numFmtId="3" fontId="21" fillId="0" borderId="0" xfId="22" applyNumberFormat="1" applyFont="1" applyFill="1" applyBorder="1" applyAlignment="1">
      <alignment horizontal="right" vertical="top"/>
      <protection/>
    </xf>
    <xf numFmtId="0" fontId="20" fillId="0" borderId="0" xfId="0" applyFont="1" applyFill="1" applyAlignment="1">
      <alignment horizontal="right" vertical="top"/>
    </xf>
    <xf numFmtId="4" fontId="21" fillId="0" borderId="0" xfId="22" applyNumberFormat="1" applyFont="1" applyFill="1" applyBorder="1" applyAlignment="1">
      <alignment horizontal="right" vertical="top"/>
      <protection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22" fillId="0" borderId="0" xfId="0" applyFont="1" applyFill="1" applyAlignment="1">
      <alignment horizontal="left" wrapText="1"/>
    </xf>
    <xf numFmtId="49" fontId="16" fillId="0" borderId="0" xfId="0" applyNumberFormat="1" applyFont="1" applyFill="1" applyAlignment="1">
      <alignment horizontal="left" vertical="top"/>
    </xf>
    <xf numFmtId="0" fontId="16" fillId="0" borderId="0" xfId="0" applyFont="1" applyFill="1" applyAlignment="1">
      <alignment vertical="top"/>
    </xf>
    <xf numFmtId="49" fontId="1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2" fillId="0" borderId="0" xfId="32" applyFont="1" applyFill="1" applyAlignment="1">
      <alignment horizontal="left" wrapText="1"/>
      <protection/>
    </xf>
    <xf numFmtId="49" fontId="22" fillId="0" borderId="0" xfId="0" applyNumberFormat="1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49" fontId="2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5" xfId="44" applyFont="1" applyFill="1" applyBorder="1" applyAlignment="1">
      <alignment horizontal="left"/>
      <protection/>
    </xf>
    <xf numFmtId="0" fontId="0" fillId="0" borderId="5" xfId="0" applyBorder="1" applyAlignment="1">
      <alignment/>
    </xf>
    <xf numFmtId="0" fontId="22" fillId="0" borderId="7" xfId="32" applyFont="1" applyFill="1" applyBorder="1" applyAlignment="1">
      <alignment horizontal="left" wrapText="1"/>
      <protection/>
    </xf>
    <xf numFmtId="0" fontId="0" fillId="0" borderId="7" xfId="0" applyBorder="1" applyAlignment="1">
      <alignment horizontal="left" wrapText="1"/>
    </xf>
    <xf numFmtId="3" fontId="24" fillId="0" borderId="0" xfId="22" applyFont="1" applyFill="1" applyBorder="1" applyAlignment="1">
      <alignment horizontal="left" wrapText="1"/>
      <protection/>
    </xf>
    <xf numFmtId="0" fontId="25" fillId="0" borderId="0" xfId="32" applyFont="1" applyFill="1" applyBorder="1" applyAlignment="1">
      <alignment horizontal="left" wrapText="1"/>
      <protection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_Sheet3 (2)_2" xfId="22"/>
    <cellStyle name="Data-one deci" xfId="23"/>
    <cellStyle name="Hed Side" xfId="24"/>
    <cellStyle name="Hed Side bold" xfId="25"/>
    <cellStyle name="Hed Side Regular" xfId="26"/>
    <cellStyle name="Hed Side_1-43A" xfId="27"/>
    <cellStyle name="Hed Top" xfId="28"/>
    <cellStyle name="Percent" xfId="29"/>
    <cellStyle name="Source Hed" xfId="30"/>
    <cellStyle name="Source Superscript" xfId="31"/>
    <cellStyle name="Source Text" xfId="32"/>
    <cellStyle name="Superscript" xfId="33"/>
    <cellStyle name="Superscript- regular" xfId="34"/>
    <cellStyle name="Superscript_1-43A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Wrap" xfId="46"/>
    <cellStyle name="Wrap Bold" xfId="47"/>
    <cellStyle name="Wrap Title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workbookViewId="0" topLeftCell="A1">
      <selection activeCell="A29" sqref="A29:H29"/>
    </sheetView>
  </sheetViews>
  <sheetFormatPr defaultColWidth="9.140625" defaultRowHeight="12.75"/>
  <cols>
    <col min="1" max="1" width="43.57421875" style="1" customWidth="1"/>
    <col min="2" max="18" width="8.28125" style="1" customWidth="1"/>
    <col min="19" max="16384" width="9.140625" style="1" customWidth="1"/>
  </cols>
  <sheetData>
    <row r="1" spans="1:18" ht="19.5" thickBot="1">
      <c r="A1" s="53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6.5">
      <c r="A2" s="11"/>
      <c r="B2" s="26" t="s">
        <v>31</v>
      </c>
      <c r="C2" s="26" t="s">
        <v>32</v>
      </c>
      <c r="D2" s="26" t="s">
        <v>33</v>
      </c>
      <c r="E2" s="26" t="s">
        <v>34</v>
      </c>
      <c r="F2" s="26" t="s">
        <v>35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15</v>
      </c>
      <c r="O2" s="26" t="s">
        <v>16</v>
      </c>
      <c r="P2" s="26" t="s">
        <v>17</v>
      </c>
      <c r="Q2" s="27" t="s">
        <v>18</v>
      </c>
      <c r="R2" s="27" t="s">
        <v>19</v>
      </c>
    </row>
    <row r="3" spans="1:18" s="2" customFormat="1" ht="16.5">
      <c r="A3" s="12" t="s">
        <v>6</v>
      </c>
      <c r="B3" s="13">
        <v>2135</v>
      </c>
      <c r="C3" s="13">
        <v>2125</v>
      </c>
      <c r="D3" s="13">
        <v>2679</v>
      </c>
      <c r="E3" s="13">
        <v>2495</v>
      </c>
      <c r="F3" s="13">
        <v>3808</v>
      </c>
      <c r="G3" s="13">
        <v>4678</v>
      </c>
      <c r="H3" s="13">
        <v>6083</v>
      </c>
      <c r="I3" s="13">
        <v>6054</v>
      </c>
      <c r="J3" s="13">
        <v>7320</v>
      </c>
      <c r="K3" s="13">
        <v>7297</v>
      </c>
      <c r="L3" s="13">
        <v>7370</v>
      </c>
      <c r="M3" s="13">
        <v>7411</v>
      </c>
      <c r="N3" s="13">
        <v>7478</v>
      </c>
      <c r="O3" s="13">
        <v>7616</v>
      </c>
      <c r="P3" s="13">
        <v>8111</v>
      </c>
      <c r="Q3" s="14">
        <v>8228</v>
      </c>
      <c r="R3" s="14" t="s">
        <v>7</v>
      </c>
    </row>
    <row r="4" spans="1:18" s="2" customFormat="1" ht="18">
      <c r="A4" s="12" t="s">
        <v>39</v>
      </c>
      <c r="B4" s="13">
        <f>((B7+B8)*1000)/B3</f>
        <v>783.9427447306791</v>
      </c>
      <c r="C4" s="13">
        <f>((C7+C8)*1000)/C3</f>
        <v>1073.9057844705885</v>
      </c>
      <c r="D4" s="13">
        <f>((D7+D8)*1000)/D3</f>
        <v>1527.6453124300112</v>
      </c>
      <c r="E4" s="13">
        <f>((E7+378)*1000)/E3</f>
        <v>1408.0168785571143</v>
      </c>
      <c r="F4" s="13">
        <f aca="true" t="shared" si="0" ref="F4:N4">((F7+F8)*1000)/F3</f>
        <v>1235.7462857142857</v>
      </c>
      <c r="G4" s="13">
        <f t="shared" si="0"/>
        <v>1190.6668627618642</v>
      </c>
      <c r="H4" s="13">
        <f t="shared" si="0"/>
        <v>1249.5366943942133</v>
      </c>
      <c r="I4" s="13">
        <f t="shared" si="0"/>
        <v>1239.0406977205155</v>
      </c>
      <c r="J4" s="13">
        <f t="shared" si="0"/>
        <v>1077.0732590163936</v>
      </c>
      <c r="K4" s="13">
        <f t="shared" si="0"/>
        <v>1128.76834205838</v>
      </c>
      <c r="L4" s="13">
        <f t="shared" si="0"/>
        <v>1170.4320000000002</v>
      </c>
      <c r="M4" s="13">
        <f t="shared" si="0"/>
        <v>1221.9374832006479</v>
      </c>
      <c r="N4" s="13">
        <f t="shared" si="0"/>
        <v>1259.8421738432737</v>
      </c>
      <c r="O4" s="28" t="s">
        <v>50</v>
      </c>
      <c r="P4" s="28" t="s">
        <v>51</v>
      </c>
      <c r="Q4" s="29" t="s">
        <v>52</v>
      </c>
      <c r="R4" s="23" t="s">
        <v>7</v>
      </c>
    </row>
    <row r="5" spans="1:18" ht="6" customHeight="1">
      <c r="A5" s="1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6"/>
    </row>
    <row r="6" spans="1:18" s="2" customFormat="1" ht="16.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7"/>
      <c r="R6" s="17"/>
    </row>
    <row r="7" spans="1:18" ht="18">
      <c r="A7" s="18" t="s">
        <v>0</v>
      </c>
      <c r="B7" s="25">
        <v>1380.817152</v>
      </c>
      <c r="C7" s="25">
        <v>1824.996096</v>
      </c>
      <c r="D7" s="25">
        <v>3328.1233920000004</v>
      </c>
      <c r="E7" s="25">
        <v>3135.002112</v>
      </c>
      <c r="F7" s="25">
        <v>4060.374912</v>
      </c>
      <c r="G7" s="25">
        <v>4902.061824</v>
      </c>
      <c r="H7" s="25">
        <v>6377.830272</v>
      </c>
      <c r="I7" s="25">
        <v>6202.411776000001</v>
      </c>
      <c r="J7" s="25">
        <v>6429.329280000001</v>
      </c>
      <c r="K7" s="25">
        <v>6690.043008000001</v>
      </c>
      <c r="L7" s="25">
        <v>7048.92672</v>
      </c>
      <c r="M7" s="25">
        <v>7449.653376</v>
      </c>
      <c r="N7" s="25">
        <v>7742.553984</v>
      </c>
      <c r="O7" s="30" t="s">
        <v>43</v>
      </c>
      <c r="P7" s="30" t="s">
        <v>44</v>
      </c>
      <c r="Q7" s="31" t="s">
        <v>45</v>
      </c>
      <c r="R7" s="24">
        <v>9028.41984</v>
      </c>
    </row>
    <row r="8" spans="1:18" ht="18">
      <c r="A8" s="18" t="s">
        <v>1</v>
      </c>
      <c r="B8" s="25">
        <v>292.90060800000003</v>
      </c>
      <c r="C8" s="25">
        <v>457.05369600000006</v>
      </c>
      <c r="D8" s="25">
        <v>764.4384</v>
      </c>
      <c r="E8" s="25">
        <v>606.7226880000001</v>
      </c>
      <c r="F8" s="25">
        <v>645.346944</v>
      </c>
      <c r="G8" s="25">
        <v>667.8777600000001</v>
      </c>
      <c r="H8" s="25">
        <v>1223.1014400000001</v>
      </c>
      <c r="I8" s="25">
        <v>1298.740608</v>
      </c>
      <c r="J8" s="25">
        <v>1454.846976</v>
      </c>
      <c r="K8" s="25">
        <v>1546.579584</v>
      </c>
      <c r="L8" s="25">
        <v>1577.15712</v>
      </c>
      <c r="M8" s="25">
        <v>1606.1253120000001</v>
      </c>
      <c r="N8" s="25">
        <v>1678.5457920000001</v>
      </c>
      <c r="O8" s="30" t="s">
        <v>46</v>
      </c>
      <c r="P8" s="30" t="s">
        <v>47</v>
      </c>
      <c r="Q8" s="31" t="s">
        <v>48</v>
      </c>
      <c r="R8" s="24">
        <v>2022.945408</v>
      </c>
    </row>
    <row r="9" spans="1:18" ht="6" customHeight="1">
      <c r="A9" s="1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</row>
    <row r="10" spans="1:18" s="2" customFormat="1" ht="16.5">
      <c r="A10" s="12" t="s">
        <v>38</v>
      </c>
      <c r="B10" s="13"/>
      <c r="C10" s="13"/>
      <c r="D10" s="13"/>
      <c r="E10" s="13"/>
      <c r="F10" s="13"/>
      <c r="G10" s="15"/>
      <c r="H10" s="19"/>
      <c r="I10" s="19"/>
      <c r="J10" s="19"/>
      <c r="K10" s="19"/>
      <c r="L10" s="19"/>
      <c r="M10" s="15"/>
      <c r="N10" s="19"/>
      <c r="O10" s="13"/>
      <c r="P10" s="13"/>
      <c r="Q10" s="17"/>
      <c r="R10" s="17"/>
    </row>
    <row r="11" spans="1:18" ht="18">
      <c r="A11" s="18" t="s">
        <v>0</v>
      </c>
      <c r="B11" s="25">
        <v>7396.695048</v>
      </c>
      <c r="C11" s="25">
        <v>14721.467268</v>
      </c>
      <c r="D11" s="25">
        <v>29741.982084</v>
      </c>
      <c r="E11" s="25">
        <v>28610.143896</v>
      </c>
      <c r="F11" s="25">
        <v>34432.107552</v>
      </c>
      <c r="G11" s="25">
        <v>38289.44238</v>
      </c>
      <c r="H11" s="25">
        <v>47048.885748</v>
      </c>
      <c r="I11" s="25">
        <v>43554.950472</v>
      </c>
      <c r="J11" s="25">
        <v>44527.801356</v>
      </c>
      <c r="K11" s="25">
        <v>45269.742108</v>
      </c>
      <c r="L11" s="25">
        <v>47226.800112</v>
      </c>
      <c r="M11" s="25">
        <v>48498.698544</v>
      </c>
      <c r="N11" s="25">
        <v>49918.228044</v>
      </c>
      <c r="O11" s="25">
        <v>51708.72792</v>
      </c>
      <c r="P11" s="25">
        <v>52530.162324</v>
      </c>
      <c r="Q11" s="32" t="s">
        <v>41</v>
      </c>
      <c r="R11" s="25">
        <v>56194.44114</v>
      </c>
    </row>
    <row r="12" spans="1:18" ht="18">
      <c r="A12" s="18" t="s">
        <v>1</v>
      </c>
      <c r="B12" s="25">
        <v>2142.543192</v>
      </c>
      <c r="C12" s="25">
        <v>4845.32736</v>
      </c>
      <c r="D12" s="25">
        <v>8490.679116</v>
      </c>
      <c r="E12" s="25">
        <v>7377.767988</v>
      </c>
      <c r="F12" s="25">
        <v>7336.128456</v>
      </c>
      <c r="G12" s="25">
        <v>9418.105056</v>
      </c>
      <c r="H12" s="25">
        <v>15001.587756</v>
      </c>
      <c r="I12" s="25">
        <v>14914.52328</v>
      </c>
      <c r="J12" s="25">
        <v>15595.89744</v>
      </c>
      <c r="K12" s="25">
        <v>15569.399556</v>
      </c>
      <c r="L12" s="25">
        <v>16318.911132</v>
      </c>
      <c r="M12" s="25">
        <v>17075.993532</v>
      </c>
      <c r="N12" s="25">
        <v>17632.449096</v>
      </c>
      <c r="O12" s="25">
        <v>18790.785168</v>
      </c>
      <c r="P12" s="25">
        <v>19631.146632</v>
      </c>
      <c r="Q12" s="32" t="s">
        <v>42</v>
      </c>
      <c r="R12" s="25">
        <v>20725.1307</v>
      </c>
    </row>
    <row r="13" spans="1:18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33"/>
      <c r="R13" s="16"/>
    </row>
    <row r="14" spans="1:18" ht="16.5">
      <c r="A14" s="12" t="s">
        <v>40</v>
      </c>
      <c r="B14" s="15"/>
      <c r="C14" s="15"/>
      <c r="D14" s="15"/>
      <c r="E14" s="15"/>
      <c r="F14" s="15"/>
      <c r="G14" s="20"/>
      <c r="H14" s="19"/>
      <c r="I14" s="19"/>
      <c r="J14" s="19"/>
      <c r="K14" s="19"/>
      <c r="L14" s="19"/>
      <c r="M14" s="19"/>
      <c r="N14" s="19"/>
      <c r="O14" s="15"/>
      <c r="P14" s="15"/>
      <c r="Q14" s="33"/>
      <c r="R14" s="16"/>
    </row>
    <row r="15" spans="1:18" ht="18">
      <c r="A15" s="18" t="s">
        <v>0</v>
      </c>
      <c r="B15" s="20">
        <f aca="true" t="shared" si="1" ref="B15:N15">B7/B11</f>
        <v>0.1866802866738924</v>
      </c>
      <c r="C15" s="20">
        <f t="shared" si="1"/>
        <v>0.12396835605965632</v>
      </c>
      <c r="D15" s="20">
        <f t="shared" si="1"/>
        <v>0.11189985195339076</v>
      </c>
      <c r="E15" s="20">
        <f t="shared" si="1"/>
        <v>0.10957659365139741</v>
      </c>
      <c r="F15" s="20">
        <f t="shared" si="1"/>
        <v>0.11792408890068513</v>
      </c>
      <c r="G15" s="20">
        <f t="shared" si="1"/>
        <v>0.12802646158567538</v>
      </c>
      <c r="H15" s="20">
        <f t="shared" si="1"/>
        <v>0.13555752002630828</v>
      </c>
      <c r="I15" s="20">
        <f t="shared" si="1"/>
        <v>0.14240428949603148</v>
      </c>
      <c r="J15" s="20">
        <f t="shared" si="1"/>
        <v>0.14438910263270086</v>
      </c>
      <c r="K15" s="20">
        <f t="shared" si="1"/>
        <v>0.14778177865558784</v>
      </c>
      <c r="L15" s="20">
        <f t="shared" si="1"/>
        <v>0.1492569198692951</v>
      </c>
      <c r="M15" s="20">
        <f t="shared" si="1"/>
        <v>0.15360522240079022</v>
      </c>
      <c r="N15" s="20">
        <f t="shared" si="1"/>
        <v>0.15510474404611058</v>
      </c>
      <c r="O15" s="20">
        <v>0.15305172594158842</v>
      </c>
      <c r="P15" s="20">
        <v>0.15305172594158842</v>
      </c>
      <c r="Q15" s="34" t="s">
        <v>49</v>
      </c>
      <c r="R15" s="20">
        <v>0.07637579535924224</v>
      </c>
    </row>
    <row r="16" spans="1:18" ht="17.25" thickBot="1">
      <c r="A16" s="21" t="s">
        <v>1</v>
      </c>
      <c r="B16" s="22">
        <f aca="true" t="shared" si="2" ref="B16:N16">B8/B12</f>
        <v>0.13670697939423385</v>
      </c>
      <c r="C16" s="22">
        <f t="shared" si="2"/>
        <v>0.09432875470358314</v>
      </c>
      <c r="D16" s="22">
        <f t="shared" si="2"/>
        <v>0.09003265693547145</v>
      </c>
      <c r="E16" s="22">
        <f t="shared" si="2"/>
        <v>0.08223661803770999</v>
      </c>
      <c r="F16" s="22">
        <f t="shared" si="2"/>
        <v>0.08796832660041415</v>
      </c>
      <c r="G16" s="22">
        <f t="shared" si="2"/>
        <v>0.07091423975723382</v>
      </c>
      <c r="H16" s="22">
        <f t="shared" si="2"/>
        <v>0.08153146586172595</v>
      </c>
      <c r="I16" s="22">
        <f t="shared" si="2"/>
        <v>0.08707892190839103</v>
      </c>
      <c r="J16" s="22">
        <f t="shared" si="2"/>
        <v>0.09328395378316875</v>
      </c>
      <c r="K16" s="22">
        <f t="shared" si="2"/>
        <v>0.09933456832662456</v>
      </c>
      <c r="L16" s="22">
        <f t="shared" si="2"/>
        <v>0.09664597761717869</v>
      </c>
      <c r="M16" s="22">
        <f t="shared" si="2"/>
        <v>0.09405750294939852</v>
      </c>
      <c r="N16" s="22">
        <f t="shared" si="2"/>
        <v>0.09519640651512136</v>
      </c>
      <c r="O16" s="22">
        <v>0.09353161029763736</v>
      </c>
      <c r="P16" s="22">
        <v>0.09778304712934816</v>
      </c>
      <c r="Q16" s="22">
        <v>0.09778304712934816</v>
      </c>
      <c r="R16" s="22">
        <f>R8/R12</f>
        <v>0.09760833054722304</v>
      </c>
    </row>
    <row r="17" spans="1:18" ht="16.5">
      <c r="A17" s="55" t="s">
        <v>20</v>
      </c>
      <c r="B17" s="56"/>
      <c r="C17" s="56"/>
      <c r="D17" s="56"/>
      <c r="E17" s="56"/>
      <c r="F17" s="56"/>
      <c r="G17" s="56"/>
      <c r="H17" s="56"/>
      <c r="I17" s="3"/>
      <c r="J17" s="3"/>
      <c r="K17" s="3"/>
      <c r="L17" s="3"/>
      <c r="M17" s="3"/>
      <c r="N17" s="3"/>
      <c r="O17" s="3"/>
      <c r="P17" s="3"/>
      <c r="Q17" s="20"/>
      <c r="R17" s="20"/>
    </row>
    <row r="18" spans="1:18" ht="16.5">
      <c r="A18" s="57"/>
      <c r="B18" s="44"/>
      <c r="C18" s="44"/>
      <c r="D18" s="44"/>
      <c r="E18" s="44"/>
      <c r="F18" s="44"/>
      <c r="G18" s="44"/>
      <c r="H18" s="44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6" ht="14.25">
      <c r="A19" s="58" t="s">
        <v>21</v>
      </c>
      <c r="B19" s="44"/>
      <c r="C19" s="44"/>
      <c r="D19" s="44"/>
      <c r="E19" s="44"/>
      <c r="F19" s="44"/>
      <c r="G19" s="44"/>
      <c r="H19" s="44"/>
      <c r="I19" s="9"/>
      <c r="J19" s="9"/>
      <c r="K19" s="9"/>
      <c r="L19" s="9"/>
      <c r="M19" s="9"/>
      <c r="N19" s="9"/>
      <c r="O19" s="9"/>
      <c r="P19" s="9"/>
    </row>
    <row r="20" spans="1:16" ht="15.75" customHeight="1">
      <c r="A20" s="45"/>
      <c r="B20" s="44"/>
      <c r="C20" s="44"/>
      <c r="D20" s="44"/>
      <c r="E20" s="44"/>
      <c r="F20" s="44"/>
      <c r="G20" s="44"/>
      <c r="H20" s="44"/>
      <c r="I20" s="36"/>
      <c r="J20" s="36"/>
      <c r="K20" s="36"/>
      <c r="L20" s="36"/>
      <c r="M20" s="36"/>
      <c r="N20" s="36"/>
      <c r="O20" s="36"/>
      <c r="P20" s="36"/>
    </row>
    <row r="21" spans="1:16" ht="15.75" customHeight="1">
      <c r="A21" s="48" t="s">
        <v>55</v>
      </c>
      <c r="B21" s="44"/>
      <c r="C21" s="44"/>
      <c r="D21" s="44"/>
      <c r="E21" s="44"/>
      <c r="F21" s="44"/>
      <c r="G21" s="44"/>
      <c r="H21" s="44"/>
      <c r="I21" s="36"/>
      <c r="J21" s="36"/>
      <c r="K21" s="36"/>
      <c r="L21" s="36"/>
      <c r="M21" s="36"/>
      <c r="N21" s="36"/>
      <c r="O21" s="36"/>
      <c r="P21" s="36"/>
    </row>
    <row r="22" spans="1:16" ht="15.75" customHeight="1">
      <c r="A22" s="38"/>
      <c r="B22" s="37"/>
      <c r="C22" s="37"/>
      <c r="D22" s="37"/>
      <c r="E22" s="37"/>
      <c r="F22" s="37"/>
      <c r="G22" s="37"/>
      <c r="H22" s="37"/>
      <c r="I22" s="36"/>
      <c r="J22" s="36"/>
      <c r="K22" s="36"/>
      <c r="L22" s="36"/>
      <c r="M22" s="36"/>
      <c r="N22" s="36"/>
      <c r="O22" s="36"/>
      <c r="P22" s="36"/>
    </row>
    <row r="23" spans="1:16" ht="15.75" customHeight="1">
      <c r="A23" s="46" t="s">
        <v>2</v>
      </c>
      <c r="B23" s="44"/>
      <c r="C23" s="44"/>
      <c r="D23" s="44"/>
      <c r="E23" s="44"/>
      <c r="F23" s="44"/>
      <c r="G23" s="44"/>
      <c r="H23" s="44"/>
      <c r="I23" s="10"/>
      <c r="J23" s="10"/>
      <c r="K23" s="10"/>
      <c r="L23" s="10"/>
      <c r="M23" s="10"/>
      <c r="N23" s="10"/>
      <c r="O23" s="10"/>
      <c r="P23" s="10"/>
    </row>
    <row r="24" spans="1:16" ht="12.75">
      <c r="A24" s="47" t="s">
        <v>3</v>
      </c>
      <c r="B24" s="44"/>
      <c r="C24" s="44"/>
      <c r="D24" s="44"/>
      <c r="E24" s="44"/>
      <c r="F24" s="44"/>
      <c r="G24" s="44"/>
      <c r="H24" s="44"/>
      <c r="I24" s="8"/>
      <c r="J24" s="8"/>
      <c r="K24" s="8"/>
      <c r="L24" s="8"/>
      <c r="M24" s="8"/>
      <c r="N24" s="8"/>
      <c r="O24" s="8"/>
      <c r="P24" s="8"/>
    </row>
    <row r="25" spans="1:16" s="5" customFormat="1" ht="23.25" customHeight="1">
      <c r="A25" s="43" t="s">
        <v>22</v>
      </c>
      <c r="B25" s="44"/>
      <c r="C25" s="44"/>
      <c r="D25" s="44"/>
      <c r="E25" s="44"/>
      <c r="F25" s="44"/>
      <c r="G25" s="44"/>
      <c r="H25" s="44"/>
      <c r="I25" s="4"/>
      <c r="J25" s="4"/>
      <c r="K25" s="4"/>
      <c r="L25" s="4"/>
      <c r="M25" s="4"/>
      <c r="N25" s="4"/>
      <c r="O25" s="4"/>
      <c r="P25" s="4"/>
    </row>
    <row r="26" spans="1:16" s="5" customFormat="1" ht="12.75" customHeight="1">
      <c r="A26" s="43" t="s">
        <v>23</v>
      </c>
      <c r="B26" s="44"/>
      <c r="C26" s="44"/>
      <c r="D26" s="44"/>
      <c r="E26" s="44"/>
      <c r="F26" s="44"/>
      <c r="G26" s="44"/>
      <c r="H26" s="44"/>
      <c r="I26" s="4"/>
      <c r="J26" s="4"/>
      <c r="K26" s="4"/>
      <c r="L26" s="4"/>
      <c r="M26" s="4"/>
      <c r="N26" s="4"/>
      <c r="O26" s="4"/>
      <c r="P26" s="4"/>
    </row>
    <row r="27" spans="1:16" s="5" customFormat="1" ht="12.75" customHeight="1">
      <c r="A27" s="43" t="s">
        <v>24</v>
      </c>
      <c r="B27" s="44"/>
      <c r="C27" s="44"/>
      <c r="D27" s="44"/>
      <c r="E27" s="44"/>
      <c r="F27" s="44"/>
      <c r="G27" s="44"/>
      <c r="H27" s="44"/>
      <c r="I27" s="4"/>
      <c r="J27" s="4"/>
      <c r="K27" s="4"/>
      <c r="L27" s="4"/>
      <c r="M27" s="4"/>
      <c r="N27" s="4"/>
      <c r="O27" s="4"/>
      <c r="P27" s="4"/>
    </row>
    <row r="28" spans="1:16" s="40" customFormat="1" ht="22.5" customHeight="1">
      <c r="A28" s="43" t="s">
        <v>54</v>
      </c>
      <c r="B28" s="44"/>
      <c r="C28" s="44"/>
      <c r="D28" s="44"/>
      <c r="E28" s="44"/>
      <c r="F28" s="44"/>
      <c r="G28" s="44"/>
      <c r="H28" s="44"/>
      <c r="I28" s="39"/>
      <c r="J28" s="39"/>
      <c r="K28" s="39"/>
      <c r="L28" s="39"/>
      <c r="M28" s="39"/>
      <c r="N28" s="39"/>
      <c r="O28" s="39"/>
      <c r="P28" s="39"/>
    </row>
    <row r="29" spans="1:16" s="5" customFormat="1" ht="12" customHeight="1">
      <c r="A29" s="49" t="s">
        <v>36</v>
      </c>
      <c r="B29" s="50"/>
      <c r="C29" s="50"/>
      <c r="D29" s="50"/>
      <c r="E29" s="50"/>
      <c r="F29" s="50"/>
      <c r="G29" s="50"/>
      <c r="H29" s="50"/>
      <c r="I29" s="4"/>
      <c r="J29" s="4"/>
      <c r="K29" s="4"/>
      <c r="L29" s="4"/>
      <c r="M29" s="4"/>
      <c r="N29" s="4"/>
      <c r="O29" s="4"/>
      <c r="P29" s="4"/>
    </row>
    <row r="30" spans="1:16" s="42" customFormat="1" ht="12.75">
      <c r="A30" s="51" t="s">
        <v>5</v>
      </c>
      <c r="B30" s="52"/>
      <c r="C30" s="52"/>
      <c r="D30" s="52"/>
      <c r="E30" s="52"/>
      <c r="F30" s="52"/>
      <c r="G30" s="52"/>
      <c r="H30" s="52"/>
      <c r="I30" s="41"/>
      <c r="J30" s="41"/>
      <c r="K30" s="41"/>
      <c r="L30" s="41"/>
      <c r="M30" s="41"/>
      <c r="N30" s="41"/>
      <c r="O30" s="41"/>
      <c r="P30" s="41"/>
    </row>
    <row r="31" spans="1:16" ht="12.75">
      <c r="A31" s="43" t="s">
        <v>25</v>
      </c>
      <c r="B31" s="44"/>
      <c r="C31" s="44"/>
      <c r="D31" s="44"/>
      <c r="E31" s="44"/>
      <c r="F31" s="44"/>
      <c r="G31" s="44"/>
      <c r="H31" s="44"/>
      <c r="I31" s="4"/>
      <c r="J31" s="4"/>
      <c r="K31" s="4"/>
      <c r="L31" s="4"/>
      <c r="M31" s="4"/>
      <c r="N31" s="4"/>
      <c r="O31" s="4"/>
      <c r="P31" s="4"/>
    </row>
    <row r="32" spans="1:16" ht="12.75">
      <c r="A32" s="43" t="s">
        <v>26</v>
      </c>
      <c r="B32" s="44"/>
      <c r="C32" s="44"/>
      <c r="D32" s="44"/>
      <c r="E32" s="44"/>
      <c r="F32" s="44"/>
      <c r="G32" s="44"/>
      <c r="H32" s="44"/>
      <c r="I32" s="4"/>
      <c r="J32" s="4"/>
      <c r="K32" s="4"/>
      <c r="L32" s="4"/>
      <c r="M32" s="4"/>
      <c r="N32" s="4"/>
      <c r="O32" s="4"/>
      <c r="P32" s="4"/>
    </row>
    <row r="33" spans="1:16" ht="12.75">
      <c r="A33" s="43" t="s">
        <v>27</v>
      </c>
      <c r="B33" s="44"/>
      <c r="C33" s="44"/>
      <c r="D33" s="44"/>
      <c r="E33" s="44"/>
      <c r="F33" s="44"/>
      <c r="G33" s="44"/>
      <c r="H33" s="44"/>
      <c r="I33" s="4"/>
      <c r="J33" s="4"/>
      <c r="K33" s="4"/>
      <c r="L33" s="4"/>
      <c r="M33" s="4"/>
      <c r="N33" s="4"/>
      <c r="O33" s="4"/>
      <c r="P33" s="4"/>
    </row>
    <row r="34" spans="1:16" ht="22.5" customHeight="1">
      <c r="A34" s="45" t="s">
        <v>28</v>
      </c>
      <c r="B34" s="44"/>
      <c r="C34" s="44"/>
      <c r="D34" s="44"/>
      <c r="E34" s="44"/>
      <c r="F34" s="44"/>
      <c r="G34" s="44"/>
      <c r="H34" s="44"/>
      <c r="I34" s="35"/>
      <c r="J34" s="35"/>
      <c r="K34" s="35"/>
      <c r="L34" s="35"/>
      <c r="M34" s="35"/>
      <c r="N34" s="35"/>
      <c r="O34" s="35"/>
      <c r="P34" s="35"/>
    </row>
    <row r="35" spans="1:16" ht="12.75">
      <c r="A35" s="45" t="s">
        <v>29</v>
      </c>
      <c r="B35" s="44"/>
      <c r="C35" s="44"/>
      <c r="D35" s="44"/>
      <c r="E35" s="44"/>
      <c r="F35" s="44"/>
      <c r="G35" s="44"/>
      <c r="H35" s="44"/>
      <c r="I35" s="35"/>
      <c r="J35" s="35"/>
      <c r="K35" s="35"/>
      <c r="L35" s="35"/>
      <c r="M35" s="35"/>
      <c r="N35" s="35"/>
      <c r="O35" s="35"/>
      <c r="P35" s="35"/>
    </row>
    <row r="36" spans="1:16" ht="12.75">
      <c r="A36" s="48" t="s">
        <v>4</v>
      </c>
      <c r="B36" s="44"/>
      <c r="C36" s="44"/>
      <c r="D36" s="44"/>
      <c r="E36" s="44"/>
      <c r="F36" s="44"/>
      <c r="G36" s="44"/>
      <c r="H36" s="44"/>
      <c r="I36" s="7"/>
      <c r="J36" s="7"/>
      <c r="K36" s="7"/>
      <c r="L36" s="7"/>
      <c r="M36" s="7"/>
      <c r="N36" s="7"/>
      <c r="O36" s="7"/>
      <c r="P36" s="7"/>
    </row>
    <row r="37" spans="1:16" ht="22.5" customHeight="1">
      <c r="A37" s="45" t="s">
        <v>30</v>
      </c>
      <c r="B37" s="44"/>
      <c r="C37" s="44"/>
      <c r="D37" s="44"/>
      <c r="E37" s="44"/>
      <c r="F37" s="44"/>
      <c r="G37" s="44"/>
      <c r="H37" s="44"/>
      <c r="I37" s="35"/>
      <c r="J37" s="35"/>
      <c r="K37" s="35"/>
      <c r="L37" s="35"/>
      <c r="M37" s="35"/>
      <c r="N37" s="35"/>
      <c r="O37" s="35"/>
      <c r="P37" s="35"/>
    </row>
    <row r="38" ht="12.75">
      <c r="A38" s="6"/>
    </row>
  </sheetData>
  <mergeCells count="21">
    <mergeCell ref="A37:H37"/>
    <mergeCell ref="A31:H31"/>
    <mergeCell ref="A32:H32"/>
    <mergeCell ref="A33:H33"/>
    <mergeCell ref="A34:H34"/>
    <mergeCell ref="A35:H35"/>
    <mergeCell ref="A36:H36"/>
    <mergeCell ref="A1:R1"/>
    <mergeCell ref="A17:H17"/>
    <mergeCell ref="A18:H18"/>
    <mergeCell ref="A19:H19"/>
    <mergeCell ref="A27:H27"/>
    <mergeCell ref="A28:H28"/>
    <mergeCell ref="A29:H29"/>
    <mergeCell ref="A30:H30"/>
    <mergeCell ref="A26:H26"/>
    <mergeCell ref="A20:H20"/>
    <mergeCell ref="A23:H23"/>
    <mergeCell ref="A24:H24"/>
    <mergeCell ref="A25:H25"/>
    <mergeCell ref="A21:H21"/>
  </mergeCells>
  <printOptions/>
  <pageMargins left="0.75" right="0.75" top="1" bottom="1" header="0.5" footer="0.5"/>
  <pageSetup fitToHeight="1" fitToWidth="1" horizontalDpi="300" verticalDpi="300" orientation="landscape" scale="65" r:id="rId1"/>
  <headerFooter alignWithMargins="0">
    <oddFooter>&amp;C&amp;D&amp;RNTS99main/&amp;F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2002-06-25T21:26:21Z</cp:lastPrinted>
  <dcterms:created xsi:type="dcterms:W3CDTF">1999-05-12T21:12:15Z</dcterms:created>
  <dcterms:modified xsi:type="dcterms:W3CDTF">2002-07-24T12:51:47Z</dcterms:modified>
  <cp:category/>
  <cp:version/>
  <cp:contentType/>
  <cp:contentStatus/>
</cp:coreProperties>
</file>