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7" sheetId="1" r:id="rId1"/>
  </sheets>
  <definedNames>
    <definedName name="_xlnm.Print_Area" localSheetId="0">'4-7'!$A$1:$R$23</definedName>
  </definedNames>
  <calcPr fullCalcOnLoad="1"/>
</workbook>
</file>

<file path=xl/sharedStrings.xml><?xml version="1.0" encoding="utf-8"?>
<sst xmlns="http://schemas.openxmlformats.org/spreadsheetml/2006/main" count="36" uniqueCount="36">
  <si>
    <t>Highway</t>
  </si>
  <si>
    <t>Nonhighway</t>
  </si>
  <si>
    <t>Agriculture</t>
  </si>
  <si>
    <t>Marine</t>
  </si>
  <si>
    <t xml:space="preserve">    Total nonhighway</t>
  </si>
  <si>
    <t>TOTAL demand</t>
  </si>
  <si>
    <t>Numbers may not add to totals due to rounding.</t>
  </si>
  <si>
    <t>These estimates may not be comparable to data for prior years due to revised estimation procedures.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</si>
  <si>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</si>
  <si>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</si>
  <si>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</si>
  <si>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</si>
  <si>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</si>
  <si>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t xml:space="preserve">1960 </t>
  </si>
  <si>
    <t xml:space="preserve">1965 </t>
  </si>
  <si>
    <t xml:space="preserve">1970 </t>
  </si>
  <si>
    <t xml:space="preserve">1975  </t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</si>
  <si>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</si>
  <si>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</si>
  <si>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</si>
  <si>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</si>
  <si>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</si>
  <si>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</si>
  <si>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</si>
  <si>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</si>
  <si>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</si>
  <si>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</si>
  <si>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</si>
  <si>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</si>
  <si>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r>
      <t xml:space="preserve">1996-2000: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MF-21.</t>
    </r>
  </si>
  <si>
    <t xml:space="preserve">2000  </t>
  </si>
  <si>
    <t xml:space="preserve">SOURCES: </t>
  </si>
  <si>
    <r>
      <t>Highway:</t>
    </r>
    <r>
      <rPr>
        <sz val="9"/>
        <rFont val="Arial"/>
        <family val="2"/>
      </rPr>
      <t xml:space="preserve"> 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</si>
  <si>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r>
      <t>Nonhighway:</t>
    </r>
    <r>
      <rPr>
        <sz val="9"/>
        <rFont val="Arial"/>
        <family val="2"/>
      </rPr>
      <t xml:space="preserve"> 1960-2000: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and unpublished revisions.</t>
    </r>
  </si>
  <si>
    <t xml:space="preserve">All nonhighway uses of gasoline were estimated by the U.S. Department of Transportation, Federal Highway Administration.  </t>
  </si>
  <si>
    <t xml:space="preserve">NOTES: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</si>
</sst>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5" xfId="31" applyFont="1" applyFill="1" applyBorder="1" applyAlignment="1">
      <alignment horizontal="center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5" fillId="0" borderId="4" xfId="31" applyFont="1" applyFill="1" applyBorder="1" applyAlignment="1">
      <alignment horizontal="left"/>
      <protection/>
    </xf>
    <xf numFmtId="3" fontId="15" fillId="0" borderId="4" xfId="31" applyNumberFormat="1" applyFont="1" applyFill="1" applyBorder="1" applyAlignment="1">
      <alignment horizontal="right"/>
      <protection/>
    </xf>
    <xf numFmtId="0" fontId="18" fillId="0" borderId="6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15" fillId="0" borderId="5" xfId="31" applyNumberFormat="1" applyFont="1" applyFill="1" applyBorder="1" applyAlignment="1">
      <alignment horizontal="right"/>
      <protection/>
    </xf>
    <xf numFmtId="49" fontId="15" fillId="0" borderId="7" xfId="31" applyNumberFormat="1" applyFont="1" applyFill="1" applyBorder="1" applyAlignment="1">
      <alignment horizontal="right"/>
      <protection/>
    </xf>
    <xf numFmtId="0" fontId="20" fillId="0" borderId="0" xfId="31" applyFont="1" applyFill="1" applyAlignment="1">
      <alignment horizontal="left"/>
      <protection/>
    </xf>
    <xf numFmtId="0" fontId="20" fillId="0" borderId="0" xfId="30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9" fillId="0" borderId="0" xfId="31" applyFont="1" applyFill="1" applyAlignment="1">
      <alignment horizontal="left"/>
      <protection/>
    </xf>
    <xf numFmtId="0" fontId="0" fillId="0" borderId="0" xfId="0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8" fillId="0" borderId="6" xfId="3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19.28125" style="1" customWidth="1"/>
    <col min="2" max="18" width="8.7109375" style="1" customWidth="1"/>
    <col min="19" max="16384" width="9.140625" style="1" customWidth="1"/>
  </cols>
  <sheetData>
    <row r="1" spans="1:16" ht="16.5" thickBot="1">
      <c r="A1" s="27" t="s">
        <v>8</v>
      </c>
      <c r="B1" s="28"/>
      <c r="C1" s="28"/>
      <c r="D1" s="28"/>
      <c r="E1" s="28"/>
      <c r="F1" s="28"/>
      <c r="G1" s="28"/>
      <c r="H1" s="28"/>
      <c r="I1" s="2"/>
      <c r="J1" s="2"/>
      <c r="K1" s="2"/>
      <c r="L1" s="2"/>
      <c r="M1" s="2"/>
      <c r="N1" s="2"/>
      <c r="O1" s="2"/>
      <c r="P1" s="2"/>
    </row>
    <row r="2" spans="1:18" ht="16.5">
      <c r="A2" s="5"/>
      <c r="B2" s="21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21" t="s">
        <v>24</v>
      </c>
      <c r="N2" s="21" t="s">
        <v>25</v>
      </c>
      <c r="O2" s="21" t="s">
        <v>26</v>
      </c>
      <c r="P2" s="21" t="s">
        <v>27</v>
      </c>
      <c r="Q2" s="22" t="s">
        <v>28</v>
      </c>
      <c r="R2" s="22" t="s">
        <v>30</v>
      </c>
    </row>
    <row r="3" spans="1:18" s="3" customFormat="1" ht="16.5">
      <c r="A3" s="6" t="s">
        <v>0</v>
      </c>
      <c r="B3" s="7">
        <v>55428.618</v>
      </c>
      <c r="C3" s="7">
        <v>66978.519</v>
      </c>
      <c r="D3" s="7">
        <v>85598.364</v>
      </c>
      <c r="E3" s="7">
        <v>99353.593</v>
      </c>
      <c r="F3" s="7">
        <v>101183.014</v>
      </c>
      <c r="G3" s="7">
        <v>103545</v>
      </c>
      <c r="H3" s="7">
        <v>109529.456</v>
      </c>
      <c r="I3" s="7">
        <v>107913.262</v>
      </c>
      <c r="J3" s="7">
        <v>110974.379</v>
      </c>
      <c r="K3" s="7">
        <v>113668.348</v>
      </c>
      <c r="L3" s="7">
        <v>115681.981</v>
      </c>
      <c r="M3" s="7">
        <v>117061.292</v>
      </c>
      <c r="N3" s="7">
        <v>119514.718</v>
      </c>
      <c r="O3" s="7">
        <v>120938</v>
      </c>
      <c r="P3" s="7">
        <v>124694</v>
      </c>
      <c r="Q3" s="7">
        <v>128743</v>
      </c>
      <c r="R3" s="7">
        <v>128884</v>
      </c>
    </row>
    <row r="4" spans="1:18" ht="18">
      <c r="A4" s="6" t="s">
        <v>1</v>
      </c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6.5">
      <c r="A5" s="10" t="s">
        <v>2</v>
      </c>
      <c r="B5" s="8">
        <v>2291.666</v>
      </c>
      <c r="C5" s="8">
        <v>1963.432</v>
      </c>
      <c r="D5" s="8">
        <v>1931.966</v>
      </c>
      <c r="E5" s="8">
        <v>1564.882</v>
      </c>
      <c r="F5" s="8">
        <v>1059.044</v>
      </c>
      <c r="G5" s="8">
        <v>1080.677</v>
      </c>
      <c r="H5" s="8">
        <v>681.22</v>
      </c>
      <c r="I5" s="8">
        <v>778.957</v>
      </c>
      <c r="J5" s="8">
        <v>805.524</v>
      </c>
      <c r="K5" s="8">
        <v>846.32</v>
      </c>
      <c r="L5" s="8">
        <v>911.996</v>
      </c>
      <c r="M5" s="8">
        <v>926.732</v>
      </c>
      <c r="N5" s="8">
        <v>918.085</v>
      </c>
      <c r="O5" s="8">
        <v>984.45</v>
      </c>
      <c r="P5" s="8">
        <v>907</v>
      </c>
      <c r="Q5" s="8">
        <v>703</v>
      </c>
      <c r="R5" s="8">
        <v>652.256</v>
      </c>
    </row>
    <row r="6" spans="1:18" ht="18">
      <c r="A6" s="10" t="s">
        <v>9</v>
      </c>
      <c r="B6" s="8">
        <v>1323.769</v>
      </c>
      <c r="C6" s="8">
        <v>501.339</v>
      </c>
      <c r="D6" s="8">
        <v>393.012</v>
      </c>
      <c r="E6" s="8">
        <v>409.713</v>
      </c>
      <c r="F6" s="8">
        <v>412.883</v>
      </c>
      <c r="G6" s="8">
        <v>381.515</v>
      </c>
      <c r="H6" s="8">
        <v>360.942</v>
      </c>
      <c r="I6" s="8">
        <v>338.543</v>
      </c>
      <c r="J6" s="8">
        <v>344.302</v>
      </c>
      <c r="K6" s="8">
        <v>340.447</v>
      </c>
      <c r="L6" s="8">
        <v>364.231</v>
      </c>
      <c r="M6" s="8">
        <v>366.986</v>
      </c>
      <c r="N6" s="8">
        <v>343.614</v>
      </c>
      <c r="O6" s="8">
        <v>334.684</v>
      </c>
      <c r="P6" s="8">
        <v>351</v>
      </c>
      <c r="Q6" s="8">
        <v>322</v>
      </c>
      <c r="R6" s="8">
        <v>295.965</v>
      </c>
    </row>
    <row r="7" spans="1:18" ht="16.5">
      <c r="A7" s="10" t="s">
        <v>3</v>
      </c>
      <c r="B7" s="8">
        <v>60.633</v>
      </c>
      <c r="C7" s="8">
        <v>96.336</v>
      </c>
      <c r="D7" s="8">
        <v>598.159</v>
      </c>
      <c r="E7" s="8">
        <v>729.718</v>
      </c>
      <c r="F7" s="8">
        <v>1052.185</v>
      </c>
      <c r="G7" s="8">
        <v>1052.998</v>
      </c>
      <c r="H7" s="8">
        <v>1300.421</v>
      </c>
      <c r="I7" s="8">
        <v>1709.687</v>
      </c>
      <c r="J7" s="8">
        <v>1319.171</v>
      </c>
      <c r="K7" s="8">
        <v>873.687</v>
      </c>
      <c r="L7" s="8">
        <v>896.7</v>
      </c>
      <c r="M7" s="8">
        <v>1060.394</v>
      </c>
      <c r="N7" s="8">
        <v>993.671</v>
      </c>
      <c r="O7" s="8">
        <v>987.193</v>
      </c>
      <c r="P7" s="8">
        <v>956</v>
      </c>
      <c r="Q7" s="8">
        <v>1098</v>
      </c>
      <c r="R7" s="8">
        <v>1124.269</v>
      </c>
    </row>
    <row r="8" spans="1:18" ht="18">
      <c r="A8" s="10" t="s">
        <v>10</v>
      </c>
      <c r="B8" s="11">
        <v>1656.267</v>
      </c>
      <c r="C8" s="11">
        <v>1647.076</v>
      </c>
      <c r="D8" s="11">
        <v>1079.713</v>
      </c>
      <c r="E8" s="11">
        <v>937.996</v>
      </c>
      <c r="F8" s="11">
        <v>1130.531</v>
      </c>
      <c r="G8" s="11">
        <v>1489.753</v>
      </c>
      <c r="H8" s="11">
        <v>1733.499</v>
      </c>
      <c r="I8" s="11">
        <v>1481.517</v>
      </c>
      <c r="J8" s="11">
        <v>1439.298</v>
      </c>
      <c r="K8" s="11">
        <v>850.208</v>
      </c>
      <c r="L8" s="11">
        <v>861.956</v>
      </c>
      <c r="M8" s="11">
        <v>837.975</v>
      </c>
      <c r="N8" s="11">
        <v>825.352</v>
      </c>
      <c r="O8" s="11">
        <f>437.091+300.491+252.693</f>
        <v>990.275</v>
      </c>
      <c r="P8" s="11">
        <v>1070</v>
      </c>
      <c r="Q8" s="11">
        <v>915</v>
      </c>
      <c r="R8" s="11">
        <f>379.971+191.516+266.762+96.022</f>
        <v>934.2710000000001</v>
      </c>
    </row>
    <row r="9" spans="1:18" s="3" customFormat="1" ht="16.5">
      <c r="A9" s="6" t="s">
        <v>4</v>
      </c>
      <c r="B9" s="7">
        <v>5332.335</v>
      </c>
      <c r="C9" s="7">
        <v>4208.183</v>
      </c>
      <c r="D9" s="7">
        <v>4002.85</v>
      </c>
      <c r="E9" s="7">
        <v>3642.309</v>
      </c>
      <c r="F9" s="7">
        <v>3654.643</v>
      </c>
      <c r="G9" s="7">
        <v>4004.943</v>
      </c>
      <c r="H9" s="7">
        <v>4076.0820000000003</v>
      </c>
      <c r="I9" s="7">
        <v>4308.704</v>
      </c>
      <c r="J9" s="7">
        <v>3908.295</v>
      </c>
      <c r="K9" s="7">
        <v>2910.6620000000003</v>
      </c>
      <c r="L9" s="7">
        <v>3034.883</v>
      </c>
      <c r="M9" s="7">
        <v>3192.087</v>
      </c>
      <c r="N9" s="7">
        <f>SUM(N5:N8)</f>
        <v>3080.7219999999998</v>
      </c>
      <c r="O9" s="7">
        <f>SUM(O5:O8)</f>
        <v>3296.6020000000003</v>
      </c>
      <c r="P9" s="7">
        <v>3284</v>
      </c>
      <c r="Q9" s="7">
        <v>3038</v>
      </c>
      <c r="R9" s="7">
        <f>SUM(R5:R8)</f>
        <v>3006.761</v>
      </c>
    </row>
    <row r="10" spans="1:18" s="3" customFormat="1" ht="17.25" thickBot="1">
      <c r="A10" s="12" t="s">
        <v>5</v>
      </c>
      <c r="B10" s="13">
        <v>60760.953</v>
      </c>
      <c r="C10" s="13">
        <v>71186.702</v>
      </c>
      <c r="D10" s="13">
        <v>89601.214</v>
      </c>
      <c r="E10" s="13">
        <v>102995.90199999999</v>
      </c>
      <c r="F10" s="13">
        <v>104837.65699999999</v>
      </c>
      <c r="G10" s="13">
        <v>107550</v>
      </c>
      <c r="H10" s="13">
        <v>113605.538</v>
      </c>
      <c r="I10" s="13">
        <v>112221.966</v>
      </c>
      <c r="J10" s="13">
        <v>114882.674</v>
      </c>
      <c r="K10" s="13">
        <v>116579.01</v>
      </c>
      <c r="L10" s="13">
        <v>118716.864</v>
      </c>
      <c r="M10" s="13">
        <v>120253.379</v>
      </c>
      <c r="N10" s="13">
        <v>122595.44</v>
      </c>
      <c r="O10" s="13">
        <f>SUM(O3:O8)</f>
        <v>124234.60199999998</v>
      </c>
      <c r="P10" s="13">
        <f>SUM(P3,P9)</f>
        <v>127978</v>
      </c>
      <c r="Q10" s="13">
        <f>Q9+Q3</f>
        <v>131781</v>
      </c>
      <c r="R10" s="13">
        <f>R9+R3</f>
        <v>131890.761</v>
      </c>
    </row>
    <row r="11" spans="1:15" ht="13.5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4"/>
      <c r="M11" s="14"/>
      <c r="N11" s="14"/>
      <c r="O11" s="14"/>
    </row>
    <row r="12" spans="1:15" ht="13.5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5"/>
      <c r="M12" s="15"/>
      <c r="N12" s="15"/>
      <c r="O12" s="15"/>
    </row>
    <row r="13" spans="1:15" ht="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</row>
    <row r="14" spans="1:15" ht="12.75" customHeight="1">
      <c r="A14" s="24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</row>
    <row r="15" spans="1:15" ht="12.75">
      <c r="A15" s="29" t="s">
        <v>34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9"/>
      <c r="M15" s="19"/>
      <c r="N15" s="19"/>
      <c r="O15" s="19"/>
    </row>
    <row r="16" spans="1:15" ht="12.75">
      <c r="A16" s="29" t="s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9"/>
      <c r="M16" s="19"/>
      <c r="N16" s="19"/>
      <c r="O16" s="19"/>
    </row>
    <row r="17" spans="1:15" ht="12.75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19"/>
      <c r="M17" s="19"/>
      <c r="N17" s="19"/>
      <c r="O17" s="19"/>
    </row>
    <row r="18" spans="1:15" ht="6" customHeight="1">
      <c r="A18" s="19"/>
      <c r="B18" s="19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 customHeight="1">
      <c r="A19" s="23" t="s">
        <v>31</v>
      </c>
      <c r="B19" s="19"/>
      <c r="C19" s="19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24" customHeight="1">
      <c r="A20" s="33" t="s">
        <v>32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0"/>
      <c r="M20" s="20"/>
      <c r="N20" s="20"/>
      <c r="O20" s="20"/>
    </row>
    <row r="21" spans="1:15" ht="12.75">
      <c r="A21" s="35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0"/>
      <c r="M21" s="20"/>
      <c r="N21" s="20"/>
      <c r="O21" s="20"/>
    </row>
    <row r="22" spans="1:15" ht="12.75">
      <c r="A22" s="25" t="s">
        <v>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0"/>
      <c r="M22" s="20"/>
      <c r="N22" s="20"/>
      <c r="O22" s="20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</sheetData>
  <mergeCells count="9">
    <mergeCell ref="A22:K22"/>
    <mergeCell ref="A1:H1"/>
    <mergeCell ref="A16:K16"/>
    <mergeCell ref="A15:K15"/>
    <mergeCell ref="A12:K12"/>
    <mergeCell ref="A11:K11"/>
    <mergeCell ref="A17:K17"/>
    <mergeCell ref="A20:K20"/>
    <mergeCell ref="A21:K21"/>
  </mergeCells>
  <printOptions/>
  <pageMargins left="0.75" right="0.75" top="1" bottom="1" header="0.5" footer="0.5"/>
  <pageSetup fitToHeight="1" fitToWidth="1" horizontalDpi="300" verticalDpi="300" orientation="landscape" scale="73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2002-06-26T18:38:03Z</cp:lastPrinted>
  <dcterms:created xsi:type="dcterms:W3CDTF">1999-05-13T15:12:17Z</dcterms:created>
  <dcterms:modified xsi:type="dcterms:W3CDTF">2002-07-24T13:50:23Z</dcterms:modified>
  <cp:category/>
  <cp:version/>
  <cp:contentType/>
  <cp:contentStatus/>
</cp:coreProperties>
</file>