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210" windowHeight="8580" activeTab="0"/>
  </bookViews>
  <sheets>
    <sheet name="1-62" sheetId="1" r:id="rId1"/>
  </sheets>
  <externalReferences>
    <externalReference r:id="rId4"/>
  </externalReferences>
  <definedNames>
    <definedName name="Eno_TM">'[1]1997  Table 1a Modified'!#REF!</definedName>
    <definedName name="Eno_Tons">'[1]1997  Table 1a Modified'!#REF!</definedName>
    <definedName name="_xlnm.Print_Area" localSheetId="0">'1-62'!$A$1:$O$94</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<sst xmlns="http://schemas.openxmlformats.org/spreadsheetml/2006/main" count="293" uniqueCount="199">
  <si>
    <t>Annual congestion cost ($ millions)</t>
  </si>
  <si>
    <t>Los Angeles, CA</t>
  </si>
  <si>
    <t>Washington, DC-MD-VA</t>
  </si>
  <si>
    <t>Chicago, IL-Northwestern, IN</t>
  </si>
  <si>
    <t>Miami-Hialeah, FL</t>
  </si>
  <si>
    <t>San Francisco-Oakland, CA</t>
  </si>
  <si>
    <t>Seattle-Everett, WA</t>
  </si>
  <si>
    <t>Atlanta, GA</t>
  </si>
  <si>
    <t>Detroit, MI</t>
  </si>
  <si>
    <t>San Diego, CA</t>
  </si>
  <si>
    <t>San Bernardino-Riverside, CA</t>
  </si>
  <si>
    <t>Las Vegas, NV</t>
  </si>
  <si>
    <t>New York, NY-Northeastern, NJ</t>
  </si>
  <si>
    <t>Tacoma, WA</t>
  </si>
  <si>
    <t>Portland-Vancouver, OR-WA</t>
  </si>
  <si>
    <t>Phoenix, AZ</t>
  </si>
  <si>
    <t>Denver, CO</t>
  </si>
  <si>
    <t>Minneapolis - St. Paul, MN</t>
  </si>
  <si>
    <t>Dallas, TX</t>
  </si>
  <si>
    <t>Houston, TX</t>
  </si>
  <si>
    <t>Memphis, TN-AR-MS</t>
  </si>
  <si>
    <t>San Jose, CA</t>
  </si>
  <si>
    <t>Honolulu, HI</t>
  </si>
  <si>
    <t>Baltimore, MD</t>
  </si>
  <si>
    <t>Boston, MA</t>
  </si>
  <si>
    <t>New Orleans, LA</t>
  </si>
  <si>
    <t>Cincinnati, OH-KY</t>
  </si>
  <si>
    <t>Sacramento, CA</t>
  </si>
  <si>
    <t>Tampa, FL</t>
  </si>
  <si>
    <t>St. Louis, MO-IL</t>
  </si>
  <si>
    <t>Louisville, KY-IN</t>
  </si>
  <si>
    <t>Austin, TX</t>
  </si>
  <si>
    <t>Milwaukee, WI</t>
  </si>
  <si>
    <t>Cleveland, OH</t>
  </si>
  <si>
    <t>Tucson, AZ</t>
  </si>
  <si>
    <t>Albuquerque, NM</t>
  </si>
  <si>
    <t>Columbus, OH</t>
  </si>
  <si>
    <t>Fort Worth, TX</t>
  </si>
  <si>
    <t>Indianapolis, IN</t>
  </si>
  <si>
    <t>Nashville, TN</t>
  </si>
  <si>
    <t>Omaha, NE-IA</t>
  </si>
  <si>
    <t>Salt Lake City, UT</t>
  </si>
  <si>
    <t>Jacksonville, FL</t>
  </si>
  <si>
    <t>San Antonio, TX</t>
  </si>
  <si>
    <t>Charlotte, NC</t>
  </si>
  <si>
    <t>Norfolk, VA</t>
  </si>
  <si>
    <t>Providence-Pawtucket, RI-MA</t>
  </si>
  <si>
    <t>Hartford-Middletown, CT</t>
  </si>
  <si>
    <t>Eugene-Springfield, OR</t>
  </si>
  <si>
    <t>Oklahoma City, OK</t>
  </si>
  <si>
    <t>Orlando, FL</t>
  </si>
  <si>
    <t>Salem, OR</t>
  </si>
  <si>
    <t>Rochester, NY</t>
  </si>
  <si>
    <t>Pittsburgh, PA</t>
  </si>
  <si>
    <t>Spokane, WA</t>
  </si>
  <si>
    <t>Albany-Schenectady-Troy, NY</t>
  </si>
  <si>
    <t>Kansas City, MO-KS</t>
  </si>
  <si>
    <t>El Paso, TX-NM</t>
  </si>
  <si>
    <t>Boulder, CO</t>
  </si>
  <si>
    <t>Brownsville, TX</t>
  </si>
  <si>
    <t>Buffalo-Niagara Falls, NY</t>
  </si>
  <si>
    <t>Corpus Christi, TX</t>
  </si>
  <si>
    <t>Fresno, CA</t>
  </si>
  <si>
    <t>Beaumont, TX</t>
  </si>
  <si>
    <t>Colorado Springs, CO</t>
  </si>
  <si>
    <t>Laredo, TX</t>
  </si>
  <si>
    <t>Bakersfield, CA</t>
  </si>
  <si>
    <t>Philadelphia, PA-NJ</t>
  </si>
  <si>
    <t>Urban area</t>
  </si>
  <si>
    <t>Fort Lauderdale-Hollywood-Pompano Beach, FL</t>
  </si>
  <si>
    <t>1998 Value</t>
  </si>
  <si>
    <t>1999 Value</t>
  </si>
  <si>
    <t>1998 Rank</t>
  </si>
  <si>
    <t>1999 Rank</t>
  </si>
  <si>
    <t>1997 Value</t>
  </si>
  <si>
    <t>1997 Rank</t>
  </si>
  <si>
    <t>U</t>
  </si>
  <si>
    <t>The cost of congestion is estimated with a value for each hour of travel time and each gallon of fuel.  For a more detailed explanation of the formulas used, see the source document.</t>
  </si>
  <si>
    <t>Med</t>
  </si>
  <si>
    <t>Lrg</t>
  </si>
  <si>
    <t>Sml</t>
  </si>
  <si>
    <t>Vlg</t>
  </si>
  <si>
    <t>Vlg = Very Large Urban Areas - over 3 million population.</t>
  </si>
  <si>
    <t>Lrg = Large Urban Areas - over 1 million and less than 3 million population.</t>
  </si>
  <si>
    <t>Med = Medium Urban Areas - over 500,000 and less than 1 million population.</t>
  </si>
  <si>
    <t>Sml = Small Urban Areas - less than 500,000 population.</t>
  </si>
  <si>
    <t>Annual congestion cost per capita ($)</t>
  </si>
  <si>
    <r>
      <t>R</t>
    </r>
    <r>
      <rPr>
        <b/>
        <sz val="11"/>
        <rFont val="Arial Narrow"/>
        <family val="2"/>
      </rPr>
      <t>1997 Value</t>
    </r>
  </si>
  <si>
    <r>
      <t>R</t>
    </r>
    <r>
      <rPr>
        <b/>
        <sz val="11"/>
        <rFont val="Arial Narrow"/>
        <family val="2"/>
      </rPr>
      <t>1997 Rank</t>
    </r>
  </si>
  <si>
    <r>
      <t>R</t>
    </r>
    <r>
      <rPr>
        <sz val="11"/>
        <rFont val="Arial Narrow"/>
        <family val="2"/>
      </rPr>
      <t>300</t>
    </r>
  </si>
  <si>
    <r>
      <t>R</t>
    </r>
    <r>
      <rPr>
        <sz val="11"/>
        <rFont val="Arial Narrow"/>
        <family val="2"/>
      </rPr>
      <t>46</t>
    </r>
  </si>
  <si>
    <r>
      <t>R</t>
    </r>
    <r>
      <rPr>
        <sz val="11"/>
        <rFont val="Arial Narrow"/>
        <family val="2"/>
      </rPr>
      <t>2,345</t>
    </r>
  </si>
  <si>
    <r>
      <t>R</t>
    </r>
    <r>
      <rPr>
        <sz val="11"/>
        <rFont val="Arial Narrow"/>
        <family val="2"/>
      </rPr>
      <t>7</t>
    </r>
  </si>
  <si>
    <r>
      <t>R</t>
    </r>
    <r>
      <rPr>
        <sz val="11"/>
        <rFont val="Arial Narrow"/>
        <family val="2"/>
      </rPr>
      <t>470</t>
    </r>
  </si>
  <si>
    <r>
      <t>R</t>
    </r>
    <r>
      <rPr>
        <sz val="11"/>
        <rFont val="Arial Narrow"/>
        <family val="2"/>
      </rPr>
      <t>30</t>
    </r>
  </si>
  <si>
    <r>
      <t>R</t>
    </r>
    <r>
      <rPr>
        <sz val="11"/>
        <rFont val="Arial Narrow"/>
        <family val="2"/>
      </rPr>
      <t>1,095</t>
    </r>
  </si>
  <si>
    <r>
      <t>R</t>
    </r>
    <r>
      <rPr>
        <sz val="11"/>
        <rFont val="Arial Narrow"/>
        <family val="2"/>
      </rPr>
      <t>19</t>
    </r>
  </si>
  <si>
    <r>
      <t>R</t>
    </r>
    <r>
      <rPr>
        <sz val="11"/>
        <rFont val="Arial Narrow"/>
        <family val="2"/>
      </rPr>
      <t>15</t>
    </r>
  </si>
  <si>
    <r>
      <t>R</t>
    </r>
    <r>
      <rPr>
        <sz val="11"/>
        <rFont val="Arial Narrow"/>
        <family val="2"/>
      </rPr>
      <t>65</t>
    </r>
  </si>
  <si>
    <r>
      <t>R</t>
    </r>
    <r>
      <rPr>
        <sz val="11"/>
        <rFont val="Arial Narrow"/>
        <family val="2"/>
      </rPr>
      <t>1,950</t>
    </r>
  </si>
  <si>
    <r>
      <t>R</t>
    </r>
    <r>
      <rPr>
        <sz val="11"/>
        <rFont val="Arial Narrow"/>
        <family val="2"/>
      </rPr>
      <t>9</t>
    </r>
  </si>
  <si>
    <r>
      <t>R</t>
    </r>
    <r>
      <rPr>
        <sz val="11"/>
        <rFont val="Arial Narrow"/>
        <family val="2"/>
      </rPr>
      <t>85</t>
    </r>
  </si>
  <si>
    <r>
      <t>R</t>
    </r>
    <r>
      <rPr>
        <sz val="11"/>
        <rFont val="Arial Narrow"/>
        <family val="2"/>
      </rPr>
      <t>58</t>
    </r>
  </si>
  <si>
    <r>
      <t>R</t>
    </r>
    <r>
      <rPr>
        <sz val="11"/>
        <rFont val="Arial Narrow"/>
        <family val="2"/>
      </rPr>
      <t>320</t>
    </r>
  </si>
  <si>
    <r>
      <t>R</t>
    </r>
    <r>
      <rPr>
        <sz val="11"/>
        <rFont val="Arial Narrow"/>
        <family val="2"/>
      </rPr>
      <t>43</t>
    </r>
  </si>
  <si>
    <r>
      <t>R</t>
    </r>
    <r>
      <rPr>
        <sz val="11"/>
        <rFont val="Arial Narrow"/>
        <family val="2"/>
      </rPr>
      <t>4,055</t>
    </r>
  </si>
  <si>
    <r>
      <t>R</t>
    </r>
    <r>
      <rPr>
        <sz val="11"/>
        <rFont val="Arial Narrow"/>
        <family val="2"/>
      </rPr>
      <t>625</t>
    </r>
  </si>
  <si>
    <r>
      <t>R</t>
    </r>
    <r>
      <rPr>
        <sz val="11"/>
        <rFont val="Arial Narrow"/>
        <family val="2"/>
      </rPr>
      <t>26</t>
    </r>
  </si>
  <si>
    <r>
      <t>R</t>
    </r>
    <r>
      <rPr>
        <sz val="11"/>
        <rFont val="Arial Narrow"/>
        <family val="2"/>
      </rPr>
      <t>580</t>
    </r>
  </si>
  <si>
    <r>
      <t>R</t>
    </r>
    <r>
      <rPr>
        <sz val="11"/>
        <rFont val="Arial Narrow"/>
        <family val="2"/>
      </rPr>
      <t>28</t>
    </r>
  </si>
  <si>
    <r>
      <t>R</t>
    </r>
    <r>
      <rPr>
        <sz val="11"/>
        <rFont val="Arial Narrow"/>
        <family val="2"/>
      </rPr>
      <t>100</t>
    </r>
  </si>
  <si>
    <r>
      <t>R</t>
    </r>
    <r>
      <rPr>
        <sz val="11"/>
        <rFont val="Arial Narrow"/>
        <family val="2"/>
      </rPr>
      <t>55</t>
    </r>
  </si>
  <si>
    <r>
      <t>R</t>
    </r>
    <r>
      <rPr>
        <sz val="11"/>
        <rFont val="Arial Narrow"/>
        <family val="2"/>
      </rPr>
      <t>1,465</t>
    </r>
  </si>
  <si>
    <r>
      <t>R</t>
    </r>
    <r>
      <rPr>
        <sz val="11"/>
        <rFont val="Arial Narrow"/>
        <family val="2"/>
      </rPr>
      <t>1,150</t>
    </r>
  </si>
  <si>
    <r>
      <t>R</t>
    </r>
    <r>
      <rPr>
        <sz val="11"/>
        <rFont val="Arial Narrow"/>
        <family val="2"/>
      </rPr>
      <t>18</t>
    </r>
  </si>
  <si>
    <r>
      <t>R</t>
    </r>
    <r>
      <rPr>
        <sz val="11"/>
        <rFont val="Arial Narrow"/>
        <family val="2"/>
      </rPr>
      <t>2,675</t>
    </r>
  </si>
  <si>
    <r>
      <t>R</t>
    </r>
    <r>
      <rPr>
        <sz val="11"/>
        <rFont val="Arial Narrow"/>
        <family val="2"/>
      </rPr>
      <t>4</t>
    </r>
  </si>
  <si>
    <r>
      <t>R</t>
    </r>
    <r>
      <rPr>
        <sz val="11"/>
        <rFont val="Arial Narrow"/>
        <family val="2"/>
      </rPr>
      <t>56</t>
    </r>
  </si>
  <si>
    <r>
      <t>R</t>
    </r>
    <r>
      <rPr>
        <sz val="11"/>
        <rFont val="Arial Narrow"/>
        <family val="2"/>
      </rPr>
      <t>64</t>
    </r>
  </si>
  <si>
    <r>
      <t>R</t>
    </r>
    <r>
      <rPr>
        <sz val="11"/>
        <rFont val="Arial Narrow"/>
        <family val="2"/>
      </rPr>
      <t>595</t>
    </r>
  </si>
  <si>
    <r>
      <t>R</t>
    </r>
    <r>
      <rPr>
        <sz val="11"/>
        <rFont val="Arial Narrow"/>
        <family val="2"/>
      </rPr>
      <t>27</t>
    </r>
  </si>
  <si>
    <r>
      <t>R</t>
    </r>
    <r>
      <rPr>
        <sz val="11"/>
        <rFont val="Arial Narrow"/>
        <family val="2"/>
      </rPr>
      <t>500</t>
    </r>
  </si>
  <si>
    <r>
      <t>R</t>
    </r>
    <r>
      <rPr>
        <sz val="11"/>
        <rFont val="Arial Narrow"/>
        <family val="2"/>
      </rPr>
      <t>29</t>
    </r>
  </si>
  <si>
    <r>
      <t>R</t>
    </r>
    <r>
      <rPr>
        <sz val="11"/>
        <rFont val="Arial Narrow"/>
        <family val="2"/>
      </rPr>
      <t>180</t>
    </r>
  </si>
  <si>
    <r>
      <t>R</t>
    </r>
    <r>
      <rPr>
        <sz val="11"/>
        <rFont val="Arial Narrow"/>
        <family val="2"/>
      </rPr>
      <t>52</t>
    </r>
  </si>
  <si>
    <r>
      <t>R</t>
    </r>
    <r>
      <rPr>
        <sz val="11"/>
        <rFont val="Arial Narrow"/>
        <family val="2"/>
      </rPr>
      <t>230</t>
    </r>
  </si>
  <si>
    <r>
      <t>R</t>
    </r>
    <r>
      <rPr>
        <sz val="11"/>
        <rFont val="Arial Narrow"/>
        <family val="2"/>
      </rPr>
      <t>50</t>
    </r>
  </si>
  <si>
    <r>
      <t>R</t>
    </r>
    <r>
      <rPr>
        <sz val="11"/>
        <rFont val="Arial Narrow"/>
        <family val="2"/>
      </rPr>
      <t>2,175</t>
    </r>
  </si>
  <si>
    <r>
      <t>R</t>
    </r>
    <r>
      <rPr>
        <sz val="11"/>
        <rFont val="Arial Narrow"/>
        <family val="2"/>
      </rPr>
      <t>8</t>
    </r>
  </si>
  <si>
    <r>
      <t>R</t>
    </r>
    <r>
      <rPr>
        <sz val="11"/>
        <rFont val="Arial Narrow"/>
        <family val="2"/>
      </rPr>
      <t>760</t>
    </r>
  </si>
  <si>
    <r>
      <t>R</t>
    </r>
    <r>
      <rPr>
        <sz val="11"/>
        <rFont val="Arial Narrow"/>
        <family val="2"/>
      </rPr>
      <t>405</t>
    </r>
  </si>
  <si>
    <r>
      <t>R</t>
    </r>
    <r>
      <rPr>
        <sz val="11"/>
        <rFont val="Arial Narrow"/>
        <family val="2"/>
      </rPr>
      <t>37</t>
    </r>
  </si>
  <si>
    <r>
      <t>R</t>
    </r>
    <r>
      <rPr>
        <sz val="11"/>
        <rFont val="Arial Narrow"/>
        <family val="2"/>
      </rPr>
      <t>435</t>
    </r>
  </si>
  <si>
    <r>
      <t>R</t>
    </r>
    <r>
      <rPr>
        <sz val="11"/>
        <rFont val="Arial Narrow"/>
        <family val="2"/>
      </rPr>
      <t>34</t>
    </r>
  </si>
  <si>
    <r>
      <t>R</t>
    </r>
    <r>
      <rPr>
        <sz val="11"/>
        <rFont val="Arial Narrow"/>
        <family val="2"/>
      </rPr>
      <t>375</t>
    </r>
  </si>
  <si>
    <r>
      <t>R</t>
    </r>
    <r>
      <rPr>
        <sz val="11"/>
        <rFont val="Arial Narrow"/>
        <family val="2"/>
      </rPr>
      <t>39</t>
    </r>
  </si>
  <si>
    <r>
      <t>R</t>
    </r>
    <r>
      <rPr>
        <sz val="11"/>
        <rFont val="Arial Narrow"/>
        <family val="2"/>
      </rPr>
      <t>11,290</t>
    </r>
  </si>
  <si>
    <r>
      <t>R</t>
    </r>
    <r>
      <rPr>
        <sz val="11"/>
        <rFont val="Arial Narrow"/>
        <family val="2"/>
      </rPr>
      <t>440</t>
    </r>
  </si>
  <si>
    <r>
      <t>R</t>
    </r>
    <r>
      <rPr>
        <sz val="11"/>
        <rFont val="Arial Narrow"/>
        <family val="2"/>
      </rPr>
      <t>33</t>
    </r>
  </si>
  <si>
    <r>
      <t>R</t>
    </r>
    <r>
      <rPr>
        <sz val="11"/>
        <rFont val="Arial Narrow"/>
        <family val="2"/>
      </rPr>
      <t>390</t>
    </r>
  </si>
  <si>
    <r>
      <t>R</t>
    </r>
    <r>
      <rPr>
        <sz val="11"/>
        <rFont val="Arial Narrow"/>
        <family val="2"/>
      </rPr>
      <t>38</t>
    </r>
  </si>
  <si>
    <r>
      <t>R</t>
    </r>
    <r>
      <rPr>
        <sz val="11"/>
        <rFont val="Arial Narrow"/>
        <family val="2"/>
      </rPr>
      <t>1,370</t>
    </r>
  </si>
  <si>
    <r>
      <t>R</t>
    </r>
    <r>
      <rPr>
        <sz val="11"/>
        <rFont val="Arial Narrow"/>
        <family val="2"/>
      </rPr>
      <t>1,290</t>
    </r>
  </si>
  <si>
    <r>
      <t>R</t>
    </r>
    <r>
      <rPr>
        <sz val="11"/>
        <rFont val="Arial Narrow"/>
        <family val="2"/>
      </rPr>
      <t>16</t>
    </r>
  </si>
  <si>
    <r>
      <t>R</t>
    </r>
    <r>
      <rPr>
        <sz val="11"/>
        <rFont val="Arial Narrow"/>
        <family val="2"/>
      </rPr>
      <t>360</t>
    </r>
  </si>
  <si>
    <r>
      <t>R</t>
    </r>
    <r>
      <rPr>
        <sz val="11"/>
        <rFont val="Arial Narrow"/>
        <family val="2"/>
      </rPr>
      <t>40</t>
    </r>
  </si>
  <si>
    <r>
      <t>R</t>
    </r>
    <r>
      <rPr>
        <sz val="11"/>
        <rFont val="Arial Narrow"/>
        <family val="2"/>
      </rPr>
      <t>305</t>
    </r>
  </si>
  <si>
    <r>
      <t>R</t>
    </r>
    <r>
      <rPr>
        <sz val="11"/>
        <rFont val="Arial Narrow"/>
        <family val="2"/>
      </rPr>
      <t>45</t>
    </r>
  </si>
  <si>
    <r>
      <t>R</t>
    </r>
    <r>
      <rPr>
        <sz val="11"/>
        <rFont val="Arial Narrow"/>
        <family val="2"/>
      </rPr>
      <t>8,890</t>
    </r>
  </si>
  <si>
    <r>
      <t>R</t>
    </r>
    <r>
      <rPr>
        <sz val="11"/>
        <rFont val="Arial Narrow"/>
        <family val="2"/>
      </rPr>
      <t>420</t>
    </r>
  </si>
  <si>
    <r>
      <t>R</t>
    </r>
    <r>
      <rPr>
        <sz val="11"/>
        <rFont val="Arial Narrow"/>
        <family val="2"/>
      </rPr>
      <t>35</t>
    </r>
  </si>
  <si>
    <r>
      <t>R</t>
    </r>
    <r>
      <rPr>
        <sz val="11"/>
        <rFont val="Arial Narrow"/>
        <family val="2"/>
      </rPr>
      <t>155</t>
    </r>
  </si>
  <si>
    <r>
      <t>R</t>
    </r>
    <r>
      <rPr>
        <sz val="11"/>
        <rFont val="Arial Narrow"/>
        <family val="2"/>
      </rPr>
      <t>53</t>
    </r>
  </si>
  <si>
    <r>
      <t>R</t>
    </r>
    <r>
      <rPr>
        <sz val="11"/>
        <rFont val="Arial Narrow"/>
        <family val="2"/>
      </rPr>
      <t>695</t>
    </r>
  </si>
  <si>
    <r>
      <t>R</t>
    </r>
    <r>
      <rPr>
        <sz val="11"/>
        <rFont val="Arial Narrow"/>
        <family val="2"/>
      </rPr>
      <t>25</t>
    </r>
  </si>
  <si>
    <r>
      <t>R</t>
    </r>
    <r>
      <rPr>
        <sz val="11"/>
        <rFont val="Arial Narrow"/>
        <family val="2"/>
      </rPr>
      <t>1,775</t>
    </r>
  </si>
  <si>
    <r>
      <t>R</t>
    </r>
    <r>
      <rPr>
        <sz val="11"/>
        <rFont val="Arial Narrow"/>
        <family val="2"/>
      </rPr>
      <t>1,160</t>
    </r>
  </si>
  <si>
    <r>
      <t>R</t>
    </r>
    <r>
      <rPr>
        <sz val="11"/>
        <rFont val="Arial Narrow"/>
        <family val="2"/>
      </rPr>
      <t>350</t>
    </r>
  </si>
  <si>
    <r>
      <t>R</t>
    </r>
    <r>
      <rPr>
        <sz val="11"/>
        <rFont val="Arial Narrow"/>
        <family val="2"/>
      </rPr>
      <t>41</t>
    </r>
  </si>
  <si>
    <r>
      <t>R</t>
    </r>
    <r>
      <rPr>
        <sz val="11"/>
        <rFont val="Arial Narrow"/>
        <family val="2"/>
      </rPr>
      <t>800</t>
    </r>
  </si>
  <si>
    <r>
      <t>R</t>
    </r>
    <r>
      <rPr>
        <sz val="11"/>
        <rFont val="Arial Narrow"/>
        <family val="2"/>
      </rPr>
      <t>22</t>
    </r>
  </si>
  <si>
    <r>
      <t>R</t>
    </r>
    <r>
      <rPr>
        <sz val="11"/>
        <rFont val="Arial Narrow"/>
        <family val="2"/>
      </rPr>
      <t>90</t>
    </r>
  </si>
  <si>
    <r>
      <t>R</t>
    </r>
    <r>
      <rPr>
        <sz val="11"/>
        <rFont val="Arial Narrow"/>
        <family val="2"/>
      </rPr>
      <t>725</t>
    </r>
  </si>
  <si>
    <r>
      <t>R</t>
    </r>
    <r>
      <rPr>
        <sz val="11"/>
        <rFont val="Arial Narrow"/>
        <family val="2"/>
      </rPr>
      <t>24</t>
    </r>
  </si>
  <si>
    <r>
      <t>R</t>
    </r>
    <r>
      <rPr>
        <sz val="11"/>
        <rFont val="Arial Narrow"/>
        <family val="2"/>
      </rPr>
      <t>61</t>
    </r>
  </si>
  <si>
    <r>
      <t>R</t>
    </r>
    <r>
      <rPr>
        <sz val="11"/>
        <rFont val="Arial Narrow"/>
        <family val="2"/>
      </rPr>
      <t>295</t>
    </r>
  </si>
  <si>
    <r>
      <t>R</t>
    </r>
    <r>
      <rPr>
        <sz val="11"/>
        <rFont val="Arial Narrow"/>
        <family val="2"/>
      </rPr>
      <t>335</t>
    </r>
  </si>
  <si>
    <r>
      <t>R</t>
    </r>
    <r>
      <rPr>
        <sz val="11"/>
        <rFont val="Arial Narrow"/>
        <family val="2"/>
      </rPr>
      <t>42</t>
    </r>
  </si>
  <si>
    <r>
      <t>R</t>
    </r>
    <r>
      <rPr>
        <sz val="11"/>
        <rFont val="Arial Narrow"/>
        <family val="2"/>
      </rPr>
      <t>825</t>
    </r>
  </si>
  <si>
    <r>
      <t>R</t>
    </r>
    <r>
      <rPr>
        <sz val="11"/>
        <rFont val="Arial Narrow"/>
        <family val="2"/>
      </rPr>
      <t>21</t>
    </r>
  </si>
  <si>
    <r>
      <t>R</t>
    </r>
    <r>
      <rPr>
        <sz val="11"/>
        <rFont val="Arial Narrow"/>
        <family val="2"/>
      </rPr>
      <t>1,420</t>
    </r>
  </si>
  <si>
    <r>
      <t>R</t>
    </r>
    <r>
      <rPr>
        <sz val="11"/>
        <rFont val="Arial Narrow"/>
        <family val="2"/>
      </rPr>
      <t>13</t>
    </r>
  </si>
  <si>
    <r>
      <t>R</t>
    </r>
    <r>
      <rPr>
        <sz val="11"/>
        <rFont val="Arial Narrow"/>
        <family val="2"/>
      </rPr>
      <t>2,625</t>
    </r>
  </si>
  <si>
    <r>
      <t>R</t>
    </r>
    <r>
      <rPr>
        <sz val="11"/>
        <rFont val="Arial Narrow"/>
        <family val="2"/>
      </rPr>
      <t>5</t>
    </r>
  </si>
  <si>
    <r>
      <t>R</t>
    </r>
    <r>
      <rPr>
        <sz val="11"/>
        <rFont val="Arial Narrow"/>
        <family val="2"/>
      </rPr>
      <t>1,005</t>
    </r>
  </si>
  <si>
    <r>
      <t>R</t>
    </r>
    <r>
      <rPr>
        <sz val="11"/>
        <rFont val="Arial Narrow"/>
        <family val="2"/>
      </rPr>
      <t>1,680</t>
    </r>
  </si>
  <si>
    <r>
      <t>R</t>
    </r>
    <r>
      <rPr>
        <sz val="11"/>
        <rFont val="Arial Narrow"/>
        <family val="2"/>
      </rPr>
      <t>59</t>
    </r>
  </si>
  <si>
    <r>
      <t>R</t>
    </r>
    <r>
      <rPr>
        <sz val="11"/>
        <rFont val="Arial Narrow"/>
        <family val="2"/>
      </rPr>
      <t>1,385</t>
    </r>
  </si>
  <si>
    <r>
      <t>R</t>
    </r>
    <r>
      <rPr>
        <sz val="11"/>
        <rFont val="Arial Narrow"/>
        <family val="2"/>
      </rPr>
      <t>14</t>
    </r>
  </si>
  <si>
    <r>
      <t>R</t>
    </r>
    <r>
      <rPr>
        <sz val="11"/>
        <rFont val="Arial Narrow"/>
        <family val="2"/>
      </rPr>
      <t>255</t>
    </r>
  </si>
  <si>
    <r>
      <t>R</t>
    </r>
    <r>
      <rPr>
        <sz val="11"/>
        <rFont val="Arial Narrow"/>
        <family val="2"/>
      </rPr>
      <t>48</t>
    </r>
  </si>
  <si>
    <r>
      <t>R</t>
    </r>
    <r>
      <rPr>
        <sz val="11"/>
        <rFont val="Arial Narrow"/>
        <family val="2"/>
      </rPr>
      <t>465</t>
    </r>
  </si>
  <si>
    <r>
      <t>R</t>
    </r>
    <r>
      <rPr>
        <sz val="11"/>
        <rFont val="Arial Narrow"/>
        <family val="2"/>
      </rPr>
      <t>32</t>
    </r>
  </si>
  <si>
    <r>
      <t>R</t>
    </r>
    <r>
      <rPr>
        <sz val="11"/>
        <rFont val="Arial Narrow"/>
        <family val="2"/>
      </rPr>
      <t>2,495</t>
    </r>
  </si>
  <si>
    <r>
      <t>R</t>
    </r>
    <r>
      <rPr>
        <sz val="11"/>
        <rFont val="Arial Narrow"/>
        <family val="2"/>
      </rPr>
      <t>6</t>
    </r>
  </si>
  <si>
    <r>
      <t xml:space="preserve">Very Large Area Average </t>
    </r>
    <r>
      <rPr>
        <vertAlign val="superscript"/>
        <sz val="11"/>
        <rFont val="Arial Narrow"/>
        <family val="2"/>
      </rPr>
      <t>a</t>
    </r>
  </si>
  <si>
    <r>
      <t xml:space="preserve">Large Area Average </t>
    </r>
    <r>
      <rPr>
        <vertAlign val="superscript"/>
        <sz val="11"/>
        <rFont val="Arial Narrow"/>
        <family val="2"/>
      </rPr>
      <t>a</t>
    </r>
  </si>
  <si>
    <r>
      <t xml:space="preserve">Medium Area Average </t>
    </r>
    <r>
      <rPr>
        <vertAlign val="superscript"/>
        <sz val="11"/>
        <rFont val="Arial Narrow"/>
        <family val="2"/>
      </rPr>
      <t>a</t>
    </r>
  </si>
  <si>
    <r>
      <t xml:space="preserve">Small Area Average </t>
    </r>
    <r>
      <rPr>
        <vertAlign val="superscript"/>
        <sz val="11"/>
        <rFont val="Arial Narrow"/>
        <family val="2"/>
      </rPr>
      <t>a</t>
    </r>
  </si>
  <si>
    <t>The source, for the year 2001, decided to only publish congestion cost per capita, contrary to previous years when the source would publish data for eligible drivers, as well as per capita.  To account for this change, the entire table has been updated to reflect the data based on congestion cost per capita.</t>
  </si>
  <si>
    <t>Population group</t>
  </si>
  <si>
    <r>
      <t xml:space="preserve">NOTES:  </t>
    </r>
    <r>
      <rPr>
        <sz val="9"/>
        <rFont val="Arial"/>
        <family val="2"/>
      </rPr>
      <t>The cities shown represent the 50 largest metropolitan areas, as well as others chosen by the states sponsoring the Texas Transportation Institute study on mobility.</t>
    </r>
  </si>
  <si>
    <r>
      <t xml:space="preserve">SOURCE: </t>
    </r>
    <r>
      <rPr>
        <sz val="9"/>
        <rFont val="Arial"/>
        <family val="2"/>
      </rPr>
      <t xml:space="preserve"> 1997-99:  Texas Transportation Institute, </t>
    </r>
    <r>
      <rPr>
        <i/>
        <sz val="9"/>
        <rFont val="Arial"/>
        <family val="2"/>
      </rPr>
      <t xml:space="preserve">The 2001 Annual Urban Mobility Report </t>
    </r>
    <r>
      <rPr>
        <sz val="9"/>
        <rFont val="Arial"/>
        <family val="2"/>
      </rPr>
      <t>(College Station, TX: 2001) obtained from Internet site http://mobility.tamu.edu accessed on Sept. 14, 2001.</t>
    </r>
  </si>
  <si>
    <r>
      <t xml:space="preserve">68-Area Average </t>
    </r>
    <r>
      <rPr>
        <vertAlign val="superscript"/>
        <sz val="11"/>
        <rFont val="Arial Narrow"/>
        <family val="2"/>
      </rPr>
      <t>a</t>
    </r>
  </si>
  <si>
    <r>
      <t>a</t>
    </r>
    <r>
      <rPr>
        <sz val="9"/>
        <rFont val="Arial"/>
        <family val="2"/>
      </rPr>
      <t xml:space="preserve"> For the year 1999, data was obtained from table A-9 from the Texas Transportation Instutute's </t>
    </r>
    <r>
      <rPr>
        <i/>
        <sz val="9"/>
        <rFont val="Arial"/>
        <family val="2"/>
      </rPr>
      <t>The 2001 Annual Urban Mobility Report</t>
    </r>
    <r>
      <rPr>
        <sz val="9"/>
        <rFont val="Arial"/>
        <family val="2"/>
      </rPr>
      <t xml:space="preserve"> referenced below.  For other years, the averages were calculated using data obtained from the web site.</t>
    </r>
  </si>
  <si>
    <r>
      <t xml:space="preserve">KEY:  </t>
    </r>
    <r>
      <rPr>
        <sz val="9"/>
        <rFont val="Arial"/>
        <family val="2"/>
      </rPr>
      <t xml:space="preserve"> R = revised; U = unavailable.</t>
    </r>
  </si>
  <si>
    <t>Table 1-62:  Annual Highway Congestion Cost</t>
  </si>
  <si>
    <t>continued</t>
  </si>
  <si>
    <r>
      <t>Table 1-62</t>
    </r>
    <r>
      <rPr>
        <i/>
        <sz val="10"/>
        <rFont val="Arial"/>
        <family val="2"/>
      </rPr>
      <t xml:space="preserve"> continued</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</si>
</sst>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6">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8"/>
      <name val="Arial"/>
      <family val="2"/>
    </font>
    <font>
      <b/>
      <sz val="8"/>
      <name val="Arial"/>
      <family val="2"/>
    </font>
    <font>
      <vertAlign val="superscript"/>
      <sz val="8"/>
      <name val="Arial"/>
      <family val="2"/>
    </font>
    <font>
      <sz val="11"/>
      <name val="Arial Narrow"/>
      <family val="2"/>
    </font>
    <font>
      <b/>
      <sz val="11"/>
      <name val="Arial Narrow"/>
      <family val="2"/>
    </font>
    <font>
      <b/>
      <vertAlign val="superscrip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74">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3" fontId="0" fillId="0" borderId="5" xfId="0" applyNumberFormat="1" applyFont="1" applyFill="1" applyBorder="1" applyAlignment="1">
      <alignment/>
    </xf>
    <xf numFmtId="0" fontId="0" fillId="0" borderId="0" xfId="0" applyFont="1" applyFill="1" applyBorder="1" applyAlignment="1">
      <alignment horizontal="left"/>
    </xf>
    <xf numFmtId="3" fontId="0" fillId="0" borderId="0" xfId="0" applyNumberFormat="1" applyFont="1" applyFill="1" applyBorder="1" applyAlignment="1">
      <alignment horizontal="left"/>
    </xf>
    <xf numFmtId="3" fontId="0" fillId="0" borderId="0" xfId="0" applyNumberFormat="1" applyFont="1" applyFill="1" applyAlignment="1">
      <alignment horizontal="right"/>
    </xf>
    <xf numFmtId="3" fontId="0" fillId="0" borderId="5" xfId="0" applyNumberFormat="1" applyFont="1" applyFill="1" applyBorder="1" applyAlignment="1">
      <alignment horizontal="right"/>
    </xf>
    <xf numFmtId="3" fontId="0" fillId="0" borderId="0" xfId="0" applyNumberFormat="1" applyFont="1" applyFill="1" applyBorder="1" applyAlignment="1">
      <alignment horizontal="right"/>
    </xf>
    <xf numFmtId="0" fontId="15" fillId="0" borderId="0" xfId="0" applyFont="1" applyFill="1" applyBorder="1" applyAlignment="1">
      <alignment horizontal="left"/>
    </xf>
    <xf numFmtId="2" fontId="15" fillId="0" borderId="0" xfId="21" applyNumberFormat="1" applyFont="1" applyFill="1" applyBorder="1" applyAlignment="1">
      <alignment horizontal="right"/>
      <protection/>
    </xf>
    <xf numFmtId="0" fontId="15" fillId="0" borderId="0" xfId="0" applyFont="1" applyFill="1" applyAlignment="1">
      <alignment/>
    </xf>
    <xf numFmtId="0" fontId="0" fillId="0" borderId="0" xfId="0" applyFont="1" applyFill="1" applyAlignment="1">
      <alignment horizontal="left"/>
    </xf>
    <xf numFmtId="0" fontId="17" fillId="0" borderId="0" xfId="0" applyFont="1" applyFill="1" applyAlignment="1">
      <alignment horizontal="left" wrapText="1"/>
    </xf>
    <xf numFmtId="49" fontId="16" fillId="0" borderId="0" xfId="0" applyNumberFormat="1" applyFont="1" applyFill="1" applyAlignment="1">
      <alignment horizontal="left"/>
    </xf>
    <xf numFmtId="0" fontId="15" fillId="0" borderId="0" xfId="25" applyFont="1" applyFill="1" applyBorder="1" applyAlignment="1">
      <alignment horizontal="left"/>
      <protection/>
    </xf>
    <xf numFmtId="0" fontId="18" fillId="0" borderId="6" xfId="0" applyFont="1" applyFill="1" applyBorder="1" applyAlignment="1">
      <alignment/>
    </xf>
    <xf numFmtId="0" fontId="19" fillId="0" borderId="6" xfId="50" applyFont="1" applyFill="1" applyBorder="1" applyAlignment="1">
      <alignment horizontal="left"/>
      <protection/>
    </xf>
    <xf numFmtId="0" fontId="19" fillId="0" borderId="3" xfId="0" applyFont="1" applyFill="1" applyBorder="1" applyAlignment="1">
      <alignment horizontal="center" wrapText="1"/>
    </xf>
    <xf numFmtId="0" fontId="19" fillId="0" borderId="3" xfId="30" applyFont="1" applyFill="1" applyBorder="1" applyAlignment="1">
      <alignment/>
      <protection/>
    </xf>
    <xf numFmtId="3" fontId="19" fillId="0" borderId="3" xfId="0" applyNumberFormat="1" applyFont="1" applyFill="1" applyBorder="1" applyAlignment="1">
      <alignment horizontal="right" wrapText="1"/>
    </xf>
    <xf numFmtId="0" fontId="20" fillId="0" borderId="3" xfId="0" applyFont="1" applyFill="1" applyBorder="1" applyAlignment="1">
      <alignment horizontal="right" wrapText="1"/>
    </xf>
    <xf numFmtId="0" fontId="19" fillId="0" borderId="3" xfId="0" applyFont="1" applyFill="1" applyBorder="1" applyAlignment="1">
      <alignment horizontal="right" wrapText="1"/>
    </xf>
    <xf numFmtId="0" fontId="18" fillId="0" borderId="0" xfId="0" applyFont="1" applyFill="1" applyBorder="1" applyAlignment="1">
      <alignment horizontal="center"/>
    </xf>
    <xf numFmtId="0" fontId="18" fillId="0" borderId="0" xfId="25" applyFont="1" applyFill="1" applyBorder="1" applyAlignment="1">
      <alignment horizontal="left"/>
      <protection/>
    </xf>
    <xf numFmtId="3" fontId="18" fillId="0" borderId="0" xfId="21" applyNumberFormat="1" applyFont="1" applyFill="1" applyBorder="1" applyAlignment="1">
      <alignment horizontal="right"/>
      <protection/>
    </xf>
    <xf numFmtId="3" fontId="18" fillId="0" borderId="0" xfId="0" applyNumberFormat="1" applyFont="1" applyFill="1" applyBorder="1" applyAlignment="1">
      <alignment/>
    </xf>
    <xf numFmtId="3" fontId="18" fillId="0" borderId="0" xfId="0" applyNumberFormat="1" applyFont="1" applyFill="1" applyBorder="1" applyAlignment="1">
      <alignment horizontal="right"/>
    </xf>
    <xf numFmtId="0" fontId="18" fillId="0" borderId="0" xfId="0" applyFont="1" applyFill="1" applyBorder="1" applyAlignment="1">
      <alignment/>
    </xf>
    <xf numFmtId="0" fontId="18" fillId="0" borderId="0" xfId="25" applyFont="1" applyFill="1" applyBorder="1" applyAlignment="1">
      <alignment horizontal="center"/>
      <protection/>
    </xf>
    <xf numFmtId="3" fontId="21" fillId="0" borderId="0" xfId="0" applyNumberFormat="1" applyFont="1" applyFill="1" applyBorder="1" applyAlignment="1">
      <alignment horizontal="right"/>
    </xf>
    <xf numFmtId="0" fontId="21" fillId="0" borderId="0" xfId="0" applyFont="1" applyFill="1" applyBorder="1" applyAlignment="1">
      <alignment horizontal="right"/>
    </xf>
    <xf numFmtId="0" fontId="18" fillId="0" borderId="0" xfId="0" applyFont="1" applyFill="1" applyBorder="1" applyAlignment="1">
      <alignment horizontal="right"/>
    </xf>
    <xf numFmtId="0" fontId="18" fillId="0" borderId="5" xfId="0" applyFont="1" applyFill="1" applyBorder="1" applyAlignment="1">
      <alignment/>
    </xf>
    <xf numFmtId="3" fontId="18" fillId="0" borderId="5" xfId="21" applyNumberFormat="1" applyFont="1" applyFill="1" applyBorder="1" applyAlignment="1">
      <alignment horizontal="right"/>
      <protection/>
    </xf>
    <xf numFmtId="3" fontId="18" fillId="0" borderId="5" xfId="0" applyNumberFormat="1" applyFont="1" applyFill="1" applyBorder="1" applyAlignment="1">
      <alignment horizontal="right"/>
    </xf>
    <xf numFmtId="3" fontId="18" fillId="0" borderId="5" xfId="0" applyNumberFormat="1" applyFont="1" applyFill="1" applyBorder="1" applyAlignment="1">
      <alignment/>
    </xf>
    <xf numFmtId="0" fontId="19" fillId="0" borderId="6" xfId="0" applyFont="1" applyFill="1" applyBorder="1" applyAlignment="1">
      <alignment horizontal="center"/>
    </xf>
    <xf numFmtId="0" fontId="23" fillId="0" borderId="0" xfId="0" applyFont="1" applyFill="1" applyBorder="1" applyAlignment="1">
      <alignment horizontal="left"/>
    </xf>
    <xf numFmtId="0" fontId="23" fillId="0" borderId="0" xfId="0" applyFont="1" applyFill="1" applyAlignment="1">
      <alignment horizontal="left"/>
    </xf>
    <xf numFmtId="0" fontId="22" fillId="0" borderId="0" xfId="0" applyFont="1" applyFill="1" applyBorder="1" applyAlignment="1">
      <alignment horizontal="left"/>
    </xf>
    <xf numFmtId="3" fontId="23" fillId="0" borderId="0" xfId="21" applyNumberFormat="1" applyFont="1" applyFill="1" applyBorder="1" applyAlignment="1">
      <alignment horizontal="right"/>
      <protection/>
    </xf>
    <xf numFmtId="0" fontId="23" fillId="0" borderId="0" xfId="0" applyFont="1" applyFill="1" applyBorder="1" applyAlignment="1">
      <alignment/>
    </xf>
    <xf numFmtId="3" fontId="20" fillId="0" borderId="3" xfId="0" applyNumberFormat="1" applyFont="1" applyFill="1" applyBorder="1" applyAlignment="1">
      <alignment horizontal="right" wrapText="1"/>
    </xf>
    <xf numFmtId="0" fontId="18" fillId="0" borderId="0" xfId="0" applyFont="1" applyFill="1" applyBorder="1" applyAlignment="1">
      <alignment vertical="center"/>
    </xf>
    <xf numFmtId="0" fontId="18" fillId="0" borderId="5" xfId="0" applyFont="1" applyFill="1" applyBorder="1" applyAlignment="1">
      <alignment vertical="center"/>
    </xf>
    <xf numFmtId="3" fontId="21" fillId="0" borderId="0" xfId="0" applyNumberFormat="1" applyFont="1" applyFill="1" applyBorder="1" applyAlignment="1">
      <alignment horizontal="right" vertical="top"/>
    </xf>
    <xf numFmtId="0" fontId="21" fillId="0" borderId="0" xfId="0" applyFont="1" applyFill="1" applyBorder="1" applyAlignment="1">
      <alignment horizontal="right" vertical="top"/>
    </xf>
    <xf numFmtId="0" fontId="14" fillId="0" borderId="5" xfId="50" applyFont="1" applyFill="1" applyBorder="1" applyAlignment="1">
      <alignment horizontal="left"/>
      <protection/>
    </xf>
    <xf numFmtId="0" fontId="18" fillId="0" borderId="3" xfId="0" applyFont="1" applyFill="1" applyBorder="1" applyAlignment="1">
      <alignment horizontal="center"/>
    </xf>
    <xf numFmtId="0" fontId="18" fillId="0" borderId="3" xfId="25" applyFont="1" applyFill="1" applyBorder="1" applyAlignment="1">
      <alignment horizontal="left"/>
      <protection/>
    </xf>
    <xf numFmtId="3" fontId="18" fillId="0" borderId="3" xfId="21" applyNumberFormat="1" applyFont="1" applyFill="1" applyBorder="1" applyAlignment="1">
      <alignment horizontal="right"/>
      <protection/>
    </xf>
    <xf numFmtId="3" fontId="18" fillId="0" borderId="3" xfId="0" applyNumberFormat="1" applyFont="1" applyFill="1" applyBorder="1" applyAlignment="1">
      <alignment/>
    </xf>
    <xf numFmtId="3" fontId="21" fillId="0" borderId="3" xfId="0" applyNumberFormat="1" applyFont="1" applyFill="1" applyBorder="1" applyAlignment="1">
      <alignment horizontal="right" vertical="top"/>
    </xf>
    <xf numFmtId="0" fontId="21" fillId="0" borderId="3" xfId="0" applyFont="1" applyFill="1" applyBorder="1" applyAlignment="1">
      <alignment horizontal="right" vertical="top"/>
    </xf>
    <xf numFmtId="0" fontId="18" fillId="0" borderId="3" xfId="0" applyFont="1" applyFill="1" applyBorder="1" applyAlignment="1">
      <alignment/>
    </xf>
    <xf numFmtId="0" fontId="14" fillId="0" borderId="0" xfId="0" applyFont="1" applyFill="1" applyBorder="1" applyAlignment="1">
      <alignment horizontal="left"/>
    </xf>
    <xf numFmtId="0" fontId="2" fillId="0" borderId="0" xfId="0" applyFont="1" applyFill="1" applyBorder="1" applyAlignment="1">
      <alignment horizontal="right"/>
    </xf>
    <xf numFmtId="0" fontId="19" fillId="0" borderId="7" xfId="0" applyFont="1" applyFill="1" applyBorder="1" applyAlignment="1">
      <alignment horizontal="center"/>
    </xf>
    <xf numFmtId="49" fontId="22" fillId="0" borderId="0" xfId="0" applyNumberFormat="1" applyFont="1" applyFill="1" applyAlignment="1">
      <alignment horizontal="left" wrapText="1"/>
    </xf>
    <xf numFmtId="0" fontId="23" fillId="0" borderId="0" xfId="0" applyFont="1" applyAlignment="1">
      <alignment horizontal="left" wrapText="1"/>
    </xf>
    <xf numFmtId="0" fontId="0" fillId="0" borderId="0" xfId="0" applyAlignment="1">
      <alignment wrapText="1"/>
    </xf>
    <xf numFmtId="0" fontId="22" fillId="0" borderId="6" xfId="25" applyFont="1" applyFill="1" applyBorder="1" applyAlignment="1">
      <alignment horizontal="left"/>
      <protection/>
    </xf>
    <xf numFmtId="0" fontId="23" fillId="0" borderId="6" xfId="0" applyFont="1" applyBorder="1" applyAlignment="1">
      <alignment horizontal="left"/>
    </xf>
    <xf numFmtId="0" fontId="23" fillId="0" borderId="0" xfId="0" applyFont="1" applyFill="1" applyBorder="1" applyAlignment="1">
      <alignment horizontal="left"/>
    </xf>
    <xf numFmtId="0" fontId="23" fillId="0" borderId="0" xfId="0" applyFont="1" applyAlignment="1">
      <alignment horizontal="left"/>
    </xf>
    <xf numFmtId="0" fontId="23" fillId="0" borderId="0" xfId="0" applyFont="1" applyFill="1" applyBorder="1" applyAlignment="1">
      <alignment horizontal="left" wrapText="1"/>
    </xf>
    <xf numFmtId="0" fontId="24" fillId="0" borderId="0" xfId="0" applyFont="1" applyFill="1" applyAlignment="1">
      <alignment horizontal="left" wrapText="1"/>
    </xf>
    <xf numFmtId="0" fontId="22" fillId="0" borderId="0" xfId="25" applyFont="1" applyFill="1" applyBorder="1" applyAlignment="1">
      <alignment horizontal="left" wrapText="1"/>
      <protection/>
    </xf>
    <xf numFmtId="0" fontId="23" fillId="0" borderId="0" xfId="25" applyFont="1" applyFill="1" applyBorder="1" applyAlignment="1">
      <alignment horizontal="left" wrapText="1"/>
      <protection/>
    </xf>
    <xf numFmtId="0" fontId="23" fillId="0" borderId="0" xfId="0" applyNumberFormat="1" applyFont="1" applyFill="1" applyBorder="1" applyAlignment="1">
      <alignment horizontal="left" wrapText="1"/>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97"/>
  <sheetViews>
    <sheetView tabSelected="1" zoomScale="75" zoomScaleNormal="75" workbookViewId="0" topLeftCell="A1">
      <selection activeCell="Q63" sqref="Q63"/>
    </sheetView>
  </sheetViews>
  <sheetFormatPr defaultColWidth="9.140625" defaultRowHeight="12.75"/>
  <cols>
    <col min="1" max="1" width="11.8515625" style="1" customWidth="1"/>
    <col min="2" max="2" width="36.00390625" style="1" customWidth="1"/>
    <col min="3" max="5" width="8.7109375" style="5" customWidth="1"/>
    <col min="6" max="6" width="8.7109375" style="1" customWidth="1"/>
    <col min="7" max="8" width="8.421875" style="1" customWidth="1"/>
    <col min="9" max="9" width="1.8515625" style="1" customWidth="1"/>
    <col min="10" max="10" width="8.7109375" style="9" customWidth="1"/>
    <col min="11" max="12" width="8.7109375" style="5" customWidth="1"/>
    <col min="13" max="15" width="8.7109375" style="1" customWidth="1"/>
    <col min="16" max="16384" width="9.140625" style="1" customWidth="1"/>
  </cols>
  <sheetData>
    <row r="1" spans="1:15" ht="17.25" customHeight="1" thickBot="1">
      <c r="A1" s="51" t="s">
        <v>196</v>
      </c>
      <c r="B1" s="51"/>
      <c r="C1" s="6"/>
      <c r="D1" s="6"/>
      <c r="E1" s="6"/>
      <c r="F1" s="3"/>
      <c r="G1" s="3"/>
      <c r="H1" s="3"/>
      <c r="I1" s="3"/>
      <c r="J1" s="10"/>
      <c r="K1" s="6"/>
      <c r="L1" s="6"/>
      <c r="M1" s="3"/>
      <c r="N1" s="3"/>
      <c r="O1" s="3"/>
    </row>
    <row r="2" spans="1:15" ht="16.5">
      <c r="A2" s="19"/>
      <c r="B2" s="20"/>
      <c r="C2" s="61" t="s">
        <v>86</v>
      </c>
      <c r="D2" s="61"/>
      <c r="E2" s="61"/>
      <c r="F2" s="61"/>
      <c r="G2" s="61"/>
      <c r="H2" s="61"/>
      <c r="I2" s="40"/>
      <c r="J2" s="61" t="s">
        <v>0</v>
      </c>
      <c r="K2" s="61"/>
      <c r="L2" s="61"/>
      <c r="M2" s="61"/>
      <c r="N2" s="61"/>
      <c r="O2" s="61"/>
    </row>
    <row r="3" spans="1:15" ht="34.5">
      <c r="A3" s="21" t="s">
        <v>190</v>
      </c>
      <c r="B3" s="22" t="s">
        <v>68</v>
      </c>
      <c r="C3" s="46" t="s">
        <v>87</v>
      </c>
      <c r="D3" s="23" t="s">
        <v>70</v>
      </c>
      <c r="E3" s="23" t="s">
        <v>71</v>
      </c>
      <c r="F3" s="24" t="s">
        <v>88</v>
      </c>
      <c r="G3" s="25" t="s">
        <v>72</v>
      </c>
      <c r="H3" s="25" t="s">
        <v>73</v>
      </c>
      <c r="I3" s="25"/>
      <c r="J3" s="23" t="s">
        <v>74</v>
      </c>
      <c r="K3" s="23" t="s">
        <v>70</v>
      </c>
      <c r="L3" s="23" t="s">
        <v>71</v>
      </c>
      <c r="M3" s="25" t="s">
        <v>75</v>
      </c>
      <c r="N3" s="25" t="s">
        <v>72</v>
      </c>
      <c r="O3" s="25" t="s">
        <v>73</v>
      </c>
    </row>
    <row r="4" spans="1:15" ht="16.5">
      <c r="A4" s="26" t="s">
        <v>78</v>
      </c>
      <c r="B4" s="27" t="s">
        <v>55</v>
      </c>
      <c r="C4" s="28">
        <v>110</v>
      </c>
      <c r="D4" s="28">
        <v>140</v>
      </c>
      <c r="E4" s="29">
        <v>180</v>
      </c>
      <c r="F4" s="28">
        <f aca="true" t="shared" si="0" ref="F4:F12">RANK(C4,C$4:C$75)</f>
        <v>60</v>
      </c>
      <c r="G4" s="28">
        <f aca="true" t="shared" si="1" ref="G4:G12">RANK(D4,D$4:D$75)</f>
        <v>59</v>
      </c>
      <c r="H4" s="28">
        <f aca="true" t="shared" si="2" ref="H4:H12">RANK(E4,E$4:E$75)</f>
        <v>58</v>
      </c>
      <c r="I4" s="28"/>
      <c r="J4" s="30">
        <v>55</v>
      </c>
      <c r="K4" s="29">
        <v>70</v>
      </c>
      <c r="L4" s="29">
        <v>90</v>
      </c>
      <c r="M4" s="31">
        <v>59</v>
      </c>
      <c r="N4" s="31">
        <f aca="true" t="shared" si="3" ref="N4:N35">RANK(K4,K$4:K$75)</f>
        <v>59</v>
      </c>
      <c r="O4" s="31">
        <f aca="true" t="shared" si="4" ref="O4:O35">RANK(L4,L$4:L$75)</f>
        <v>58</v>
      </c>
    </row>
    <row r="5" spans="1:15" ht="18">
      <c r="A5" s="32" t="s">
        <v>78</v>
      </c>
      <c r="B5" s="27" t="s">
        <v>35</v>
      </c>
      <c r="C5" s="28">
        <v>535</v>
      </c>
      <c r="D5" s="28">
        <v>530</v>
      </c>
      <c r="E5" s="29">
        <v>575</v>
      </c>
      <c r="F5" s="28">
        <f t="shared" si="0"/>
        <v>26</v>
      </c>
      <c r="G5" s="28">
        <f t="shared" si="1"/>
        <v>28</v>
      </c>
      <c r="H5" s="28">
        <f t="shared" si="2"/>
        <v>26</v>
      </c>
      <c r="I5" s="28"/>
      <c r="J5" s="49" t="s">
        <v>89</v>
      </c>
      <c r="K5" s="29">
        <v>300</v>
      </c>
      <c r="L5" s="29">
        <v>325</v>
      </c>
      <c r="M5" s="50" t="s">
        <v>90</v>
      </c>
      <c r="N5" s="31">
        <f t="shared" si="3"/>
        <v>46</v>
      </c>
      <c r="O5" s="31">
        <f t="shared" si="4"/>
        <v>46</v>
      </c>
    </row>
    <row r="6" spans="1:15" ht="18">
      <c r="A6" s="32" t="s">
        <v>79</v>
      </c>
      <c r="B6" s="27" t="s">
        <v>7</v>
      </c>
      <c r="C6" s="28">
        <v>910</v>
      </c>
      <c r="D6" s="28">
        <v>885</v>
      </c>
      <c r="E6" s="29">
        <v>915</v>
      </c>
      <c r="F6" s="28">
        <f t="shared" si="0"/>
        <v>2</v>
      </c>
      <c r="G6" s="28">
        <f t="shared" si="1"/>
        <v>3</v>
      </c>
      <c r="H6" s="28">
        <f t="shared" si="2"/>
        <v>3</v>
      </c>
      <c r="I6" s="28"/>
      <c r="J6" s="49" t="s">
        <v>91</v>
      </c>
      <c r="K6" s="29">
        <v>2475</v>
      </c>
      <c r="L6" s="29">
        <v>2620</v>
      </c>
      <c r="M6" s="50" t="s">
        <v>92</v>
      </c>
      <c r="N6" s="31">
        <f t="shared" si="3"/>
        <v>8</v>
      </c>
      <c r="O6" s="31">
        <f t="shared" si="4"/>
        <v>8</v>
      </c>
    </row>
    <row r="7" spans="1:15" ht="18">
      <c r="A7" s="32" t="s">
        <v>78</v>
      </c>
      <c r="B7" s="31" t="s">
        <v>31</v>
      </c>
      <c r="C7" s="29">
        <v>745</v>
      </c>
      <c r="D7" s="29">
        <v>740</v>
      </c>
      <c r="E7" s="29">
        <v>785</v>
      </c>
      <c r="F7" s="28">
        <f t="shared" si="0"/>
        <v>5</v>
      </c>
      <c r="G7" s="28">
        <f t="shared" si="1"/>
        <v>6</v>
      </c>
      <c r="H7" s="28">
        <f t="shared" si="2"/>
        <v>5</v>
      </c>
      <c r="I7" s="28"/>
      <c r="J7" s="49" t="s">
        <v>93</v>
      </c>
      <c r="K7" s="29">
        <v>475</v>
      </c>
      <c r="L7" s="29">
        <v>510</v>
      </c>
      <c r="M7" s="50" t="s">
        <v>94</v>
      </c>
      <c r="N7" s="31">
        <f t="shared" si="3"/>
        <v>32</v>
      </c>
      <c r="O7" s="31">
        <f t="shared" si="4"/>
        <v>34</v>
      </c>
    </row>
    <row r="8" spans="1:15" ht="16.5">
      <c r="A8" s="32" t="s">
        <v>80</v>
      </c>
      <c r="B8" s="27" t="s">
        <v>66</v>
      </c>
      <c r="C8" s="28">
        <v>105</v>
      </c>
      <c r="D8" s="28">
        <v>105</v>
      </c>
      <c r="E8" s="29">
        <v>105</v>
      </c>
      <c r="F8" s="28">
        <f t="shared" si="0"/>
        <v>62</v>
      </c>
      <c r="G8" s="28">
        <f t="shared" si="1"/>
        <v>62</v>
      </c>
      <c r="H8" s="28">
        <f t="shared" si="2"/>
        <v>65</v>
      </c>
      <c r="I8" s="28"/>
      <c r="J8" s="30">
        <v>40</v>
      </c>
      <c r="K8" s="29">
        <v>40</v>
      </c>
      <c r="L8" s="29">
        <v>40</v>
      </c>
      <c r="M8" s="31">
        <v>61</v>
      </c>
      <c r="N8" s="31">
        <f t="shared" si="3"/>
        <v>62</v>
      </c>
      <c r="O8" s="31">
        <f t="shared" si="4"/>
        <v>62</v>
      </c>
    </row>
    <row r="9" spans="1:15" ht="18">
      <c r="A9" s="26" t="s">
        <v>79</v>
      </c>
      <c r="B9" s="27" t="s">
        <v>23</v>
      </c>
      <c r="C9" s="28">
        <v>510</v>
      </c>
      <c r="D9" s="28">
        <v>505</v>
      </c>
      <c r="E9" s="29">
        <v>530</v>
      </c>
      <c r="F9" s="28">
        <f t="shared" si="0"/>
        <v>28</v>
      </c>
      <c r="G9" s="28">
        <f t="shared" si="1"/>
        <v>30</v>
      </c>
      <c r="H9" s="28">
        <f t="shared" si="2"/>
        <v>32</v>
      </c>
      <c r="I9" s="28"/>
      <c r="J9" s="49" t="s">
        <v>95</v>
      </c>
      <c r="K9" s="29">
        <v>1085</v>
      </c>
      <c r="L9" s="29">
        <v>1150</v>
      </c>
      <c r="M9" s="50" t="s">
        <v>96</v>
      </c>
      <c r="N9" s="31">
        <f t="shared" si="3"/>
        <v>20</v>
      </c>
      <c r="O9" s="31">
        <f t="shared" si="4"/>
        <v>20</v>
      </c>
    </row>
    <row r="10" spans="1:15" ht="18">
      <c r="A10" s="32" t="s">
        <v>80</v>
      </c>
      <c r="B10" s="27" t="s">
        <v>63</v>
      </c>
      <c r="C10" s="28">
        <v>110</v>
      </c>
      <c r="D10" s="28">
        <v>105</v>
      </c>
      <c r="E10" s="29">
        <v>170</v>
      </c>
      <c r="F10" s="28">
        <f t="shared" si="0"/>
        <v>60</v>
      </c>
      <c r="G10" s="28">
        <f t="shared" si="1"/>
        <v>62</v>
      </c>
      <c r="H10" s="28">
        <f t="shared" si="2"/>
        <v>61</v>
      </c>
      <c r="I10" s="28"/>
      <c r="J10" s="49" t="s">
        <v>97</v>
      </c>
      <c r="K10" s="29">
        <v>15</v>
      </c>
      <c r="L10" s="29">
        <v>25</v>
      </c>
      <c r="M10" s="50" t="s">
        <v>98</v>
      </c>
      <c r="N10" s="31">
        <f t="shared" si="3"/>
        <v>65</v>
      </c>
      <c r="O10" s="31">
        <f t="shared" si="4"/>
        <v>65</v>
      </c>
    </row>
    <row r="11" spans="1:15" ht="18">
      <c r="A11" s="26" t="s">
        <v>81</v>
      </c>
      <c r="B11" s="27" t="s">
        <v>24</v>
      </c>
      <c r="C11" s="28">
        <v>645</v>
      </c>
      <c r="D11" s="28">
        <v>680</v>
      </c>
      <c r="E11" s="29">
        <v>715</v>
      </c>
      <c r="F11" s="28">
        <f t="shared" si="0"/>
        <v>13</v>
      </c>
      <c r="G11" s="28">
        <f t="shared" si="1"/>
        <v>11</v>
      </c>
      <c r="H11" s="28">
        <f t="shared" si="2"/>
        <v>12</v>
      </c>
      <c r="I11" s="28"/>
      <c r="J11" s="49" t="s">
        <v>99</v>
      </c>
      <c r="K11" s="29">
        <v>2045</v>
      </c>
      <c r="L11" s="29">
        <v>2155</v>
      </c>
      <c r="M11" s="50" t="s">
        <v>100</v>
      </c>
      <c r="N11" s="31">
        <f t="shared" si="3"/>
        <v>9</v>
      </c>
      <c r="O11" s="31">
        <f t="shared" si="4"/>
        <v>9</v>
      </c>
    </row>
    <row r="12" spans="1:15" ht="16.5">
      <c r="A12" s="32" t="s">
        <v>80</v>
      </c>
      <c r="B12" s="27" t="s">
        <v>58</v>
      </c>
      <c r="C12" s="28">
        <v>90</v>
      </c>
      <c r="D12" s="28">
        <v>90</v>
      </c>
      <c r="E12" s="29">
        <v>85</v>
      </c>
      <c r="F12" s="28">
        <f t="shared" si="0"/>
        <v>64</v>
      </c>
      <c r="G12" s="28">
        <f t="shared" si="1"/>
        <v>66</v>
      </c>
      <c r="H12" s="28">
        <f t="shared" si="2"/>
        <v>66</v>
      </c>
      <c r="I12" s="28"/>
      <c r="J12" s="30">
        <v>10</v>
      </c>
      <c r="K12" s="29">
        <v>10</v>
      </c>
      <c r="L12" s="29">
        <v>10</v>
      </c>
      <c r="M12" s="31">
        <v>66</v>
      </c>
      <c r="N12" s="31">
        <f t="shared" si="3"/>
        <v>66</v>
      </c>
      <c r="O12" s="31">
        <f t="shared" si="4"/>
        <v>67</v>
      </c>
    </row>
    <row r="13" spans="1:15" ht="16.5">
      <c r="A13" s="26" t="s">
        <v>80</v>
      </c>
      <c r="B13" s="27" t="s">
        <v>59</v>
      </c>
      <c r="C13" s="28" t="s">
        <v>76</v>
      </c>
      <c r="D13" s="28">
        <v>35</v>
      </c>
      <c r="E13" s="29">
        <v>65</v>
      </c>
      <c r="F13" s="28">
        <v>68</v>
      </c>
      <c r="G13" s="28">
        <f aca="true" t="shared" si="5" ref="G13:G44">RANK(D13,D$4:D$75)</f>
        <v>68</v>
      </c>
      <c r="H13" s="28">
        <f aca="true" t="shared" si="6" ref="H13:H44">RANK(E13,E$4:E$75)</f>
        <v>68</v>
      </c>
      <c r="I13" s="28"/>
      <c r="J13" s="30" t="s">
        <v>76</v>
      </c>
      <c r="K13" s="29">
        <v>5</v>
      </c>
      <c r="L13" s="29">
        <v>10</v>
      </c>
      <c r="M13" s="35">
        <v>68</v>
      </c>
      <c r="N13" s="31">
        <f t="shared" si="3"/>
        <v>68</v>
      </c>
      <c r="O13" s="31">
        <f t="shared" si="4"/>
        <v>67</v>
      </c>
    </row>
    <row r="14" spans="1:15" ht="18">
      <c r="A14" s="26" t="s">
        <v>79</v>
      </c>
      <c r="B14" s="27" t="s">
        <v>60</v>
      </c>
      <c r="C14" s="28">
        <v>80</v>
      </c>
      <c r="D14" s="28">
        <v>100</v>
      </c>
      <c r="E14" s="29">
        <v>135</v>
      </c>
      <c r="F14" s="28">
        <f aca="true" t="shared" si="7" ref="F14:F45">RANK(C14,C$4:C$75)</f>
        <v>65</v>
      </c>
      <c r="G14" s="28">
        <f t="shared" si="5"/>
        <v>64</v>
      </c>
      <c r="H14" s="28">
        <f t="shared" si="6"/>
        <v>62</v>
      </c>
      <c r="I14" s="28"/>
      <c r="J14" s="49" t="s">
        <v>101</v>
      </c>
      <c r="K14" s="29">
        <v>105</v>
      </c>
      <c r="L14" s="29">
        <v>145</v>
      </c>
      <c r="M14" s="50" t="s">
        <v>102</v>
      </c>
      <c r="N14" s="31">
        <f t="shared" si="3"/>
        <v>57</v>
      </c>
      <c r="O14" s="31">
        <f t="shared" si="4"/>
        <v>56</v>
      </c>
    </row>
    <row r="15" spans="1:15" ht="18">
      <c r="A15" s="32" t="s">
        <v>78</v>
      </c>
      <c r="B15" s="27" t="s">
        <v>44</v>
      </c>
      <c r="C15" s="28">
        <v>540</v>
      </c>
      <c r="D15" s="28">
        <v>545</v>
      </c>
      <c r="E15" s="29">
        <v>550</v>
      </c>
      <c r="F15" s="28">
        <f t="shared" si="7"/>
        <v>24</v>
      </c>
      <c r="G15" s="28">
        <f t="shared" si="5"/>
        <v>27</v>
      </c>
      <c r="H15" s="28">
        <f t="shared" si="6"/>
        <v>30</v>
      </c>
      <c r="I15" s="28"/>
      <c r="J15" s="49" t="s">
        <v>103</v>
      </c>
      <c r="K15" s="29">
        <v>335</v>
      </c>
      <c r="L15" s="29">
        <v>345</v>
      </c>
      <c r="M15" s="50" t="s">
        <v>104</v>
      </c>
      <c r="N15" s="31">
        <f t="shared" si="3"/>
        <v>44</v>
      </c>
      <c r="O15" s="31">
        <f t="shared" si="4"/>
        <v>44</v>
      </c>
    </row>
    <row r="16" spans="1:15" ht="18">
      <c r="A16" s="32" t="s">
        <v>81</v>
      </c>
      <c r="B16" s="27" t="s">
        <v>3</v>
      </c>
      <c r="C16" s="28">
        <v>510</v>
      </c>
      <c r="D16" s="28">
        <v>560</v>
      </c>
      <c r="E16" s="29">
        <v>570</v>
      </c>
      <c r="F16" s="28">
        <f t="shared" si="7"/>
        <v>28</v>
      </c>
      <c r="G16" s="28">
        <f t="shared" si="5"/>
        <v>22</v>
      </c>
      <c r="H16" s="28">
        <f t="shared" si="6"/>
        <v>28</v>
      </c>
      <c r="I16" s="28"/>
      <c r="J16" s="49" t="s">
        <v>105</v>
      </c>
      <c r="K16" s="29">
        <v>4505</v>
      </c>
      <c r="L16" s="29">
        <v>4605</v>
      </c>
      <c r="M16" s="31">
        <v>3</v>
      </c>
      <c r="N16" s="31">
        <f t="shared" si="3"/>
        <v>3</v>
      </c>
      <c r="O16" s="31">
        <f t="shared" si="4"/>
        <v>3</v>
      </c>
    </row>
    <row r="17" spans="1:15" ht="18">
      <c r="A17" s="32" t="s">
        <v>79</v>
      </c>
      <c r="B17" s="31" t="s">
        <v>26</v>
      </c>
      <c r="C17" s="29">
        <v>490</v>
      </c>
      <c r="D17" s="29">
        <v>525</v>
      </c>
      <c r="E17" s="29">
        <v>575</v>
      </c>
      <c r="F17" s="28">
        <f t="shared" si="7"/>
        <v>30</v>
      </c>
      <c r="G17" s="28">
        <f t="shared" si="5"/>
        <v>29</v>
      </c>
      <c r="H17" s="28">
        <f t="shared" si="6"/>
        <v>26</v>
      </c>
      <c r="I17" s="28"/>
      <c r="J17" s="49" t="s">
        <v>106</v>
      </c>
      <c r="K17" s="29">
        <v>670</v>
      </c>
      <c r="L17" s="29">
        <v>735</v>
      </c>
      <c r="M17" s="50" t="s">
        <v>107</v>
      </c>
      <c r="N17" s="31">
        <f t="shared" si="3"/>
        <v>25</v>
      </c>
      <c r="O17" s="31">
        <f t="shared" si="4"/>
        <v>26</v>
      </c>
    </row>
    <row r="18" spans="1:15" ht="18">
      <c r="A18" s="32" t="s">
        <v>79</v>
      </c>
      <c r="B18" s="27" t="s">
        <v>33</v>
      </c>
      <c r="C18" s="28">
        <v>310</v>
      </c>
      <c r="D18" s="28">
        <v>305</v>
      </c>
      <c r="E18" s="29">
        <v>350</v>
      </c>
      <c r="F18" s="28">
        <f t="shared" si="7"/>
        <v>47</v>
      </c>
      <c r="G18" s="28">
        <f t="shared" si="5"/>
        <v>47</v>
      </c>
      <c r="H18" s="28">
        <f t="shared" si="6"/>
        <v>46</v>
      </c>
      <c r="I18" s="28"/>
      <c r="J18" s="49" t="s">
        <v>108</v>
      </c>
      <c r="K18" s="29">
        <v>575</v>
      </c>
      <c r="L18" s="29">
        <v>655</v>
      </c>
      <c r="M18" s="50" t="s">
        <v>109</v>
      </c>
      <c r="N18" s="31">
        <f t="shared" si="3"/>
        <v>29</v>
      </c>
      <c r="O18" s="31">
        <f t="shared" si="4"/>
        <v>28</v>
      </c>
    </row>
    <row r="19" spans="1:15" ht="18">
      <c r="A19" s="26" t="s">
        <v>80</v>
      </c>
      <c r="B19" s="27" t="s">
        <v>64</v>
      </c>
      <c r="C19" s="28">
        <v>240</v>
      </c>
      <c r="D19" s="28">
        <v>270</v>
      </c>
      <c r="E19" s="29">
        <v>330</v>
      </c>
      <c r="F19" s="28">
        <f t="shared" si="7"/>
        <v>52</v>
      </c>
      <c r="G19" s="28">
        <f t="shared" si="5"/>
        <v>52</v>
      </c>
      <c r="H19" s="28">
        <f t="shared" si="6"/>
        <v>49</v>
      </c>
      <c r="I19" s="28"/>
      <c r="J19" s="49" t="s">
        <v>110</v>
      </c>
      <c r="K19" s="29">
        <v>115</v>
      </c>
      <c r="L19" s="29">
        <v>145</v>
      </c>
      <c r="M19" s="50" t="s">
        <v>111</v>
      </c>
      <c r="N19" s="31">
        <f t="shared" si="3"/>
        <v>56</v>
      </c>
      <c r="O19" s="31">
        <f t="shared" si="4"/>
        <v>56</v>
      </c>
    </row>
    <row r="20" spans="1:15" ht="18">
      <c r="A20" s="32" t="s">
        <v>79</v>
      </c>
      <c r="B20" s="27" t="s">
        <v>36</v>
      </c>
      <c r="C20" s="28">
        <v>465</v>
      </c>
      <c r="D20" s="28">
        <v>480</v>
      </c>
      <c r="E20" s="29">
        <v>500</v>
      </c>
      <c r="F20" s="28">
        <f t="shared" si="7"/>
        <v>33</v>
      </c>
      <c r="G20" s="28">
        <f t="shared" si="5"/>
        <v>32</v>
      </c>
      <c r="H20" s="28">
        <f t="shared" si="6"/>
        <v>34</v>
      </c>
      <c r="I20" s="28"/>
      <c r="J20" s="49" t="s">
        <v>93</v>
      </c>
      <c r="K20" s="29">
        <v>490</v>
      </c>
      <c r="L20" s="29">
        <v>515</v>
      </c>
      <c r="M20" s="50" t="s">
        <v>94</v>
      </c>
      <c r="N20" s="31">
        <f t="shared" si="3"/>
        <v>30</v>
      </c>
      <c r="O20" s="31">
        <f t="shared" si="4"/>
        <v>33</v>
      </c>
    </row>
    <row r="21" spans="1:15" ht="16.5">
      <c r="A21" s="26" t="s">
        <v>80</v>
      </c>
      <c r="B21" s="27" t="s">
        <v>61</v>
      </c>
      <c r="C21" s="28">
        <v>80</v>
      </c>
      <c r="D21" s="28">
        <v>95</v>
      </c>
      <c r="E21" s="29">
        <v>110</v>
      </c>
      <c r="F21" s="28">
        <f t="shared" si="7"/>
        <v>65</v>
      </c>
      <c r="G21" s="28">
        <f t="shared" si="5"/>
        <v>65</v>
      </c>
      <c r="H21" s="28">
        <f t="shared" si="6"/>
        <v>64</v>
      </c>
      <c r="I21" s="28"/>
      <c r="J21" s="30">
        <v>25</v>
      </c>
      <c r="K21" s="29">
        <v>30</v>
      </c>
      <c r="L21" s="29">
        <v>35</v>
      </c>
      <c r="M21" s="31">
        <v>63</v>
      </c>
      <c r="N21" s="31">
        <f t="shared" si="3"/>
        <v>63</v>
      </c>
      <c r="O21" s="31">
        <f t="shared" si="4"/>
        <v>64</v>
      </c>
    </row>
    <row r="22" spans="1:15" ht="18">
      <c r="A22" s="32" t="s">
        <v>79</v>
      </c>
      <c r="B22" s="27" t="s">
        <v>18</v>
      </c>
      <c r="C22" s="28">
        <v>630</v>
      </c>
      <c r="D22" s="28">
        <v>675</v>
      </c>
      <c r="E22" s="29">
        <v>780</v>
      </c>
      <c r="F22" s="28">
        <f t="shared" si="7"/>
        <v>15</v>
      </c>
      <c r="G22" s="28">
        <f t="shared" si="5"/>
        <v>13</v>
      </c>
      <c r="H22" s="28">
        <f t="shared" si="6"/>
        <v>6</v>
      </c>
      <c r="I22" s="28"/>
      <c r="J22" s="49" t="s">
        <v>112</v>
      </c>
      <c r="K22" s="29">
        <v>1600</v>
      </c>
      <c r="L22" s="29">
        <v>1865</v>
      </c>
      <c r="M22" s="31">
        <v>12</v>
      </c>
      <c r="N22" s="31">
        <f t="shared" si="3"/>
        <v>12</v>
      </c>
      <c r="O22" s="31">
        <f t="shared" si="4"/>
        <v>11</v>
      </c>
    </row>
    <row r="23" spans="1:15" ht="18">
      <c r="A23" s="26" t="s">
        <v>79</v>
      </c>
      <c r="B23" s="27" t="s">
        <v>16</v>
      </c>
      <c r="C23" s="28">
        <v>640</v>
      </c>
      <c r="D23" s="28">
        <v>695</v>
      </c>
      <c r="E23" s="29">
        <v>760</v>
      </c>
      <c r="F23" s="28">
        <f t="shared" si="7"/>
        <v>14</v>
      </c>
      <c r="G23" s="28">
        <f t="shared" si="5"/>
        <v>9</v>
      </c>
      <c r="H23" s="28">
        <f t="shared" si="6"/>
        <v>8</v>
      </c>
      <c r="I23" s="28"/>
      <c r="J23" s="49" t="s">
        <v>113</v>
      </c>
      <c r="K23" s="29">
        <v>1270</v>
      </c>
      <c r="L23" s="29">
        <v>1415</v>
      </c>
      <c r="M23" s="50" t="s">
        <v>114</v>
      </c>
      <c r="N23" s="31">
        <f t="shared" si="3"/>
        <v>17</v>
      </c>
      <c r="O23" s="31">
        <f t="shared" si="4"/>
        <v>17</v>
      </c>
    </row>
    <row r="24" spans="1:15" ht="18">
      <c r="A24" s="26" t="s">
        <v>81</v>
      </c>
      <c r="B24" s="27" t="s">
        <v>8</v>
      </c>
      <c r="C24" s="28">
        <v>665</v>
      </c>
      <c r="D24" s="28">
        <v>665</v>
      </c>
      <c r="E24" s="29">
        <v>700</v>
      </c>
      <c r="F24" s="28">
        <f t="shared" si="7"/>
        <v>9</v>
      </c>
      <c r="G24" s="28">
        <f t="shared" si="5"/>
        <v>15</v>
      </c>
      <c r="H24" s="28">
        <f t="shared" si="6"/>
        <v>16</v>
      </c>
      <c r="I24" s="28"/>
      <c r="J24" s="49" t="s">
        <v>115</v>
      </c>
      <c r="K24" s="29">
        <v>2665</v>
      </c>
      <c r="L24" s="29">
        <v>2810</v>
      </c>
      <c r="M24" s="50" t="s">
        <v>116</v>
      </c>
      <c r="N24" s="31">
        <f t="shared" si="3"/>
        <v>5</v>
      </c>
      <c r="O24" s="31">
        <f t="shared" si="4"/>
        <v>5</v>
      </c>
    </row>
    <row r="25" spans="1:15" ht="18">
      <c r="A25" s="32" t="s">
        <v>78</v>
      </c>
      <c r="B25" s="27" t="s">
        <v>57</v>
      </c>
      <c r="C25" s="28">
        <v>150</v>
      </c>
      <c r="D25" s="28">
        <v>190</v>
      </c>
      <c r="E25" s="29">
        <v>245</v>
      </c>
      <c r="F25" s="28">
        <f t="shared" si="7"/>
        <v>58</v>
      </c>
      <c r="G25" s="28">
        <f t="shared" si="5"/>
        <v>57</v>
      </c>
      <c r="H25" s="28">
        <f t="shared" si="6"/>
        <v>55</v>
      </c>
      <c r="I25" s="28"/>
      <c r="J25" s="30">
        <v>90</v>
      </c>
      <c r="K25" s="29">
        <v>120</v>
      </c>
      <c r="L25" s="29">
        <v>160</v>
      </c>
      <c r="M25" s="50" t="s">
        <v>117</v>
      </c>
      <c r="N25" s="31">
        <f t="shared" si="3"/>
        <v>55</v>
      </c>
      <c r="O25" s="31">
        <f t="shared" si="4"/>
        <v>55</v>
      </c>
    </row>
    <row r="26" spans="1:15" ht="18">
      <c r="A26" s="32" t="s">
        <v>80</v>
      </c>
      <c r="B26" s="27" t="s">
        <v>48</v>
      </c>
      <c r="C26" s="28">
        <v>95</v>
      </c>
      <c r="D26" s="28">
        <v>115</v>
      </c>
      <c r="E26" s="29">
        <v>180</v>
      </c>
      <c r="F26" s="28">
        <f t="shared" si="7"/>
        <v>63</v>
      </c>
      <c r="G26" s="28">
        <f t="shared" si="5"/>
        <v>61</v>
      </c>
      <c r="H26" s="28">
        <f t="shared" si="6"/>
        <v>58</v>
      </c>
      <c r="I26" s="28"/>
      <c r="J26" s="30">
        <v>20</v>
      </c>
      <c r="K26" s="29">
        <v>25</v>
      </c>
      <c r="L26" s="29">
        <v>40</v>
      </c>
      <c r="M26" s="50" t="s">
        <v>118</v>
      </c>
      <c r="N26" s="31">
        <f t="shared" si="3"/>
        <v>64</v>
      </c>
      <c r="O26" s="31">
        <f t="shared" si="4"/>
        <v>62</v>
      </c>
    </row>
    <row r="27" spans="1:15" ht="18">
      <c r="A27" s="32" t="s">
        <v>79</v>
      </c>
      <c r="B27" s="31" t="s">
        <v>69</v>
      </c>
      <c r="C27" s="29">
        <v>410</v>
      </c>
      <c r="D27" s="29">
        <v>420</v>
      </c>
      <c r="E27" s="29">
        <v>500</v>
      </c>
      <c r="F27" s="28">
        <f t="shared" si="7"/>
        <v>35</v>
      </c>
      <c r="G27" s="28">
        <f t="shared" si="5"/>
        <v>38</v>
      </c>
      <c r="H27" s="28">
        <f t="shared" si="6"/>
        <v>34</v>
      </c>
      <c r="I27" s="28"/>
      <c r="J27" s="49" t="s">
        <v>119</v>
      </c>
      <c r="K27" s="29">
        <v>610</v>
      </c>
      <c r="L27" s="29">
        <v>735</v>
      </c>
      <c r="M27" s="50" t="s">
        <v>120</v>
      </c>
      <c r="N27" s="31">
        <f t="shared" si="3"/>
        <v>27</v>
      </c>
      <c r="O27" s="31">
        <f t="shared" si="4"/>
        <v>26</v>
      </c>
    </row>
    <row r="28" spans="1:15" ht="18">
      <c r="A28" s="32" t="s">
        <v>79</v>
      </c>
      <c r="B28" s="27" t="s">
        <v>37</v>
      </c>
      <c r="C28" s="28">
        <v>385</v>
      </c>
      <c r="D28" s="28">
        <v>450</v>
      </c>
      <c r="E28" s="29">
        <v>570</v>
      </c>
      <c r="F28" s="28">
        <f t="shared" si="7"/>
        <v>39</v>
      </c>
      <c r="G28" s="28">
        <f t="shared" si="5"/>
        <v>34</v>
      </c>
      <c r="H28" s="28">
        <f t="shared" si="6"/>
        <v>28</v>
      </c>
      <c r="I28" s="28"/>
      <c r="J28" s="49" t="s">
        <v>121</v>
      </c>
      <c r="K28" s="29">
        <v>610</v>
      </c>
      <c r="L28" s="29">
        <v>780</v>
      </c>
      <c r="M28" s="50" t="s">
        <v>122</v>
      </c>
      <c r="N28" s="31">
        <f t="shared" si="3"/>
        <v>27</v>
      </c>
      <c r="O28" s="31">
        <f t="shared" si="4"/>
        <v>25</v>
      </c>
    </row>
    <row r="29" spans="1:15" ht="16.5">
      <c r="A29" s="32" t="s">
        <v>78</v>
      </c>
      <c r="B29" s="27" t="s">
        <v>62</v>
      </c>
      <c r="C29" s="28">
        <v>220</v>
      </c>
      <c r="D29" s="28">
        <v>255</v>
      </c>
      <c r="E29" s="29">
        <v>310</v>
      </c>
      <c r="F29" s="28">
        <f t="shared" si="7"/>
        <v>54</v>
      </c>
      <c r="G29" s="28">
        <f t="shared" si="5"/>
        <v>53</v>
      </c>
      <c r="H29" s="28">
        <f t="shared" si="6"/>
        <v>52</v>
      </c>
      <c r="I29" s="28"/>
      <c r="J29" s="30">
        <v>120</v>
      </c>
      <c r="K29" s="29">
        <v>140</v>
      </c>
      <c r="L29" s="29">
        <v>170</v>
      </c>
      <c r="M29" s="35">
        <v>54</v>
      </c>
      <c r="N29" s="31">
        <f t="shared" si="3"/>
        <v>54</v>
      </c>
      <c r="O29" s="31">
        <f t="shared" si="4"/>
        <v>54</v>
      </c>
    </row>
    <row r="30" spans="1:15" ht="18">
      <c r="A30" s="32" t="s">
        <v>78</v>
      </c>
      <c r="B30" s="27" t="s">
        <v>47</v>
      </c>
      <c r="C30" s="28">
        <v>285</v>
      </c>
      <c r="D30" s="28">
        <v>305</v>
      </c>
      <c r="E30" s="29">
        <v>335</v>
      </c>
      <c r="F30" s="28">
        <f t="shared" si="7"/>
        <v>48</v>
      </c>
      <c r="G30" s="28">
        <f t="shared" si="5"/>
        <v>47</v>
      </c>
      <c r="H30" s="28">
        <f t="shared" si="6"/>
        <v>48</v>
      </c>
      <c r="I30" s="28"/>
      <c r="J30" s="49" t="s">
        <v>123</v>
      </c>
      <c r="K30" s="29">
        <v>195</v>
      </c>
      <c r="L30" s="29">
        <v>215</v>
      </c>
      <c r="M30" s="50" t="s">
        <v>124</v>
      </c>
      <c r="N30" s="31">
        <f t="shared" si="3"/>
        <v>52</v>
      </c>
      <c r="O30" s="31">
        <f t="shared" si="4"/>
        <v>52</v>
      </c>
    </row>
    <row r="31" spans="1:15" ht="18">
      <c r="A31" s="32" t="s">
        <v>78</v>
      </c>
      <c r="B31" s="27" t="s">
        <v>22</v>
      </c>
      <c r="C31" s="28">
        <v>325</v>
      </c>
      <c r="D31" s="28">
        <v>330</v>
      </c>
      <c r="E31" s="29">
        <v>345</v>
      </c>
      <c r="F31" s="28">
        <f t="shared" si="7"/>
        <v>43</v>
      </c>
      <c r="G31" s="28">
        <f t="shared" si="5"/>
        <v>43</v>
      </c>
      <c r="H31" s="28">
        <f t="shared" si="6"/>
        <v>47</v>
      </c>
      <c r="I31" s="28"/>
      <c r="J31" s="49" t="s">
        <v>125</v>
      </c>
      <c r="K31" s="29">
        <v>230</v>
      </c>
      <c r="L31" s="29">
        <v>240</v>
      </c>
      <c r="M31" s="50" t="s">
        <v>126</v>
      </c>
      <c r="N31" s="31">
        <f t="shared" si="3"/>
        <v>51</v>
      </c>
      <c r="O31" s="31">
        <f t="shared" si="4"/>
        <v>51</v>
      </c>
    </row>
    <row r="32" spans="1:15" ht="18">
      <c r="A32" s="26" t="s">
        <v>81</v>
      </c>
      <c r="B32" s="27" t="s">
        <v>19</v>
      </c>
      <c r="C32" s="28">
        <v>700</v>
      </c>
      <c r="D32" s="28">
        <v>825</v>
      </c>
      <c r="E32" s="29">
        <v>850</v>
      </c>
      <c r="F32" s="28">
        <f t="shared" si="7"/>
        <v>7</v>
      </c>
      <c r="G32" s="28">
        <f t="shared" si="5"/>
        <v>4</v>
      </c>
      <c r="H32" s="28">
        <f t="shared" si="6"/>
        <v>4</v>
      </c>
      <c r="I32" s="28"/>
      <c r="J32" s="49" t="s">
        <v>127</v>
      </c>
      <c r="K32" s="29">
        <v>2575</v>
      </c>
      <c r="L32" s="29">
        <v>2665</v>
      </c>
      <c r="M32" s="50" t="s">
        <v>128</v>
      </c>
      <c r="N32" s="31">
        <f t="shared" si="3"/>
        <v>7</v>
      </c>
      <c r="O32" s="31">
        <f t="shared" si="4"/>
        <v>7</v>
      </c>
    </row>
    <row r="33" spans="1:15" ht="18">
      <c r="A33" s="32" t="s">
        <v>79</v>
      </c>
      <c r="B33" s="27" t="s">
        <v>38</v>
      </c>
      <c r="C33" s="28">
        <v>750</v>
      </c>
      <c r="D33" s="28">
        <v>630</v>
      </c>
      <c r="E33" s="29">
        <v>635</v>
      </c>
      <c r="F33" s="28">
        <f t="shared" si="7"/>
        <v>4</v>
      </c>
      <c r="G33" s="28">
        <f t="shared" si="5"/>
        <v>17</v>
      </c>
      <c r="H33" s="28">
        <f t="shared" si="6"/>
        <v>20</v>
      </c>
      <c r="I33" s="28"/>
      <c r="J33" s="49" t="s">
        <v>129</v>
      </c>
      <c r="K33" s="29">
        <v>635</v>
      </c>
      <c r="L33" s="29">
        <v>645</v>
      </c>
      <c r="M33" s="31">
        <v>23</v>
      </c>
      <c r="N33" s="31">
        <f t="shared" si="3"/>
        <v>26</v>
      </c>
      <c r="O33" s="31">
        <f t="shared" si="4"/>
        <v>29</v>
      </c>
    </row>
    <row r="34" spans="1:15" ht="18">
      <c r="A34" s="26" t="s">
        <v>78</v>
      </c>
      <c r="B34" s="27" t="s">
        <v>42</v>
      </c>
      <c r="C34" s="28">
        <v>490</v>
      </c>
      <c r="D34" s="28">
        <v>475</v>
      </c>
      <c r="E34" s="29">
        <v>520</v>
      </c>
      <c r="F34" s="28">
        <f t="shared" si="7"/>
        <v>30</v>
      </c>
      <c r="G34" s="28">
        <f t="shared" si="5"/>
        <v>33</v>
      </c>
      <c r="H34" s="28">
        <f t="shared" si="6"/>
        <v>33</v>
      </c>
      <c r="I34" s="28"/>
      <c r="J34" s="49" t="s">
        <v>130</v>
      </c>
      <c r="K34" s="29">
        <v>400</v>
      </c>
      <c r="L34" s="29">
        <v>440</v>
      </c>
      <c r="M34" s="50" t="s">
        <v>131</v>
      </c>
      <c r="N34" s="31">
        <f t="shared" si="3"/>
        <v>38</v>
      </c>
      <c r="O34" s="31">
        <f t="shared" si="4"/>
        <v>40</v>
      </c>
    </row>
    <row r="35" spans="1:15" ht="18">
      <c r="A35" s="26" t="s">
        <v>79</v>
      </c>
      <c r="B35" s="27" t="s">
        <v>56</v>
      </c>
      <c r="C35" s="28">
        <v>320</v>
      </c>
      <c r="D35" s="28">
        <v>325</v>
      </c>
      <c r="E35" s="29">
        <v>410</v>
      </c>
      <c r="F35" s="28">
        <f t="shared" si="7"/>
        <v>46</v>
      </c>
      <c r="G35" s="28">
        <f t="shared" si="5"/>
        <v>45</v>
      </c>
      <c r="H35" s="28">
        <f t="shared" si="6"/>
        <v>40</v>
      </c>
      <c r="I35" s="28"/>
      <c r="J35" s="49" t="s">
        <v>132</v>
      </c>
      <c r="K35" s="29">
        <v>445</v>
      </c>
      <c r="L35" s="29">
        <v>570</v>
      </c>
      <c r="M35" s="50" t="s">
        <v>133</v>
      </c>
      <c r="N35" s="31">
        <f t="shared" si="3"/>
        <v>34</v>
      </c>
      <c r="O35" s="31">
        <f t="shared" si="4"/>
        <v>30</v>
      </c>
    </row>
    <row r="36" spans="1:15" ht="16.5">
      <c r="A36" s="32" t="s">
        <v>80</v>
      </c>
      <c r="B36" s="27" t="s">
        <v>65</v>
      </c>
      <c r="C36" s="28">
        <v>60</v>
      </c>
      <c r="D36" s="28">
        <v>55</v>
      </c>
      <c r="E36" s="29">
        <v>85</v>
      </c>
      <c r="F36" s="28">
        <f t="shared" si="7"/>
        <v>67</v>
      </c>
      <c r="G36" s="28">
        <f t="shared" si="5"/>
        <v>67</v>
      </c>
      <c r="H36" s="28">
        <f t="shared" si="6"/>
        <v>66</v>
      </c>
      <c r="I36" s="28"/>
      <c r="J36" s="30">
        <v>10</v>
      </c>
      <c r="K36" s="29">
        <v>10</v>
      </c>
      <c r="L36" s="29">
        <v>15</v>
      </c>
      <c r="M36" s="31">
        <v>66</v>
      </c>
      <c r="N36" s="31">
        <f aca="true" t="shared" si="8" ref="N36:N62">RANK(K36,K$4:K$75)</f>
        <v>66</v>
      </c>
      <c r="O36" s="31">
        <f aca="true" t="shared" si="9" ref="O36:O62">RANK(L36,L$4:L$75)</f>
        <v>66</v>
      </c>
    </row>
    <row r="37" spans="1:15" ht="18">
      <c r="A37" s="32" t="s">
        <v>79</v>
      </c>
      <c r="B37" s="31" t="s">
        <v>11</v>
      </c>
      <c r="C37" s="29">
        <v>325</v>
      </c>
      <c r="D37" s="29">
        <v>330</v>
      </c>
      <c r="E37" s="29">
        <v>370</v>
      </c>
      <c r="F37" s="28">
        <f t="shared" si="7"/>
        <v>43</v>
      </c>
      <c r="G37" s="28">
        <f t="shared" si="5"/>
        <v>43</v>
      </c>
      <c r="H37" s="28">
        <f t="shared" si="6"/>
        <v>45</v>
      </c>
      <c r="I37" s="28"/>
      <c r="J37" s="49" t="s">
        <v>134</v>
      </c>
      <c r="K37" s="29">
        <v>410</v>
      </c>
      <c r="L37" s="29">
        <v>465</v>
      </c>
      <c r="M37" s="50" t="s">
        <v>135</v>
      </c>
      <c r="N37" s="31">
        <f t="shared" si="8"/>
        <v>37</v>
      </c>
      <c r="O37" s="31">
        <f t="shared" si="9"/>
        <v>37</v>
      </c>
    </row>
    <row r="38" spans="1:15" ht="18">
      <c r="A38" s="32" t="s">
        <v>81</v>
      </c>
      <c r="B38" s="27" t="s">
        <v>1</v>
      </c>
      <c r="C38" s="28">
        <v>920</v>
      </c>
      <c r="D38" s="28">
        <v>935</v>
      </c>
      <c r="E38" s="29">
        <v>1000</v>
      </c>
      <c r="F38" s="28">
        <f t="shared" si="7"/>
        <v>1</v>
      </c>
      <c r="G38" s="28">
        <f t="shared" si="5"/>
        <v>1</v>
      </c>
      <c r="H38" s="28">
        <f t="shared" si="6"/>
        <v>1</v>
      </c>
      <c r="I38" s="28"/>
      <c r="J38" s="49" t="s">
        <v>136</v>
      </c>
      <c r="K38" s="29">
        <v>11670</v>
      </c>
      <c r="L38" s="29">
        <v>12570</v>
      </c>
      <c r="M38" s="31">
        <v>1</v>
      </c>
      <c r="N38" s="31">
        <f t="shared" si="8"/>
        <v>1</v>
      </c>
      <c r="O38" s="31">
        <f t="shared" si="9"/>
        <v>1</v>
      </c>
    </row>
    <row r="39" spans="1:15" ht="18">
      <c r="A39" s="32" t="s">
        <v>78</v>
      </c>
      <c r="B39" s="27" t="s">
        <v>30</v>
      </c>
      <c r="C39" s="28">
        <v>530</v>
      </c>
      <c r="D39" s="28">
        <v>585</v>
      </c>
      <c r="E39" s="29">
        <v>635</v>
      </c>
      <c r="F39" s="28">
        <f t="shared" si="7"/>
        <v>27</v>
      </c>
      <c r="G39" s="28">
        <f t="shared" si="5"/>
        <v>19</v>
      </c>
      <c r="H39" s="28">
        <f t="shared" si="6"/>
        <v>20</v>
      </c>
      <c r="I39" s="28"/>
      <c r="J39" s="49" t="s">
        <v>137</v>
      </c>
      <c r="K39" s="29">
        <v>485</v>
      </c>
      <c r="L39" s="29">
        <v>530</v>
      </c>
      <c r="M39" s="50" t="s">
        <v>138</v>
      </c>
      <c r="N39" s="31">
        <f t="shared" si="8"/>
        <v>31</v>
      </c>
      <c r="O39" s="31">
        <f t="shared" si="9"/>
        <v>31</v>
      </c>
    </row>
    <row r="40" spans="1:15" ht="18">
      <c r="A40" s="26" t="s">
        <v>78</v>
      </c>
      <c r="B40" s="27" t="s">
        <v>20</v>
      </c>
      <c r="C40" s="28">
        <v>405</v>
      </c>
      <c r="D40" s="28">
        <v>385</v>
      </c>
      <c r="E40" s="29">
        <v>375</v>
      </c>
      <c r="F40" s="28">
        <f t="shared" si="7"/>
        <v>37</v>
      </c>
      <c r="G40" s="28">
        <f t="shared" si="5"/>
        <v>41</v>
      </c>
      <c r="H40" s="28">
        <f t="shared" si="6"/>
        <v>44</v>
      </c>
      <c r="I40" s="28"/>
      <c r="J40" s="49" t="s">
        <v>139</v>
      </c>
      <c r="K40" s="29">
        <v>375</v>
      </c>
      <c r="L40" s="29">
        <v>365</v>
      </c>
      <c r="M40" s="50" t="s">
        <v>140</v>
      </c>
      <c r="N40" s="31">
        <f t="shared" si="8"/>
        <v>41</v>
      </c>
      <c r="O40" s="31">
        <f t="shared" si="9"/>
        <v>43</v>
      </c>
    </row>
    <row r="41" spans="1:15" ht="18">
      <c r="A41" s="32" t="s">
        <v>79</v>
      </c>
      <c r="B41" s="27" t="s">
        <v>4</v>
      </c>
      <c r="C41" s="28">
        <v>660</v>
      </c>
      <c r="D41" s="28">
        <v>680</v>
      </c>
      <c r="E41" s="29">
        <v>705</v>
      </c>
      <c r="F41" s="28">
        <f t="shared" si="7"/>
        <v>10</v>
      </c>
      <c r="G41" s="28">
        <f t="shared" si="5"/>
        <v>11</v>
      </c>
      <c r="H41" s="28">
        <f t="shared" si="6"/>
        <v>14</v>
      </c>
      <c r="I41" s="28"/>
      <c r="J41" s="49" t="s">
        <v>141</v>
      </c>
      <c r="K41" s="29">
        <v>1410</v>
      </c>
      <c r="L41" s="29">
        <v>1485</v>
      </c>
      <c r="M41" s="50" t="s">
        <v>97</v>
      </c>
      <c r="N41" s="31">
        <f t="shared" si="8"/>
        <v>15</v>
      </c>
      <c r="O41" s="31">
        <f t="shared" si="9"/>
        <v>16</v>
      </c>
    </row>
    <row r="42" spans="1:15" ht="16.5">
      <c r="A42" s="26" t="s">
        <v>79</v>
      </c>
      <c r="B42" s="27" t="s">
        <v>32</v>
      </c>
      <c r="C42" s="28">
        <v>325</v>
      </c>
      <c r="D42" s="28">
        <v>340</v>
      </c>
      <c r="E42" s="29">
        <v>380</v>
      </c>
      <c r="F42" s="28">
        <f t="shared" si="7"/>
        <v>43</v>
      </c>
      <c r="G42" s="28">
        <f t="shared" si="5"/>
        <v>42</v>
      </c>
      <c r="H42" s="28">
        <f t="shared" si="6"/>
        <v>43</v>
      </c>
      <c r="I42" s="28"/>
      <c r="J42" s="30">
        <v>410</v>
      </c>
      <c r="K42" s="29">
        <v>425</v>
      </c>
      <c r="L42" s="29">
        <v>480</v>
      </c>
      <c r="M42" s="31">
        <v>36</v>
      </c>
      <c r="N42" s="31">
        <f t="shared" si="8"/>
        <v>35</v>
      </c>
      <c r="O42" s="31">
        <f t="shared" si="9"/>
        <v>36</v>
      </c>
    </row>
    <row r="43" spans="1:15" ht="18">
      <c r="A43" s="32" t="s">
        <v>79</v>
      </c>
      <c r="B43" s="27" t="s">
        <v>17</v>
      </c>
      <c r="C43" s="28">
        <v>565</v>
      </c>
      <c r="D43" s="28">
        <v>605</v>
      </c>
      <c r="E43" s="29">
        <v>670</v>
      </c>
      <c r="F43" s="28">
        <f t="shared" si="7"/>
        <v>19</v>
      </c>
      <c r="G43" s="28">
        <f t="shared" si="5"/>
        <v>18</v>
      </c>
      <c r="H43" s="28">
        <f t="shared" si="6"/>
        <v>19</v>
      </c>
      <c r="I43" s="28"/>
      <c r="J43" s="49" t="s">
        <v>142</v>
      </c>
      <c r="K43" s="29">
        <v>1400</v>
      </c>
      <c r="L43" s="29">
        <v>1565</v>
      </c>
      <c r="M43" s="50" t="s">
        <v>143</v>
      </c>
      <c r="N43" s="31">
        <f t="shared" si="8"/>
        <v>16</v>
      </c>
      <c r="O43" s="31">
        <f t="shared" si="9"/>
        <v>14</v>
      </c>
    </row>
    <row r="44" spans="1:15" ht="18">
      <c r="A44" s="26" t="s">
        <v>78</v>
      </c>
      <c r="B44" s="27" t="s">
        <v>39</v>
      </c>
      <c r="C44" s="28">
        <v>570</v>
      </c>
      <c r="D44" s="28">
        <v>575</v>
      </c>
      <c r="E44" s="29">
        <v>710</v>
      </c>
      <c r="F44" s="28">
        <f t="shared" si="7"/>
        <v>18</v>
      </c>
      <c r="G44" s="28">
        <f t="shared" si="5"/>
        <v>21</v>
      </c>
      <c r="H44" s="28">
        <f t="shared" si="6"/>
        <v>13</v>
      </c>
      <c r="I44" s="28"/>
      <c r="J44" s="49" t="s">
        <v>144</v>
      </c>
      <c r="K44" s="29">
        <v>365</v>
      </c>
      <c r="L44" s="29">
        <v>455</v>
      </c>
      <c r="M44" s="50" t="s">
        <v>145</v>
      </c>
      <c r="N44" s="31">
        <f t="shared" si="8"/>
        <v>43</v>
      </c>
      <c r="O44" s="31">
        <f t="shared" si="9"/>
        <v>38</v>
      </c>
    </row>
    <row r="45" spans="1:15" ht="18">
      <c r="A45" s="26" t="s">
        <v>79</v>
      </c>
      <c r="B45" s="27" t="s">
        <v>25</v>
      </c>
      <c r="C45" s="28">
        <v>275</v>
      </c>
      <c r="D45" s="28">
        <v>285</v>
      </c>
      <c r="E45" s="29">
        <v>305</v>
      </c>
      <c r="F45" s="28">
        <f t="shared" si="7"/>
        <v>49</v>
      </c>
      <c r="G45" s="28">
        <f aca="true" t="shared" si="10" ref="G45:G62">RANK(D45,D$4:D$75)</f>
        <v>51</v>
      </c>
      <c r="H45" s="28">
        <f aca="true" t="shared" si="11" ref="H45:H62">RANK(E45,E$4:E$75)</f>
        <v>53</v>
      </c>
      <c r="I45" s="28"/>
      <c r="J45" s="49" t="s">
        <v>146</v>
      </c>
      <c r="K45" s="29">
        <v>315</v>
      </c>
      <c r="L45" s="29">
        <v>335</v>
      </c>
      <c r="M45" s="50" t="s">
        <v>147</v>
      </c>
      <c r="N45" s="31">
        <f t="shared" si="8"/>
        <v>45</v>
      </c>
      <c r="O45" s="31">
        <f t="shared" si="9"/>
        <v>45</v>
      </c>
    </row>
    <row r="46" spans="1:15" ht="18">
      <c r="A46" s="26" t="s">
        <v>81</v>
      </c>
      <c r="B46" s="27" t="s">
        <v>12</v>
      </c>
      <c r="C46" s="28">
        <v>545</v>
      </c>
      <c r="D46" s="28">
        <v>555</v>
      </c>
      <c r="E46" s="29">
        <v>595</v>
      </c>
      <c r="F46" s="28">
        <f aca="true" t="shared" si="12" ref="F46:F62">RANK(C46,C$4:C$75)</f>
        <v>23</v>
      </c>
      <c r="G46" s="28">
        <f t="shared" si="10"/>
        <v>24</v>
      </c>
      <c r="H46" s="28">
        <f t="shared" si="11"/>
        <v>24</v>
      </c>
      <c r="I46" s="28"/>
      <c r="J46" s="49" t="s">
        <v>148</v>
      </c>
      <c r="K46" s="29">
        <v>9095</v>
      </c>
      <c r="L46" s="29">
        <v>9745</v>
      </c>
      <c r="M46" s="31">
        <v>2</v>
      </c>
      <c r="N46" s="31">
        <f t="shared" si="8"/>
        <v>2</v>
      </c>
      <c r="O46" s="31">
        <f t="shared" si="9"/>
        <v>2</v>
      </c>
    </row>
    <row r="47" spans="1:15" ht="18">
      <c r="A47" s="26" t="s">
        <v>79</v>
      </c>
      <c r="B47" s="31" t="s">
        <v>45</v>
      </c>
      <c r="C47" s="29">
        <v>410</v>
      </c>
      <c r="D47" s="29">
        <v>405</v>
      </c>
      <c r="E47" s="29">
        <v>415</v>
      </c>
      <c r="F47" s="28">
        <f t="shared" si="12"/>
        <v>35</v>
      </c>
      <c r="G47" s="28">
        <f t="shared" si="10"/>
        <v>40</v>
      </c>
      <c r="H47" s="28">
        <f t="shared" si="11"/>
        <v>39</v>
      </c>
      <c r="I47" s="28"/>
      <c r="J47" s="49" t="s">
        <v>149</v>
      </c>
      <c r="K47" s="29">
        <v>415</v>
      </c>
      <c r="L47" s="29">
        <v>430</v>
      </c>
      <c r="M47" s="50" t="s">
        <v>150</v>
      </c>
      <c r="N47" s="31">
        <f t="shared" si="8"/>
        <v>36</v>
      </c>
      <c r="O47" s="31">
        <f t="shared" si="9"/>
        <v>41</v>
      </c>
    </row>
    <row r="48" spans="1:15" ht="16.5">
      <c r="A48" s="26" t="s">
        <v>79</v>
      </c>
      <c r="B48" s="27" t="s">
        <v>49</v>
      </c>
      <c r="C48" s="28">
        <v>235</v>
      </c>
      <c r="D48" s="28">
        <v>250</v>
      </c>
      <c r="E48" s="29">
        <v>295</v>
      </c>
      <c r="F48" s="28">
        <f t="shared" si="12"/>
        <v>53</v>
      </c>
      <c r="G48" s="28">
        <f t="shared" si="10"/>
        <v>54</v>
      </c>
      <c r="H48" s="28">
        <f t="shared" si="11"/>
        <v>54</v>
      </c>
      <c r="I48" s="28"/>
      <c r="J48" s="30">
        <v>235</v>
      </c>
      <c r="K48" s="29">
        <v>255</v>
      </c>
      <c r="L48" s="29">
        <v>305</v>
      </c>
      <c r="M48" s="31">
        <v>49</v>
      </c>
      <c r="N48" s="31">
        <f t="shared" si="8"/>
        <v>50</v>
      </c>
      <c r="O48" s="31">
        <f t="shared" si="9"/>
        <v>47</v>
      </c>
    </row>
    <row r="49" spans="1:15" ht="18">
      <c r="A49" s="26" t="s">
        <v>78</v>
      </c>
      <c r="B49" s="27" t="s">
        <v>40</v>
      </c>
      <c r="C49" s="28">
        <v>270</v>
      </c>
      <c r="D49" s="28">
        <v>295</v>
      </c>
      <c r="E49" s="29">
        <v>330</v>
      </c>
      <c r="F49" s="28">
        <f t="shared" si="12"/>
        <v>50</v>
      </c>
      <c r="G49" s="28">
        <f t="shared" si="10"/>
        <v>50</v>
      </c>
      <c r="H49" s="28">
        <f t="shared" si="11"/>
        <v>49</v>
      </c>
      <c r="I49" s="28"/>
      <c r="J49" s="49" t="s">
        <v>151</v>
      </c>
      <c r="K49" s="29">
        <v>170</v>
      </c>
      <c r="L49" s="29">
        <v>195</v>
      </c>
      <c r="M49" s="50" t="s">
        <v>152</v>
      </c>
      <c r="N49" s="31">
        <f t="shared" si="8"/>
        <v>53</v>
      </c>
      <c r="O49" s="31">
        <f t="shared" si="9"/>
        <v>53</v>
      </c>
    </row>
    <row r="50" spans="1:15" ht="18">
      <c r="A50" s="26" t="s">
        <v>79</v>
      </c>
      <c r="B50" s="27" t="s">
        <v>50</v>
      </c>
      <c r="C50" s="28">
        <v>650</v>
      </c>
      <c r="D50" s="28">
        <v>685</v>
      </c>
      <c r="E50" s="29">
        <v>705</v>
      </c>
      <c r="F50" s="28">
        <f t="shared" si="12"/>
        <v>12</v>
      </c>
      <c r="G50" s="28">
        <f t="shared" si="10"/>
        <v>10</v>
      </c>
      <c r="H50" s="28">
        <f t="shared" si="11"/>
        <v>14</v>
      </c>
      <c r="I50" s="28"/>
      <c r="J50" s="49" t="s">
        <v>153</v>
      </c>
      <c r="K50" s="29">
        <v>745</v>
      </c>
      <c r="L50" s="29">
        <v>790</v>
      </c>
      <c r="M50" s="50" t="s">
        <v>154</v>
      </c>
      <c r="N50" s="31">
        <f t="shared" si="8"/>
        <v>23</v>
      </c>
      <c r="O50" s="31">
        <f t="shared" si="9"/>
        <v>24</v>
      </c>
    </row>
    <row r="51" spans="1:15" ht="18">
      <c r="A51" s="26" t="s">
        <v>81</v>
      </c>
      <c r="B51" s="27" t="s">
        <v>67</v>
      </c>
      <c r="C51" s="28">
        <v>390</v>
      </c>
      <c r="D51" s="28">
        <v>425</v>
      </c>
      <c r="E51" s="29">
        <v>435</v>
      </c>
      <c r="F51" s="28">
        <f t="shared" si="12"/>
        <v>38</v>
      </c>
      <c r="G51" s="28">
        <f t="shared" si="10"/>
        <v>37</v>
      </c>
      <c r="H51" s="28">
        <f t="shared" si="11"/>
        <v>38</v>
      </c>
      <c r="I51" s="28"/>
      <c r="J51" s="49" t="s">
        <v>155</v>
      </c>
      <c r="K51" s="29">
        <v>1940</v>
      </c>
      <c r="L51" s="29">
        <v>1990</v>
      </c>
      <c r="M51" s="31">
        <v>10</v>
      </c>
      <c r="N51" s="31">
        <f t="shared" si="8"/>
        <v>10</v>
      </c>
      <c r="O51" s="31">
        <f t="shared" si="9"/>
        <v>10</v>
      </c>
    </row>
    <row r="52" spans="1:15" ht="18">
      <c r="A52" s="26" t="s">
        <v>79</v>
      </c>
      <c r="B52" s="27" t="s">
        <v>15</v>
      </c>
      <c r="C52" s="28">
        <v>485</v>
      </c>
      <c r="D52" s="28">
        <v>495</v>
      </c>
      <c r="E52" s="29">
        <v>540</v>
      </c>
      <c r="F52" s="28">
        <f t="shared" si="12"/>
        <v>32</v>
      </c>
      <c r="G52" s="28">
        <f t="shared" si="10"/>
        <v>31</v>
      </c>
      <c r="H52" s="28">
        <f t="shared" si="11"/>
        <v>31</v>
      </c>
      <c r="I52" s="28"/>
      <c r="J52" s="49" t="s">
        <v>156</v>
      </c>
      <c r="K52" s="29">
        <v>1230</v>
      </c>
      <c r="L52" s="29">
        <v>1385</v>
      </c>
      <c r="M52" s="31">
        <v>17</v>
      </c>
      <c r="N52" s="31">
        <f t="shared" si="8"/>
        <v>18</v>
      </c>
      <c r="O52" s="31">
        <f t="shared" si="9"/>
        <v>18</v>
      </c>
    </row>
    <row r="53" spans="1:15" ht="18">
      <c r="A53" s="26" t="s">
        <v>79</v>
      </c>
      <c r="B53" s="27" t="s">
        <v>53</v>
      </c>
      <c r="C53" s="28">
        <v>195</v>
      </c>
      <c r="D53" s="28">
        <v>220</v>
      </c>
      <c r="E53" s="29">
        <v>235</v>
      </c>
      <c r="F53" s="28">
        <f t="shared" si="12"/>
        <v>56</v>
      </c>
      <c r="G53" s="28">
        <f t="shared" si="10"/>
        <v>56</v>
      </c>
      <c r="H53" s="28">
        <f t="shared" si="11"/>
        <v>56</v>
      </c>
      <c r="I53" s="28"/>
      <c r="J53" s="49" t="s">
        <v>157</v>
      </c>
      <c r="K53" s="29">
        <v>395</v>
      </c>
      <c r="L53" s="29">
        <v>420</v>
      </c>
      <c r="M53" s="50" t="s">
        <v>158</v>
      </c>
      <c r="N53" s="31">
        <f t="shared" si="8"/>
        <v>39</v>
      </c>
      <c r="O53" s="31">
        <f t="shared" si="9"/>
        <v>42</v>
      </c>
    </row>
    <row r="54" spans="1:15" ht="18">
      <c r="A54" s="26" t="s">
        <v>79</v>
      </c>
      <c r="B54" s="27" t="s">
        <v>14</v>
      </c>
      <c r="C54" s="28">
        <v>555</v>
      </c>
      <c r="D54" s="28">
        <v>550</v>
      </c>
      <c r="E54" s="29">
        <v>610</v>
      </c>
      <c r="F54" s="28">
        <f t="shared" si="12"/>
        <v>22</v>
      </c>
      <c r="G54" s="28">
        <f t="shared" si="10"/>
        <v>25</v>
      </c>
      <c r="H54" s="28">
        <f t="shared" si="11"/>
        <v>22</v>
      </c>
      <c r="I54" s="28"/>
      <c r="J54" s="49" t="s">
        <v>159</v>
      </c>
      <c r="K54" s="29">
        <v>810</v>
      </c>
      <c r="L54" s="29">
        <v>910</v>
      </c>
      <c r="M54" s="50" t="s">
        <v>160</v>
      </c>
      <c r="N54" s="31">
        <f t="shared" si="8"/>
        <v>22</v>
      </c>
      <c r="O54" s="31">
        <f t="shared" si="9"/>
        <v>22</v>
      </c>
    </row>
    <row r="55" spans="1:15" ht="18">
      <c r="A55" s="26" t="s">
        <v>78</v>
      </c>
      <c r="B55" s="27" t="s">
        <v>46</v>
      </c>
      <c r="C55" s="28">
        <v>355</v>
      </c>
      <c r="D55" s="28">
        <v>435</v>
      </c>
      <c r="E55" s="29">
        <v>490</v>
      </c>
      <c r="F55" s="28">
        <f t="shared" si="12"/>
        <v>40</v>
      </c>
      <c r="G55" s="28">
        <f t="shared" si="10"/>
        <v>36</v>
      </c>
      <c r="H55" s="28">
        <f t="shared" si="11"/>
        <v>36</v>
      </c>
      <c r="I55" s="28"/>
      <c r="J55" s="49" t="s">
        <v>103</v>
      </c>
      <c r="K55" s="29">
        <v>395</v>
      </c>
      <c r="L55" s="29">
        <v>445</v>
      </c>
      <c r="M55" s="50" t="s">
        <v>104</v>
      </c>
      <c r="N55" s="31">
        <f t="shared" si="8"/>
        <v>39</v>
      </c>
      <c r="O55" s="31">
        <f t="shared" si="9"/>
        <v>39</v>
      </c>
    </row>
    <row r="56" spans="1:15" ht="18">
      <c r="A56" s="26" t="s">
        <v>78</v>
      </c>
      <c r="B56" s="27" t="s">
        <v>52</v>
      </c>
      <c r="C56" s="28">
        <v>145</v>
      </c>
      <c r="D56" s="28">
        <v>120</v>
      </c>
      <c r="E56" s="29">
        <v>135</v>
      </c>
      <c r="F56" s="28">
        <f t="shared" si="12"/>
        <v>59</v>
      </c>
      <c r="G56" s="28">
        <f t="shared" si="10"/>
        <v>60</v>
      </c>
      <c r="H56" s="28">
        <f t="shared" si="11"/>
        <v>62</v>
      </c>
      <c r="I56" s="28"/>
      <c r="J56" s="49" t="s">
        <v>161</v>
      </c>
      <c r="K56" s="29">
        <v>75</v>
      </c>
      <c r="L56" s="29">
        <v>85</v>
      </c>
      <c r="M56" s="50" t="s">
        <v>117</v>
      </c>
      <c r="N56" s="31">
        <f t="shared" si="8"/>
        <v>58</v>
      </c>
      <c r="O56" s="31">
        <f t="shared" si="9"/>
        <v>59</v>
      </c>
    </row>
    <row r="57" spans="1:15" ht="18">
      <c r="A57" s="26" t="s">
        <v>79</v>
      </c>
      <c r="B57" s="31" t="s">
        <v>27</v>
      </c>
      <c r="C57" s="29">
        <v>560</v>
      </c>
      <c r="D57" s="29">
        <v>550</v>
      </c>
      <c r="E57" s="29">
        <v>605</v>
      </c>
      <c r="F57" s="28">
        <f t="shared" si="12"/>
        <v>20</v>
      </c>
      <c r="G57" s="28">
        <f t="shared" si="10"/>
        <v>25</v>
      </c>
      <c r="H57" s="28">
        <f t="shared" si="11"/>
        <v>23</v>
      </c>
      <c r="I57" s="28"/>
      <c r="J57" s="49" t="s">
        <v>162</v>
      </c>
      <c r="K57" s="29">
        <v>740</v>
      </c>
      <c r="L57" s="29">
        <v>830</v>
      </c>
      <c r="M57" s="50" t="s">
        <v>163</v>
      </c>
      <c r="N57" s="31">
        <f t="shared" si="8"/>
        <v>24</v>
      </c>
      <c r="O57" s="31">
        <f t="shared" si="9"/>
        <v>23</v>
      </c>
    </row>
    <row r="58" spans="1:15" ht="18">
      <c r="A58" s="26" t="s">
        <v>80</v>
      </c>
      <c r="B58" s="27" t="s">
        <v>51</v>
      </c>
      <c r="C58" s="28">
        <v>215</v>
      </c>
      <c r="D58" s="28">
        <v>235</v>
      </c>
      <c r="E58" s="29">
        <v>235</v>
      </c>
      <c r="F58" s="28">
        <f t="shared" si="12"/>
        <v>55</v>
      </c>
      <c r="G58" s="28">
        <f t="shared" si="10"/>
        <v>55</v>
      </c>
      <c r="H58" s="28">
        <f t="shared" si="11"/>
        <v>56</v>
      </c>
      <c r="I58" s="28"/>
      <c r="J58" s="49" t="s">
        <v>145</v>
      </c>
      <c r="K58" s="29">
        <v>45</v>
      </c>
      <c r="L58" s="29">
        <v>45</v>
      </c>
      <c r="M58" s="50" t="s">
        <v>164</v>
      </c>
      <c r="N58" s="31">
        <f t="shared" si="8"/>
        <v>61</v>
      </c>
      <c r="O58" s="31">
        <f t="shared" si="9"/>
        <v>61</v>
      </c>
    </row>
    <row r="59" spans="1:15" ht="18">
      <c r="A59" s="26" t="s">
        <v>78</v>
      </c>
      <c r="B59" s="27" t="s">
        <v>41</v>
      </c>
      <c r="C59" s="28">
        <v>335</v>
      </c>
      <c r="D59" s="28">
        <v>315</v>
      </c>
      <c r="E59" s="29">
        <v>320</v>
      </c>
      <c r="F59" s="28">
        <f t="shared" si="12"/>
        <v>42</v>
      </c>
      <c r="G59" s="28">
        <f t="shared" si="10"/>
        <v>46</v>
      </c>
      <c r="H59" s="28">
        <f t="shared" si="11"/>
        <v>51</v>
      </c>
      <c r="I59" s="28"/>
      <c r="J59" s="49" t="s">
        <v>165</v>
      </c>
      <c r="K59" s="29">
        <v>280</v>
      </c>
      <c r="L59" s="29">
        <v>285</v>
      </c>
      <c r="M59" s="35">
        <v>47</v>
      </c>
      <c r="N59" s="31">
        <f t="shared" si="8"/>
        <v>47</v>
      </c>
      <c r="O59" s="31">
        <f t="shared" si="9"/>
        <v>49</v>
      </c>
    </row>
    <row r="60" spans="1:15" ht="18">
      <c r="A60" s="26" t="s">
        <v>79</v>
      </c>
      <c r="B60" s="27" t="s">
        <v>43</v>
      </c>
      <c r="C60" s="28">
        <v>270</v>
      </c>
      <c r="D60" s="28">
        <v>305</v>
      </c>
      <c r="E60" s="29">
        <v>410</v>
      </c>
      <c r="F60" s="28">
        <f t="shared" si="12"/>
        <v>50</v>
      </c>
      <c r="G60" s="28">
        <f t="shared" si="10"/>
        <v>47</v>
      </c>
      <c r="H60" s="28">
        <f t="shared" si="11"/>
        <v>40</v>
      </c>
      <c r="I60" s="28"/>
      <c r="J60" s="49" t="s">
        <v>166</v>
      </c>
      <c r="K60" s="29">
        <v>375</v>
      </c>
      <c r="L60" s="29">
        <v>510</v>
      </c>
      <c r="M60" s="50" t="s">
        <v>167</v>
      </c>
      <c r="N60" s="31">
        <f t="shared" si="8"/>
        <v>41</v>
      </c>
      <c r="O60" s="31">
        <f t="shared" si="9"/>
        <v>34</v>
      </c>
    </row>
    <row r="61" spans="1:15" ht="18">
      <c r="A61" s="26" t="s">
        <v>79</v>
      </c>
      <c r="B61" s="27" t="s">
        <v>10</v>
      </c>
      <c r="C61" s="28">
        <v>605</v>
      </c>
      <c r="D61" s="28">
        <v>645</v>
      </c>
      <c r="E61" s="29">
        <v>685</v>
      </c>
      <c r="F61" s="28">
        <f t="shared" si="12"/>
        <v>17</v>
      </c>
      <c r="G61" s="28">
        <f t="shared" si="10"/>
        <v>16</v>
      </c>
      <c r="H61" s="28">
        <f t="shared" si="11"/>
        <v>17</v>
      </c>
      <c r="I61" s="28"/>
      <c r="J61" s="49" t="s">
        <v>168</v>
      </c>
      <c r="K61" s="29">
        <v>905</v>
      </c>
      <c r="L61" s="29">
        <v>965</v>
      </c>
      <c r="M61" s="50" t="s">
        <v>169</v>
      </c>
      <c r="N61" s="31">
        <f t="shared" si="8"/>
        <v>21</v>
      </c>
      <c r="O61" s="31">
        <f t="shared" si="9"/>
        <v>21</v>
      </c>
    </row>
    <row r="62" spans="1:15" ht="18">
      <c r="A62" s="52" t="s">
        <v>79</v>
      </c>
      <c r="B62" s="53" t="s">
        <v>9</v>
      </c>
      <c r="C62" s="54">
        <v>540</v>
      </c>
      <c r="D62" s="54">
        <v>580</v>
      </c>
      <c r="E62" s="55">
        <v>675</v>
      </c>
      <c r="F62" s="54">
        <f t="shared" si="12"/>
        <v>24</v>
      </c>
      <c r="G62" s="54">
        <f t="shared" si="10"/>
        <v>20</v>
      </c>
      <c r="H62" s="54">
        <f t="shared" si="11"/>
        <v>18</v>
      </c>
      <c r="I62" s="54"/>
      <c r="J62" s="56" t="s">
        <v>170</v>
      </c>
      <c r="K62" s="55">
        <v>1560</v>
      </c>
      <c r="L62" s="55">
        <v>1820</v>
      </c>
      <c r="M62" s="57" t="s">
        <v>171</v>
      </c>
      <c r="N62" s="58">
        <f t="shared" si="8"/>
        <v>13</v>
      </c>
      <c r="O62" s="58">
        <f t="shared" si="9"/>
        <v>13</v>
      </c>
    </row>
    <row r="63" spans="1:15" ht="18" customHeight="1">
      <c r="A63" s="26"/>
      <c r="B63" s="27"/>
      <c r="C63" s="28"/>
      <c r="D63" s="28"/>
      <c r="E63" s="29"/>
      <c r="F63" s="28"/>
      <c r="G63" s="28"/>
      <c r="H63" s="28"/>
      <c r="I63" s="28"/>
      <c r="J63" s="33"/>
      <c r="K63" s="29"/>
      <c r="L63" s="29"/>
      <c r="M63" s="34"/>
      <c r="N63" s="31"/>
      <c r="O63" s="60" t="s">
        <v>197</v>
      </c>
    </row>
    <row r="64" spans="1:15" ht="18" customHeight="1" thickBot="1">
      <c r="A64" s="59" t="s">
        <v>198</v>
      </c>
      <c r="B64" s="27"/>
      <c r="C64" s="28"/>
      <c r="D64" s="28"/>
      <c r="E64" s="29"/>
      <c r="F64" s="28"/>
      <c r="G64" s="28"/>
      <c r="H64" s="28"/>
      <c r="I64" s="37"/>
      <c r="J64" s="33"/>
      <c r="K64" s="29"/>
      <c r="L64" s="29"/>
      <c r="M64" s="34"/>
      <c r="N64" s="31"/>
      <c r="O64" s="31"/>
    </row>
    <row r="65" spans="1:15" ht="16.5">
      <c r="A65" s="19"/>
      <c r="B65" s="20"/>
      <c r="C65" s="61" t="s">
        <v>86</v>
      </c>
      <c r="D65" s="61"/>
      <c r="E65" s="61"/>
      <c r="F65" s="61"/>
      <c r="G65" s="61"/>
      <c r="H65" s="61"/>
      <c r="I65" s="28"/>
      <c r="J65" s="61" t="s">
        <v>0</v>
      </c>
      <c r="K65" s="61"/>
      <c r="L65" s="61"/>
      <c r="M65" s="61"/>
      <c r="N65" s="61"/>
      <c r="O65" s="61"/>
    </row>
    <row r="66" spans="1:15" ht="34.5">
      <c r="A66" s="21" t="s">
        <v>190</v>
      </c>
      <c r="B66" s="22" t="s">
        <v>68</v>
      </c>
      <c r="C66" s="46" t="s">
        <v>87</v>
      </c>
      <c r="D66" s="23" t="s">
        <v>70</v>
      </c>
      <c r="E66" s="23" t="s">
        <v>71</v>
      </c>
      <c r="F66" s="24" t="s">
        <v>88</v>
      </c>
      <c r="G66" s="25" t="s">
        <v>72</v>
      </c>
      <c r="H66" s="25" t="s">
        <v>73</v>
      </c>
      <c r="I66" s="25"/>
      <c r="J66" s="23" t="s">
        <v>74</v>
      </c>
      <c r="K66" s="23" t="s">
        <v>70</v>
      </c>
      <c r="L66" s="23" t="s">
        <v>71</v>
      </c>
      <c r="M66" s="25" t="s">
        <v>75</v>
      </c>
      <c r="N66" s="25" t="s">
        <v>72</v>
      </c>
      <c r="O66" s="25" t="s">
        <v>73</v>
      </c>
    </row>
    <row r="67" spans="1:15" ht="18">
      <c r="A67" s="26" t="s">
        <v>81</v>
      </c>
      <c r="B67" s="27" t="s">
        <v>5</v>
      </c>
      <c r="C67" s="28">
        <v>660</v>
      </c>
      <c r="D67" s="28">
        <v>700</v>
      </c>
      <c r="E67" s="29">
        <v>760</v>
      </c>
      <c r="F67" s="28">
        <f aca="true" t="shared" si="13" ref="F67:F75">RANK(C67,C$4:C$75)</f>
        <v>10</v>
      </c>
      <c r="G67" s="28">
        <f aca="true" t="shared" si="14" ref="G67:G75">RANK(D67,D$4:D$75)</f>
        <v>8</v>
      </c>
      <c r="H67" s="28">
        <f aca="true" t="shared" si="15" ref="H67:H75">RANK(E67,E$4:E$75)</f>
        <v>8</v>
      </c>
      <c r="I67" s="28"/>
      <c r="J67" s="49" t="s">
        <v>172</v>
      </c>
      <c r="K67" s="29">
        <v>2805</v>
      </c>
      <c r="L67" s="29">
        <v>3055</v>
      </c>
      <c r="M67" s="50" t="s">
        <v>173</v>
      </c>
      <c r="N67" s="31">
        <f aca="true" t="shared" si="16" ref="N67:N75">RANK(K67,K$4:K$75)</f>
        <v>4</v>
      </c>
      <c r="O67" s="31">
        <f aca="true" t="shared" si="17" ref="O67:O75">RANK(L67,L$4:L$75)</f>
        <v>4</v>
      </c>
    </row>
    <row r="68" spans="1:15" ht="18">
      <c r="A68" s="26" t="s">
        <v>79</v>
      </c>
      <c r="B68" s="27" t="s">
        <v>21</v>
      </c>
      <c r="C68" s="28">
        <v>620</v>
      </c>
      <c r="D68" s="28">
        <v>670</v>
      </c>
      <c r="E68" s="29">
        <v>750</v>
      </c>
      <c r="F68" s="28">
        <f t="shared" si="13"/>
        <v>16</v>
      </c>
      <c r="G68" s="28">
        <f t="shared" si="14"/>
        <v>14</v>
      </c>
      <c r="H68" s="28">
        <f t="shared" si="15"/>
        <v>10</v>
      </c>
      <c r="I68" s="28"/>
      <c r="J68" s="49" t="s">
        <v>174</v>
      </c>
      <c r="K68" s="29">
        <v>1105</v>
      </c>
      <c r="L68" s="29">
        <v>1250</v>
      </c>
      <c r="M68" s="31">
        <v>20</v>
      </c>
      <c r="N68" s="31">
        <f t="shared" si="16"/>
        <v>19</v>
      </c>
      <c r="O68" s="31">
        <f t="shared" si="17"/>
        <v>19</v>
      </c>
    </row>
    <row r="69" spans="1:15" ht="18">
      <c r="A69" s="26" t="s">
        <v>79</v>
      </c>
      <c r="B69" s="27" t="s">
        <v>6</v>
      </c>
      <c r="C69" s="28">
        <v>855</v>
      </c>
      <c r="D69" s="28">
        <v>890</v>
      </c>
      <c r="E69" s="29">
        <v>930</v>
      </c>
      <c r="F69" s="28">
        <f t="shared" si="13"/>
        <v>3</v>
      </c>
      <c r="G69" s="28">
        <f t="shared" si="14"/>
        <v>2</v>
      </c>
      <c r="H69" s="28">
        <f t="shared" si="15"/>
        <v>2</v>
      </c>
      <c r="I69" s="28"/>
      <c r="J69" s="49" t="s">
        <v>175</v>
      </c>
      <c r="K69" s="29">
        <v>1760</v>
      </c>
      <c r="L69" s="29">
        <v>1860</v>
      </c>
      <c r="M69" s="31">
        <v>11</v>
      </c>
      <c r="N69" s="31">
        <f t="shared" si="16"/>
        <v>11</v>
      </c>
      <c r="O69" s="31">
        <f t="shared" si="17"/>
        <v>12</v>
      </c>
    </row>
    <row r="70" spans="1:15" ht="18">
      <c r="A70" s="26" t="s">
        <v>80</v>
      </c>
      <c r="B70" s="27" t="s">
        <v>54</v>
      </c>
      <c r="C70" s="28">
        <v>170</v>
      </c>
      <c r="D70" s="28">
        <v>155</v>
      </c>
      <c r="E70" s="29">
        <v>180</v>
      </c>
      <c r="F70" s="28">
        <f t="shared" si="13"/>
        <v>57</v>
      </c>
      <c r="G70" s="28">
        <f t="shared" si="14"/>
        <v>58</v>
      </c>
      <c r="H70" s="28">
        <f t="shared" si="15"/>
        <v>58</v>
      </c>
      <c r="I70" s="28"/>
      <c r="J70" s="49" t="s">
        <v>111</v>
      </c>
      <c r="K70" s="29">
        <v>50</v>
      </c>
      <c r="L70" s="29">
        <v>60</v>
      </c>
      <c r="M70" s="50" t="s">
        <v>176</v>
      </c>
      <c r="N70" s="31">
        <f t="shared" si="16"/>
        <v>60</v>
      </c>
      <c r="O70" s="31">
        <f t="shared" si="17"/>
        <v>60</v>
      </c>
    </row>
    <row r="71" spans="1:15" ht="18">
      <c r="A71" s="26" t="s">
        <v>79</v>
      </c>
      <c r="B71" s="31" t="s">
        <v>29</v>
      </c>
      <c r="C71" s="29">
        <v>695</v>
      </c>
      <c r="D71" s="29">
        <v>720</v>
      </c>
      <c r="E71" s="29">
        <v>745</v>
      </c>
      <c r="F71" s="28">
        <f t="shared" si="13"/>
        <v>8</v>
      </c>
      <c r="G71" s="28">
        <f t="shared" si="14"/>
        <v>7</v>
      </c>
      <c r="H71" s="28">
        <f t="shared" si="15"/>
        <v>11</v>
      </c>
      <c r="I71" s="28"/>
      <c r="J71" s="49" t="s">
        <v>177</v>
      </c>
      <c r="K71" s="29">
        <v>1435</v>
      </c>
      <c r="L71" s="29">
        <v>1495</v>
      </c>
      <c r="M71" s="50" t="s">
        <v>178</v>
      </c>
      <c r="N71" s="31">
        <f t="shared" si="16"/>
        <v>14</v>
      </c>
      <c r="O71" s="31">
        <f t="shared" si="17"/>
        <v>15</v>
      </c>
    </row>
    <row r="72" spans="1:15" ht="18">
      <c r="A72" s="26" t="s">
        <v>78</v>
      </c>
      <c r="B72" s="27" t="s">
        <v>13</v>
      </c>
      <c r="C72" s="28">
        <v>430</v>
      </c>
      <c r="D72" s="28">
        <v>445</v>
      </c>
      <c r="E72" s="29">
        <v>490</v>
      </c>
      <c r="F72" s="28">
        <f t="shared" si="13"/>
        <v>34</v>
      </c>
      <c r="G72" s="28">
        <f t="shared" si="14"/>
        <v>35</v>
      </c>
      <c r="H72" s="28">
        <f t="shared" si="15"/>
        <v>36</v>
      </c>
      <c r="I72" s="28"/>
      <c r="J72" s="49" t="s">
        <v>179</v>
      </c>
      <c r="K72" s="29">
        <v>265</v>
      </c>
      <c r="L72" s="29">
        <v>295</v>
      </c>
      <c r="M72" s="50" t="s">
        <v>180</v>
      </c>
      <c r="N72" s="31">
        <f t="shared" si="16"/>
        <v>49</v>
      </c>
      <c r="O72" s="31">
        <f t="shared" si="17"/>
        <v>48</v>
      </c>
    </row>
    <row r="73" spans="1:15" ht="18">
      <c r="A73" s="26" t="s">
        <v>78</v>
      </c>
      <c r="B73" s="31" t="s">
        <v>28</v>
      </c>
      <c r="C73" s="29">
        <v>560</v>
      </c>
      <c r="D73" s="29">
        <v>560</v>
      </c>
      <c r="E73" s="29">
        <v>590</v>
      </c>
      <c r="F73" s="28">
        <f t="shared" si="13"/>
        <v>20</v>
      </c>
      <c r="G73" s="28">
        <f t="shared" si="14"/>
        <v>22</v>
      </c>
      <c r="H73" s="28">
        <f t="shared" si="15"/>
        <v>25</v>
      </c>
      <c r="I73" s="28"/>
      <c r="J73" s="49" t="s">
        <v>181</v>
      </c>
      <c r="K73" s="29">
        <v>475</v>
      </c>
      <c r="L73" s="29">
        <v>520</v>
      </c>
      <c r="M73" s="50" t="s">
        <v>182</v>
      </c>
      <c r="N73" s="31">
        <f t="shared" si="16"/>
        <v>32</v>
      </c>
      <c r="O73" s="31">
        <f t="shared" si="17"/>
        <v>32</v>
      </c>
    </row>
    <row r="74" spans="1:15" ht="18">
      <c r="A74" s="26" t="s">
        <v>78</v>
      </c>
      <c r="B74" s="27" t="s">
        <v>34</v>
      </c>
      <c r="C74" s="28">
        <v>355</v>
      </c>
      <c r="D74" s="28">
        <v>410</v>
      </c>
      <c r="E74" s="29">
        <v>395</v>
      </c>
      <c r="F74" s="28">
        <f t="shared" si="13"/>
        <v>40</v>
      </c>
      <c r="G74" s="28">
        <f t="shared" si="14"/>
        <v>39</v>
      </c>
      <c r="H74" s="28">
        <f t="shared" si="15"/>
        <v>42</v>
      </c>
      <c r="I74" s="28"/>
      <c r="J74" s="49" t="s">
        <v>125</v>
      </c>
      <c r="K74" s="29">
        <v>270</v>
      </c>
      <c r="L74" s="29">
        <v>265</v>
      </c>
      <c r="M74" s="31">
        <v>50</v>
      </c>
      <c r="N74" s="31">
        <f t="shared" si="16"/>
        <v>48</v>
      </c>
      <c r="O74" s="31">
        <f t="shared" si="17"/>
        <v>50</v>
      </c>
    </row>
    <row r="75" spans="1:15" ht="18">
      <c r="A75" s="32" t="s">
        <v>81</v>
      </c>
      <c r="B75" s="31" t="s">
        <v>2</v>
      </c>
      <c r="C75" s="28">
        <v>725</v>
      </c>
      <c r="D75" s="28">
        <v>755</v>
      </c>
      <c r="E75" s="29">
        <v>780</v>
      </c>
      <c r="F75" s="28">
        <f t="shared" si="13"/>
        <v>6</v>
      </c>
      <c r="G75" s="28">
        <f t="shared" si="14"/>
        <v>5</v>
      </c>
      <c r="H75" s="28">
        <f t="shared" si="15"/>
        <v>6</v>
      </c>
      <c r="I75" s="28"/>
      <c r="J75" s="49" t="s">
        <v>183</v>
      </c>
      <c r="K75" s="29">
        <v>2610</v>
      </c>
      <c r="L75" s="29">
        <v>2730</v>
      </c>
      <c r="M75" s="50" t="s">
        <v>184</v>
      </c>
      <c r="N75" s="31">
        <f t="shared" si="16"/>
        <v>6</v>
      </c>
      <c r="O75" s="31">
        <f t="shared" si="17"/>
        <v>6</v>
      </c>
    </row>
    <row r="76" spans="1:15" ht="6" customHeight="1">
      <c r="A76" s="32"/>
      <c r="B76" s="31"/>
      <c r="C76" s="28"/>
      <c r="D76" s="28"/>
      <c r="E76" s="29"/>
      <c r="F76" s="28"/>
      <c r="G76" s="28"/>
      <c r="H76" s="28"/>
      <c r="I76" s="28"/>
      <c r="J76" s="33"/>
      <c r="K76" s="29"/>
      <c r="L76" s="29"/>
      <c r="M76" s="34"/>
      <c r="N76" s="31"/>
      <c r="O76" s="31"/>
    </row>
    <row r="77" spans="1:15" ht="18">
      <c r="A77" s="32"/>
      <c r="B77" s="47" t="s">
        <v>193</v>
      </c>
      <c r="C77" s="28">
        <v>560</v>
      </c>
      <c r="D77" s="28">
        <v>582</v>
      </c>
      <c r="E77" s="29">
        <v>625</v>
      </c>
      <c r="F77" s="28"/>
      <c r="G77" s="28"/>
      <c r="H77" s="28"/>
      <c r="I77" s="28"/>
      <c r="J77" s="30">
        <v>1004</v>
      </c>
      <c r="K77" s="29">
        <v>1058</v>
      </c>
      <c r="L77" s="29">
        <v>1145</v>
      </c>
      <c r="M77" s="34"/>
      <c r="N77" s="31"/>
      <c r="O77" s="31"/>
    </row>
    <row r="78" spans="1:15" ht="18">
      <c r="A78" s="32"/>
      <c r="B78" s="47" t="s">
        <v>185</v>
      </c>
      <c r="C78" s="28">
        <v>646</v>
      </c>
      <c r="D78" s="28">
        <v>675</v>
      </c>
      <c r="E78" s="29">
        <v>710</v>
      </c>
      <c r="F78" s="28"/>
      <c r="G78" s="28"/>
      <c r="H78" s="28"/>
      <c r="I78" s="28"/>
      <c r="J78" s="30">
        <v>4214</v>
      </c>
      <c r="K78" s="29">
        <v>4434</v>
      </c>
      <c r="L78" s="29">
        <v>4700</v>
      </c>
      <c r="M78" s="34"/>
      <c r="N78" s="31"/>
      <c r="O78" s="31"/>
    </row>
    <row r="79" spans="1:15" ht="18">
      <c r="A79" s="32"/>
      <c r="B79" s="47" t="s">
        <v>186</v>
      </c>
      <c r="C79" s="28">
        <v>520</v>
      </c>
      <c r="D79" s="28">
        <v>538</v>
      </c>
      <c r="E79" s="29">
        <v>590</v>
      </c>
      <c r="F79" s="28"/>
      <c r="G79" s="28"/>
      <c r="H79" s="28"/>
      <c r="I79" s="28"/>
      <c r="J79" s="30">
        <v>830</v>
      </c>
      <c r="K79" s="29">
        <v>875</v>
      </c>
      <c r="L79" s="29">
        <v>970</v>
      </c>
      <c r="M79" s="34"/>
      <c r="N79" s="31"/>
      <c r="O79" s="31"/>
    </row>
    <row r="80" spans="1:15" ht="18">
      <c r="A80" s="32"/>
      <c r="B80" s="47" t="s">
        <v>187</v>
      </c>
      <c r="C80" s="28">
        <v>396</v>
      </c>
      <c r="D80" s="28">
        <v>410</v>
      </c>
      <c r="E80" s="29">
        <v>445</v>
      </c>
      <c r="F80" s="28"/>
      <c r="G80" s="28"/>
      <c r="H80" s="28"/>
      <c r="I80" s="28"/>
      <c r="J80" s="30">
        <v>272</v>
      </c>
      <c r="K80" s="29">
        <v>285</v>
      </c>
      <c r="L80" s="29">
        <v>315</v>
      </c>
      <c r="M80" s="34"/>
      <c r="N80" s="31"/>
      <c r="O80" s="31"/>
    </row>
    <row r="81" spans="1:15" ht="18.75" thickBot="1">
      <c r="A81" s="36"/>
      <c r="B81" s="48" t="s">
        <v>188</v>
      </c>
      <c r="C81" s="37">
        <v>132</v>
      </c>
      <c r="D81" s="37">
        <v>142</v>
      </c>
      <c r="E81" s="37">
        <v>170</v>
      </c>
      <c r="F81" s="37"/>
      <c r="G81" s="37"/>
      <c r="H81" s="37"/>
      <c r="I81" s="37"/>
      <c r="J81" s="38">
        <v>32</v>
      </c>
      <c r="K81" s="39">
        <v>35</v>
      </c>
      <c r="L81" s="39">
        <v>43</v>
      </c>
      <c r="M81" s="36"/>
      <c r="N81" s="36"/>
      <c r="O81" s="36"/>
    </row>
    <row r="82" spans="1:15" ht="12.75">
      <c r="A82" s="65" t="s">
        <v>195</v>
      </c>
      <c r="B82" s="66"/>
      <c r="C82" s="66"/>
      <c r="D82" s="66"/>
      <c r="E82" s="66"/>
      <c r="F82" s="66"/>
      <c r="G82" s="66"/>
      <c r="H82" s="18"/>
      <c r="I82"/>
      <c r="J82"/>
      <c r="K82"/>
      <c r="L82"/>
      <c r="M82"/>
      <c r="N82"/>
      <c r="O82"/>
    </row>
    <row r="83" spans="1:15" ht="12.75">
      <c r="A83" s="67" t="s">
        <v>82</v>
      </c>
      <c r="B83" s="68"/>
      <c r="C83" s="68"/>
      <c r="D83" s="68"/>
      <c r="E83" s="68"/>
      <c r="F83" s="68"/>
      <c r="G83" s="68"/>
      <c r="H83"/>
      <c r="I83"/>
      <c r="J83"/>
      <c r="K83"/>
      <c r="L83"/>
      <c r="M83"/>
      <c r="N83"/>
      <c r="O83"/>
    </row>
    <row r="84" spans="1:15" ht="12.75">
      <c r="A84" s="69" t="s">
        <v>83</v>
      </c>
      <c r="B84" s="63"/>
      <c r="C84" s="63"/>
      <c r="D84" s="63"/>
      <c r="E84" s="63"/>
      <c r="F84" s="63"/>
      <c r="G84" s="63"/>
      <c r="H84"/>
      <c r="I84"/>
      <c r="J84"/>
      <c r="K84"/>
      <c r="L84"/>
      <c r="M84"/>
      <c r="N84"/>
      <c r="O84"/>
    </row>
    <row r="85" spans="1:15" ht="12.75">
      <c r="A85" s="69" t="s">
        <v>84</v>
      </c>
      <c r="B85" s="63"/>
      <c r="C85" s="63"/>
      <c r="D85" s="63"/>
      <c r="E85" s="63"/>
      <c r="F85" s="63"/>
      <c r="G85" s="63"/>
      <c r="H85"/>
      <c r="I85"/>
      <c r="J85"/>
      <c r="K85"/>
      <c r="L85"/>
      <c r="M85"/>
      <c r="N85"/>
      <c r="O85"/>
    </row>
    <row r="86" spans="1:15" ht="12.75">
      <c r="A86" s="69" t="s">
        <v>85</v>
      </c>
      <c r="B86" s="63"/>
      <c r="C86" s="63"/>
      <c r="D86" s="63"/>
      <c r="E86" s="63"/>
      <c r="F86" s="63"/>
      <c r="G86" s="63"/>
      <c r="H86"/>
      <c r="I86"/>
      <c r="J86"/>
      <c r="K86"/>
      <c r="L86"/>
      <c r="M86"/>
      <c r="N86"/>
      <c r="O86"/>
    </row>
    <row r="87" spans="1:15" ht="12.75">
      <c r="A87" s="41"/>
      <c r="B87" s="42"/>
      <c r="C87" s="42"/>
      <c r="D87" s="43"/>
      <c r="E87" s="43"/>
      <c r="F87" s="44"/>
      <c r="G87" s="44"/>
      <c r="H87"/>
      <c r="I87"/>
      <c r="J87"/>
      <c r="K87"/>
      <c r="L87"/>
      <c r="M87"/>
      <c r="N87"/>
      <c r="O87"/>
    </row>
    <row r="88" spans="1:21" s="14" customFormat="1" ht="24" customHeight="1">
      <c r="A88" s="70" t="s">
        <v>194</v>
      </c>
      <c r="B88" s="70"/>
      <c r="C88" s="70"/>
      <c r="D88" s="70"/>
      <c r="E88" s="70"/>
      <c r="F88" s="70"/>
      <c r="G88" s="70"/>
      <c r="H88" s="64"/>
      <c r="I88"/>
      <c r="J88"/>
      <c r="K88"/>
      <c r="L88"/>
      <c r="M88"/>
      <c r="N88"/>
      <c r="O88"/>
      <c r="P88" s="16"/>
      <c r="Q88" s="16"/>
      <c r="R88" s="16"/>
      <c r="S88" s="16"/>
      <c r="T88" s="16"/>
      <c r="U88" s="13"/>
    </row>
    <row r="89" spans="1:15" ht="12.75">
      <c r="A89" s="41"/>
      <c r="B89" s="42"/>
      <c r="C89" s="42"/>
      <c r="D89" s="43"/>
      <c r="E89" s="43"/>
      <c r="F89" s="44"/>
      <c r="G89" s="44"/>
      <c r="H89"/>
      <c r="I89"/>
      <c r="J89"/>
      <c r="K89"/>
      <c r="L89"/>
      <c r="M89"/>
      <c r="N89"/>
      <c r="O89"/>
    </row>
    <row r="90" spans="1:15" ht="28.5" customHeight="1">
      <c r="A90" s="71" t="s">
        <v>191</v>
      </c>
      <c r="B90" s="71"/>
      <c r="C90" s="71"/>
      <c r="D90" s="71"/>
      <c r="E90" s="71"/>
      <c r="F90" s="71"/>
      <c r="G90" s="71"/>
      <c r="H90" s="64"/>
      <c r="I90"/>
      <c r="J90"/>
      <c r="K90"/>
      <c r="L90"/>
      <c r="M90"/>
      <c r="N90"/>
      <c r="O90"/>
    </row>
    <row r="91" spans="1:15" ht="24.75" customHeight="1">
      <c r="A91" s="72" t="s">
        <v>77</v>
      </c>
      <c r="B91" s="72"/>
      <c r="C91" s="72"/>
      <c r="D91" s="72"/>
      <c r="E91" s="72"/>
      <c r="F91" s="72"/>
      <c r="G91" s="72"/>
      <c r="H91" s="64"/>
      <c r="I91"/>
      <c r="J91"/>
      <c r="K91"/>
      <c r="L91"/>
      <c r="M91"/>
      <c r="N91"/>
      <c r="O91"/>
    </row>
    <row r="92" spans="1:18" ht="36.75" customHeight="1">
      <c r="A92" s="73" t="s">
        <v>189</v>
      </c>
      <c r="B92" s="63"/>
      <c r="C92" s="63"/>
      <c r="D92" s="63"/>
      <c r="E92" s="63"/>
      <c r="F92" s="63"/>
      <c r="G92" s="63"/>
      <c r="H92" s="64"/>
      <c r="I92"/>
      <c r="J92"/>
      <c r="K92"/>
      <c r="L92"/>
      <c r="M92"/>
      <c r="N92"/>
      <c r="O92"/>
      <c r="P92" s="12"/>
      <c r="Q92" s="12"/>
      <c r="R92" s="12"/>
    </row>
    <row r="93" spans="1:18" ht="12.75">
      <c r="A93" s="45"/>
      <c r="B93" s="41"/>
      <c r="C93" s="41"/>
      <c r="D93" s="41"/>
      <c r="E93" s="41"/>
      <c r="F93" s="41"/>
      <c r="G93" s="41"/>
      <c r="H93"/>
      <c r="I93"/>
      <c r="J93"/>
      <c r="K93"/>
      <c r="L93"/>
      <c r="M93"/>
      <c r="N93"/>
      <c r="O93"/>
      <c r="P93" s="12"/>
      <c r="Q93" s="15"/>
      <c r="R93" s="4"/>
    </row>
    <row r="94" spans="1:15" s="2" customFormat="1" ht="27.75" customHeight="1">
      <c r="A94" s="62" t="s">
        <v>192</v>
      </c>
      <c r="B94" s="63"/>
      <c r="C94" s="63"/>
      <c r="D94" s="63"/>
      <c r="E94" s="63"/>
      <c r="F94" s="63"/>
      <c r="G94" s="63"/>
      <c r="H94" s="64"/>
      <c r="I94"/>
      <c r="J94"/>
      <c r="K94"/>
      <c r="L94"/>
      <c r="M94"/>
      <c r="N94"/>
      <c r="O94"/>
    </row>
    <row r="95" spans="1:15" ht="12.75">
      <c r="A95" s="2"/>
      <c r="B95" s="17"/>
      <c r="C95" s="17"/>
      <c r="D95" s="17"/>
      <c r="E95" s="17"/>
      <c r="F95" s="17"/>
      <c r="G95" s="17"/>
      <c r="H95" s="17"/>
      <c r="I95" s="17"/>
      <c r="J95" s="17"/>
      <c r="K95" s="17"/>
      <c r="L95" s="17"/>
      <c r="M95" s="17"/>
      <c r="N95" s="17"/>
      <c r="O95" s="17"/>
    </row>
    <row r="96" spans="1:15" s="2" customFormat="1" ht="12.75">
      <c r="A96" s="1"/>
      <c r="B96" s="7"/>
      <c r="C96" s="8"/>
      <c r="D96" s="8"/>
      <c r="E96" s="8"/>
      <c r="F96" s="8"/>
      <c r="G96" s="8"/>
      <c r="H96" s="8"/>
      <c r="I96" s="8"/>
      <c r="J96" s="11"/>
      <c r="K96" s="8"/>
      <c r="L96" s="8"/>
      <c r="M96" s="7"/>
      <c r="N96" s="7"/>
      <c r="O96" s="7"/>
    </row>
    <row r="97" spans="3:12" ht="12.75">
      <c r="C97" s="1"/>
      <c r="D97" s="1"/>
      <c r="E97" s="1"/>
      <c r="J97" s="1"/>
      <c r="K97" s="1"/>
      <c r="L97" s="1"/>
    </row>
  </sheetData>
  <mergeCells count="14">
    <mergeCell ref="A90:H90"/>
    <mergeCell ref="A91:H91"/>
    <mergeCell ref="A92:H92"/>
    <mergeCell ref="C65:H65"/>
    <mergeCell ref="C2:H2"/>
    <mergeCell ref="J2:O2"/>
    <mergeCell ref="A94:H94"/>
    <mergeCell ref="A82:G82"/>
    <mergeCell ref="A83:G83"/>
    <mergeCell ref="A84:G84"/>
    <mergeCell ref="A85:G85"/>
    <mergeCell ref="A86:G86"/>
    <mergeCell ref="A88:H88"/>
    <mergeCell ref="J65:O65"/>
  </mergeCells>
  <printOptions/>
  <pageMargins left="0.45" right="0.49" top="0.56" bottom="0.51" header="0.26" footer="0.22"/>
  <pageSetup fitToHeight="0" fitToWidth="1" horizontalDpi="300" verticalDpi="300" orientation="portrait" scale="64" r:id="rId1"/>
  <rowBreaks count="1" manualBreakCount="1">
    <brk id="6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2002-06-20T18:19:54Z</cp:lastPrinted>
  <dcterms:created xsi:type="dcterms:W3CDTF">1999-06-03T20:05:17Z</dcterms:created>
  <dcterms:modified xsi:type="dcterms:W3CDTF">2002-07-23T16:00:30Z</dcterms:modified>
  <cp:category/>
  <cp:version/>
  <cp:contentType/>
  <cp:contentStatus/>
</cp:coreProperties>
</file>