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175" windowHeight="5430" activeTab="0"/>
  </bookViews>
  <sheets>
    <sheet name="1-60" sheetId="1" r:id="rId1"/>
  </sheets>
  <externalReferences>
    <externalReference r:id="rId4"/>
  </externalReferences>
  <definedNames>
    <definedName name="Eno_TM">'[1]1997  Table 1a Modified'!#REF!</definedName>
    <definedName name="Eno_Tons">'[1]1997  Table 1a Modified'!#REF!</definedName>
    <definedName name="_xlnm.Print_Area" localSheetId="0">'1-60'!$A$1:$T$105</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<sst xmlns="http://schemas.openxmlformats.org/spreadsheetml/2006/main" count="211" uniqueCount="108">
  <si>
    <t>Kansas City, MO-KS</t>
  </si>
  <si>
    <t>Nashville, TN</t>
  </si>
  <si>
    <t>Indianapolis, IN</t>
  </si>
  <si>
    <t>Orlando, FL</t>
  </si>
  <si>
    <t>Louisville, KY-IN</t>
  </si>
  <si>
    <t>Salt Lake City, UT</t>
  </si>
  <si>
    <t>Corpus Christi, TX</t>
  </si>
  <si>
    <t>Cincinnati, OH-KY</t>
  </si>
  <si>
    <t>Jacksonville, FL</t>
  </si>
  <si>
    <t>Albuquerque, NM</t>
  </si>
  <si>
    <t>Providence-Pawtucket, RI-MA</t>
  </si>
  <si>
    <t>St. Louis, MO-IL</t>
  </si>
  <si>
    <t>Oklahoma City, OK</t>
  </si>
  <si>
    <t>Rochester, NY</t>
  </si>
  <si>
    <t>Hartford-Middletown, CT</t>
  </si>
  <si>
    <t>Bakersfield, CA</t>
  </si>
  <si>
    <t>Fort Worth, TX</t>
  </si>
  <si>
    <t>Atlanta, GA</t>
  </si>
  <si>
    <t>Austin, TX</t>
  </si>
  <si>
    <t>Cleveland, OH</t>
  </si>
  <si>
    <t>Portland-Vancouver, OR-WA</t>
  </si>
  <si>
    <t>Spokane, WA</t>
  </si>
  <si>
    <t>Sacramento, CA</t>
  </si>
  <si>
    <t>Tampa, FL</t>
  </si>
  <si>
    <t>Las Vegas, NV</t>
  </si>
  <si>
    <t>Brownsville, TX</t>
  </si>
  <si>
    <t>Charlotte, NC</t>
  </si>
  <si>
    <t>Norfolk, VA</t>
  </si>
  <si>
    <t>Eugene-Springfield, OR</t>
  </si>
  <si>
    <t>Laredo, TX</t>
  </si>
  <si>
    <t>Omaha, NE-IA</t>
  </si>
  <si>
    <t>San Antonio, TX</t>
  </si>
  <si>
    <t>Boulder, CO</t>
  </si>
  <si>
    <t>Columbus, OH</t>
  </si>
  <si>
    <t>Memphis, TN-AR-MS</t>
  </si>
  <si>
    <t>Fresno, CA</t>
  </si>
  <si>
    <t>Buffalo-Niagara Falls, NY</t>
  </si>
  <si>
    <t>Tucson, AZ</t>
  </si>
  <si>
    <t>San Jose, CA</t>
  </si>
  <si>
    <t>Detroit, MI</t>
  </si>
  <si>
    <t>Chicago, IL-Northwestern, IN</t>
  </si>
  <si>
    <t>Milwaukee, WI</t>
  </si>
  <si>
    <t>Pittsburgh, PA</t>
  </si>
  <si>
    <t>Denver, CO</t>
  </si>
  <si>
    <t>New Orleans, LA</t>
  </si>
  <si>
    <t>Boston, MA</t>
  </si>
  <si>
    <t>Colorado Springs, CO</t>
  </si>
  <si>
    <t>Miami-Hialeah, FL</t>
  </si>
  <si>
    <t>El Paso, TX-NM</t>
  </si>
  <si>
    <t>Baltimore, MD</t>
  </si>
  <si>
    <t>New York, NY-Northeastern, NJ</t>
  </si>
  <si>
    <t>Albany-Schenectady-Troy, NY</t>
  </si>
  <si>
    <t>Washington, DC-MD-VA</t>
  </si>
  <si>
    <t>Dallas, TX</t>
  </si>
  <si>
    <t>Salem, OR</t>
  </si>
  <si>
    <t>San Diego, CA</t>
  </si>
  <si>
    <t>Seattle-Everett, WA</t>
  </si>
  <si>
    <t>Houston, TX</t>
  </si>
  <si>
    <t>San Bernardino-Riverside, CA</t>
  </si>
  <si>
    <t>Honolulu, HI</t>
  </si>
  <si>
    <t>Los Angeles, CA</t>
  </si>
  <si>
    <t>Beaumont, TX</t>
  </si>
  <si>
    <t>Philadelphia, PA-NJ</t>
  </si>
  <si>
    <t>San Francisco-Oakland, CA</t>
  </si>
  <si>
    <t>Tacoma, WA</t>
  </si>
  <si>
    <t>Phoenix, AZ</t>
  </si>
  <si>
    <t>Minneapolis-St. Paul, MN</t>
  </si>
  <si>
    <t>Urban area</t>
  </si>
  <si>
    <t>Short-term</t>
  </si>
  <si>
    <t>Long-term</t>
  </si>
  <si>
    <t xml:space="preserve">     -Hollywood-Pompano Beach, Fl</t>
  </si>
  <si>
    <t>Fort Lauderdale</t>
  </si>
  <si>
    <t xml:space="preserve">Population </t>
  </si>
  <si>
    <t>Med</t>
  </si>
  <si>
    <t>Lrg</t>
  </si>
  <si>
    <t>Sml</t>
  </si>
  <si>
    <t>Vlg</t>
  </si>
  <si>
    <t>Percent change</t>
  </si>
  <si>
    <r>
      <t>1995-1999</t>
    </r>
    <r>
      <rPr>
        <b/>
        <vertAlign val="superscript"/>
        <sz val="11"/>
        <rFont val="Arial Narrow"/>
        <family val="2"/>
      </rPr>
      <t>R</t>
    </r>
  </si>
  <si>
    <r>
      <t>1982-1999</t>
    </r>
    <r>
      <rPr>
        <b/>
        <vertAlign val="superscript"/>
        <sz val="11"/>
        <rFont val="Arial Narrow"/>
        <family val="2"/>
      </rPr>
      <t>R</t>
    </r>
  </si>
  <si>
    <r>
      <t>R</t>
    </r>
    <r>
      <rPr>
        <b/>
        <sz val="11"/>
        <rFont val="Arial Narrow"/>
        <family val="2"/>
      </rPr>
      <t>1982</t>
    </r>
  </si>
  <si>
    <r>
      <t>R</t>
    </r>
    <r>
      <rPr>
        <b/>
        <sz val="11"/>
        <rFont val="Arial Narrow"/>
        <family val="2"/>
      </rPr>
      <t>1990</t>
    </r>
  </si>
  <si>
    <r>
      <t>R</t>
    </r>
    <r>
      <rPr>
        <b/>
        <sz val="11"/>
        <rFont val="Arial Narrow"/>
        <family val="2"/>
      </rPr>
      <t>1992</t>
    </r>
  </si>
  <si>
    <r>
      <t>R</t>
    </r>
    <r>
      <rPr>
        <b/>
        <sz val="11"/>
        <rFont val="Arial Narrow"/>
        <family val="2"/>
      </rPr>
      <t>1995</t>
    </r>
  </si>
  <si>
    <r>
      <t>R</t>
    </r>
    <r>
      <rPr>
        <b/>
        <sz val="11"/>
        <rFont val="Arial Narrow"/>
        <family val="2"/>
      </rPr>
      <t>1996</t>
    </r>
  </si>
  <si>
    <r>
      <t>R</t>
    </r>
    <r>
      <rPr>
        <b/>
        <sz val="11"/>
        <rFont val="Arial Narrow"/>
        <family val="2"/>
      </rPr>
      <t>1997</t>
    </r>
  </si>
  <si>
    <r>
      <t xml:space="preserve">68 Area Average </t>
    </r>
    <r>
      <rPr>
        <vertAlign val="superscript"/>
        <sz val="11"/>
        <rFont val="Arial Narrow"/>
        <family val="2"/>
      </rPr>
      <t>b</t>
    </r>
  </si>
  <si>
    <r>
      <t xml:space="preserve">Very Large Area Average </t>
    </r>
    <r>
      <rPr>
        <vertAlign val="superscript"/>
        <sz val="11"/>
        <rFont val="Arial Narrow"/>
        <family val="2"/>
      </rPr>
      <t>b</t>
    </r>
  </si>
  <si>
    <r>
      <t xml:space="preserve">Large Area Average </t>
    </r>
    <r>
      <rPr>
        <vertAlign val="superscript"/>
        <sz val="11"/>
        <rFont val="Arial Narrow"/>
        <family val="2"/>
      </rPr>
      <t>b</t>
    </r>
  </si>
  <si>
    <r>
      <t xml:space="preserve">Medium Area Average </t>
    </r>
    <r>
      <rPr>
        <vertAlign val="superscript"/>
        <sz val="11"/>
        <rFont val="Arial Narrow"/>
        <family val="2"/>
      </rPr>
      <t>b</t>
    </r>
  </si>
  <si>
    <r>
      <t xml:space="preserve">Small Area Average </t>
    </r>
    <r>
      <rPr>
        <vertAlign val="superscript"/>
        <sz val="11"/>
        <rFont val="Arial Narrow"/>
        <family val="2"/>
      </rPr>
      <t>b</t>
    </r>
  </si>
  <si>
    <r>
      <t>Rank</t>
    </r>
    <r>
      <rPr>
        <b/>
        <vertAlign val="superscript"/>
        <sz val="11"/>
        <rFont val="Arial Narrow"/>
        <family val="2"/>
      </rPr>
      <t>a</t>
    </r>
  </si>
  <si>
    <r>
      <t>Percent</t>
    </r>
    <r>
      <rPr>
        <b/>
        <vertAlign val="superscript"/>
        <sz val="11"/>
        <rFont val="Arial Narrow"/>
        <family val="2"/>
      </rPr>
      <t>a</t>
    </r>
  </si>
  <si>
    <r>
      <t>KEY</t>
    </r>
    <r>
      <rPr>
        <sz val="9"/>
        <rFont val="Arial"/>
        <family val="2"/>
      </rPr>
      <t>:  R = revised.</t>
    </r>
  </si>
  <si>
    <r>
      <t>a</t>
    </r>
    <r>
      <rPr>
        <sz val="9"/>
        <rFont val="Arial"/>
        <family val="2"/>
      </rPr>
      <t xml:space="preserve"> Percent change was calculated using the numbers in this table and were not obtained from the source mentioned below.  Rank is based on the calculated percent change with the highest number corresponding to a rank of 1.</t>
    </r>
  </si>
  <si>
    <r>
      <t>b</t>
    </r>
    <r>
      <rPr>
        <sz val="9"/>
        <rFont val="Arial"/>
        <family val="2"/>
      </rPr>
      <t xml:space="preserve"> For the years 1982, 1992, and 1999, the averages were obtained from table A-5 from the Texas Transportation Instutute's   </t>
    </r>
    <r>
      <rPr>
        <i/>
        <sz val="9"/>
        <rFont val="Arial"/>
        <family val="2"/>
      </rPr>
      <t>The 2001 Annual Urban Mobility Report</t>
    </r>
    <r>
      <rPr>
        <sz val="9"/>
        <rFont val="Arial"/>
        <family val="2"/>
      </rPr>
      <t xml:space="preserve"> referenced below.  For other years, the averages were calculated using data obtained from the web site.</t>
    </r>
  </si>
  <si>
    <r>
      <t xml:space="preserve">NOTES:  </t>
    </r>
    <r>
      <rPr>
        <sz val="9"/>
        <rFont val="Arial"/>
        <family val="2"/>
      </rPr>
      <t>The cities shown represent the 50 largest metropolitan areas, as well as others chosen by the states sponsoring the Texas Transportation Institute study on mobility.</t>
    </r>
  </si>
  <si>
    <t>The source, for the year 2001, decided to only publish hours of delay per capita, contrary to previous years when the source would publish data for eligible drivers, as well as per capita.  To account for this change, the entire table has been updated to reflect the data based on hours of delay per capita.</t>
  </si>
  <si>
    <t>Vlg = very large urban areas – over 3 million population.</t>
  </si>
  <si>
    <t>Lrg = large urban areas – over 1 million and less than 3 million population.</t>
  </si>
  <si>
    <t>Med = medium urban areas – over 500,000 and less than 1 million population.</t>
  </si>
  <si>
    <t>Sml = small urban areas – less than 500,000 population.</t>
  </si>
  <si>
    <r>
      <t xml:space="preserve"> 1995-1999</t>
    </r>
    <r>
      <rPr>
        <b/>
        <vertAlign val="superscript"/>
        <sz val="11"/>
        <rFont val="Arial Narrow"/>
        <family val="2"/>
      </rPr>
      <t>R</t>
    </r>
  </si>
  <si>
    <r>
      <t>SOURCE:</t>
    </r>
    <r>
      <rPr>
        <sz val="9"/>
        <rFont val="Arial"/>
        <family val="2"/>
      </rPr>
      <t xml:space="preserve"> 1982 - 99: Texas Transportation Institute, </t>
    </r>
    <r>
      <rPr>
        <i/>
        <sz val="9"/>
        <rFont val="Arial"/>
        <family val="2"/>
      </rPr>
      <t xml:space="preserve">The 2001 Annual Urban Mobility Report  </t>
    </r>
    <r>
      <rPr>
        <sz val="9"/>
        <rFont val="Arial"/>
        <family val="2"/>
      </rPr>
      <t>(College Station, TX: 2001) from Internet site http://mobility.tamu.edu accessed on Sept. 14, 2001.</t>
    </r>
  </si>
  <si>
    <t>group</t>
  </si>
  <si>
    <r>
      <t>Table 1-60:  Annual Person-Hours of Highway Traffic Delay Per Capita</t>
    </r>
    <r>
      <rPr>
        <b/>
        <vertAlign val="superscript"/>
        <sz val="12"/>
        <rFont val="Arial"/>
        <family val="2"/>
      </rPr>
      <t>R</t>
    </r>
  </si>
  <si>
    <t>continued</t>
  </si>
  <si>
    <r>
      <t>Table 1-60</t>
    </r>
    <r>
      <rPr>
        <sz val="12"/>
        <rFont val="Arial"/>
        <family val="2"/>
      </rPr>
      <t xml:space="preserve"> </t>
    </r>
    <r>
      <rPr>
        <i/>
        <sz val="10"/>
        <rFont val="Arial"/>
        <family val="2"/>
      </rPr>
      <t>continued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</si>
</sst>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s>
  <fonts count="28">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sz val="8"/>
      <name val="Arial"/>
      <family val="2"/>
    </font>
    <font>
      <b/>
      <sz val="8"/>
      <name val="Arial"/>
      <family val="2"/>
    </font>
    <font>
      <b/>
      <sz val="12"/>
      <name val="Arial"/>
      <family val="2"/>
    </font>
    <font>
      <b/>
      <vertAlign val="superscript"/>
      <sz val="12"/>
      <name val="Arial"/>
      <family val="2"/>
    </font>
    <font>
      <vertAlign val="superscript"/>
      <sz val="8"/>
      <name val="Arial"/>
      <family val="2"/>
    </font>
    <font>
      <sz val="11"/>
      <name val="Arial Narrow"/>
      <family val="2"/>
    </font>
    <font>
      <b/>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74">
    <xf numFmtId="0" fontId="0" fillId="0" borderId="0" xfId="0" applyAlignment="1">
      <alignment/>
    </xf>
    <xf numFmtId="0" fontId="0" fillId="0" borderId="0" xfId="0" applyFont="1" applyFill="1" applyAlignment="1">
      <alignment/>
    </xf>
    <xf numFmtId="0" fontId="14" fillId="0" borderId="0" xfId="0" applyFont="1" applyFill="1" applyBorder="1" applyAlignment="1">
      <alignment horizontal="lef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xf>
    <xf numFmtId="0" fontId="15" fillId="0" borderId="0" xfId="0" applyFont="1" applyFill="1" applyBorder="1" applyAlignment="1">
      <alignment horizontal="left"/>
    </xf>
    <xf numFmtId="2" fontId="14" fillId="0" borderId="0" xfId="21" applyNumberFormat="1" applyFont="1" applyFill="1" applyBorder="1" applyAlignment="1">
      <alignment horizontal="right"/>
      <protection/>
    </xf>
    <xf numFmtId="1" fontId="14" fillId="0" borderId="0" xfId="21" applyNumberFormat="1" applyFont="1" applyFill="1" applyBorder="1" applyAlignment="1">
      <alignment horizontal="right"/>
      <protection/>
    </xf>
    <xf numFmtId="0" fontId="19" fillId="0" borderId="0" xfId="0" applyFont="1" applyFill="1" applyAlignment="1">
      <alignment/>
    </xf>
    <xf numFmtId="0" fontId="20" fillId="0" borderId="0" xfId="51" applyFont="1" applyFill="1" applyBorder="1" applyAlignment="1">
      <alignment horizontal="centerContinuous"/>
      <protection/>
    </xf>
    <xf numFmtId="0" fontId="20" fillId="0" borderId="0" xfId="0" applyFont="1" applyFill="1" applyBorder="1" applyAlignment="1">
      <alignment horizontal="centerContinuous"/>
    </xf>
    <xf numFmtId="0" fontId="20" fillId="0" borderId="5" xfId="0" applyFont="1" applyFill="1" applyBorder="1" applyAlignment="1">
      <alignment horizontal="center"/>
    </xf>
    <xf numFmtId="0" fontId="20" fillId="0" borderId="0" xfId="51" applyFont="1" applyFill="1" applyBorder="1" applyAlignment="1">
      <alignment horizontal="center"/>
      <protection/>
    </xf>
    <xf numFmtId="0" fontId="20" fillId="0" borderId="0" xfId="0" applyFont="1" applyFill="1" applyBorder="1" applyAlignment="1">
      <alignment horizontal="center" wrapText="1"/>
    </xf>
    <xf numFmtId="0" fontId="20" fillId="0" borderId="3" xfId="30" applyFont="1" applyFill="1" applyBorder="1" applyAlignment="1">
      <alignment/>
      <protection/>
    </xf>
    <xf numFmtId="0" fontId="20" fillId="0" borderId="3" xfId="0" applyFont="1" applyFill="1" applyBorder="1" applyAlignment="1">
      <alignment horizontal="right"/>
    </xf>
    <xf numFmtId="0" fontId="19" fillId="0" borderId="0" xfId="0" applyFont="1" applyFill="1" applyBorder="1" applyAlignment="1">
      <alignment horizontal="center"/>
    </xf>
    <xf numFmtId="0" fontId="19" fillId="0" borderId="0" xfId="0" applyFont="1" applyFill="1" applyBorder="1" applyAlignment="1">
      <alignment/>
    </xf>
    <xf numFmtId="1" fontId="19" fillId="0" borderId="0" xfId="0" applyNumberFormat="1" applyFont="1" applyFill="1" applyBorder="1" applyAlignment="1">
      <alignment/>
    </xf>
    <xf numFmtId="3" fontId="19" fillId="0" borderId="0" xfId="0" applyNumberFormat="1" applyFont="1" applyFill="1" applyBorder="1" applyAlignment="1">
      <alignment/>
    </xf>
    <xf numFmtId="0" fontId="19" fillId="0" borderId="0" xfId="25" applyFont="1" applyFill="1" applyBorder="1" applyAlignment="1">
      <alignment horizontal="center"/>
      <protection/>
    </xf>
    <xf numFmtId="0" fontId="19" fillId="0" borderId="0" xfId="25" applyFont="1" applyFill="1" applyBorder="1" applyAlignment="1">
      <alignment horizontal="left"/>
      <protection/>
    </xf>
    <xf numFmtId="3" fontId="19" fillId="0" borderId="0" xfId="21" applyNumberFormat="1" applyFont="1" applyFill="1" applyBorder="1" applyAlignment="1">
      <alignment horizontal="right"/>
      <protection/>
    </xf>
    <xf numFmtId="0" fontId="19" fillId="0" borderId="3" xfId="0" applyFont="1" applyFill="1" applyBorder="1" applyAlignment="1">
      <alignment/>
    </xf>
    <xf numFmtId="3" fontId="19" fillId="0" borderId="3" xfId="21" applyNumberFormat="1" applyFont="1" applyFill="1" applyBorder="1" applyAlignment="1">
      <alignment horizontal="right"/>
      <protection/>
    </xf>
    <xf numFmtId="1" fontId="19" fillId="0" borderId="3" xfId="0" applyNumberFormat="1" applyFont="1" applyFill="1" applyBorder="1" applyAlignment="1">
      <alignment/>
    </xf>
    <xf numFmtId="3" fontId="19" fillId="0" borderId="3" xfId="0" applyNumberFormat="1" applyFont="1" applyFill="1" applyBorder="1" applyAlignment="1">
      <alignment/>
    </xf>
    <xf numFmtId="0" fontId="20" fillId="0" borderId="3" xfId="30" applyFont="1" applyFill="1" applyBorder="1" applyAlignment="1">
      <alignment horizontal="right"/>
      <protection/>
    </xf>
    <xf numFmtId="0" fontId="19" fillId="0" borderId="6" xfId="0" applyFont="1" applyFill="1" applyBorder="1" applyAlignment="1">
      <alignment/>
    </xf>
    <xf numFmtId="3" fontId="19" fillId="0" borderId="6" xfId="0" applyNumberFormat="1" applyFont="1" applyFill="1" applyBorder="1" applyAlignment="1">
      <alignment/>
    </xf>
    <xf numFmtId="1" fontId="19" fillId="0" borderId="6" xfId="0" applyNumberFormat="1" applyFont="1" applyFill="1" applyBorder="1" applyAlignment="1">
      <alignment/>
    </xf>
    <xf numFmtId="0" fontId="20" fillId="0" borderId="3" xfId="0" applyFont="1" applyFill="1" applyBorder="1" applyAlignment="1">
      <alignment horizontal="right" vertical="center"/>
    </xf>
    <xf numFmtId="0" fontId="21" fillId="0" borderId="3" xfId="30" applyFont="1" applyFill="1" applyBorder="1" applyAlignment="1">
      <alignment horizontal="right" vertical="top"/>
      <protection/>
    </xf>
    <xf numFmtId="0" fontId="21" fillId="0" borderId="3" xfId="0" applyFont="1" applyFill="1" applyBorder="1" applyAlignment="1">
      <alignment horizontal="right" vertical="top"/>
    </xf>
    <xf numFmtId="9" fontId="20" fillId="0" borderId="7" xfId="0" applyNumberFormat="1" applyFont="1" applyFill="1" applyBorder="1" applyAlignment="1">
      <alignment horizontal="right" vertical="top"/>
    </xf>
    <xf numFmtId="0" fontId="20" fillId="0" borderId="7" xfId="0" applyFont="1" applyFill="1" applyBorder="1" applyAlignment="1">
      <alignment horizontal="right" vertical="top"/>
    </xf>
    <xf numFmtId="0" fontId="20" fillId="0" borderId="3" xfId="0" applyFont="1" applyFill="1" applyBorder="1" applyAlignment="1">
      <alignment horizontal="right" vertical="top"/>
    </xf>
    <xf numFmtId="0" fontId="0" fillId="0" borderId="0" xfId="0" applyFill="1" applyAlignment="1">
      <alignment wrapText="1"/>
    </xf>
    <xf numFmtId="49" fontId="15" fillId="0" borderId="0" xfId="0" applyNumberFormat="1" applyFont="1" applyFill="1" applyAlignment="1">
      <alignment horizontal="left" wrapText="1"/>
    </xf>
    <xf numFmtId="1" fontId="14" fillId="0" borderId="0" xfId="0" applyNumberFormat="1" applyFont="1" applyFill="1" applyBorder="1" applyAlignment="1">
      <alignment/>
    </xf>
    <xf numFmtId="49" fontId="23" fillId="0" borderId="0" xfId="0" applyNumberFormat="1" applyFont="1" applyFill="1" applyAlignment="1">
      <alignment horizontal="left" wrapText="1"/>
    </xf>
    <xf numFmtId="0" fontId="19" fillId="0" borderId="3" xfId="0" applyFont="1" applyFill="1" applyBorder="1" applyAlignment="1">
      <alignment horizontal="center"/>
    </xf>
    <xf numFmtId="0" fontId="19" fillId="0" borderId="3" xfId="25" applyFont="1" applyFill="1" applyBorder="1" applyAlignment="1">
      <alignment horizontal="left"/>
      <protection/>
    </xf>
    <xf numFmtId="0" fontId="20" fillId="0" borderId="3" xfId="30" applyFont="1" applyFill="1" applyBorder="1" applyAlignment="1">
      <alignment horizontal="center" vertical="top"/>
      <protection/>
    </xf>
    <xf numFmtId="0" fontId="18" fillId="0" borderId="0" xfId="0" applyFont="1" applyFill="1" applyAlignment="1">
      <alignment horizontal="left" vertical="center" wrapText="1"/>
    </xf>
    <xf numFmtId="2" fontId="14" fillId="0" borderId="0" xfId="21" applyNumberFormat="1" applyFont="1" applyFill="1" applyBorder="1" applyAlignment="1">
      <alignment horizontal="right" vertical="center"/>
      <protection/>
    </xf>
    <xf numFmtId="0" fontId="14" fillId="0" borderId="0" xfId="0" applyFont="1" applyFill="1" applyAlignment="1">
      <alignment vertical="center"/>
    </xf>
    <xf numFmtId="3" fontId="19" fillId="0" borderId="6" xfId="21" applyNumberFormat="1" applyFont="1" applyFill="1" applyBorder="1" applyAlignment="1">
      <alignment horizontal="right"/>
      <protection/>
    </xf>
    <xf numFmtId="0" fontId="19" fillId="0" borderId="6" xfId="25" applyFont="1" applyFill="1" applyBorder="1" applyAlignment="1">
      <alignment horizontal="left"/>
      <protection/>
    </xf>
    <xf numFmtId="0" fontId="2" fillId="0" borderId="3" xfId="0" applyFont="1" applyFill="1" applyBorder="1" applyAlignment="1">
      <alignment horizontal="right"/>
    </xf>
    <xf numFmtId="0" fontId="16" fillId="0" borderId="6" xfId="0" applyFont="1" applyFill="1" applyBorder="1" applyAlignment="1">
      <alignment horizontal="left"/>
    </xf>
    <xf numFmtId="1" fontId="19" fillId="0" borderId="5" xfId="0" applyNumberFormat="1" applyFont="1" applyFill="1" applyBorder="1" applyAlignment="1">
      <alignment/>
    </xf>
    <xf numFmtId="0" fontId="19" fillId="0" borderId="5" xfId="0" applyFont="1" applyFill="1" applyBorder="1" applyAlignment="1">
      <alignment/>
    </xf>
    <xf numFmtId="3" fontId="19" fillId="0" borderId="5" xfId="21" applyNumberFormat="1" applyFont="1" applyFill="1" applyBorder="1" applyAlignment="1">
      <alignment horizontal="right"/>
      <protection/>
    </xf>
    <xf numFmtId="3" fontId="19" fillId="0" borderId="5" xfId="0" applyNumberFormat="1" applyFont="1" applyFill="1" applyBorder="1" applyAlignment="1">
      <alignment/>
    </xf>
    <xf numFmtId="0" fontId="2" fillId="0" borderId="5" xfId="0" applyFont="1" applyFill="1" applyBorder="1" applyAlignment="1">
      <alignment horizontal="right"/>
    </xf>
    <xf numFmtId="0" fontId="2" fillId="0" borderId="0" xfId="0" applyFont="1" applyFill="1" applyBorder="1" applyAlignment="1">
      <alignment horizontal="right"/>
    </xf>
    <xf numFmtId="0" fontId="20" fillId="0" borderId="3" xfId="0" applyFont="1" applyFill="1" applyBorder="1" applyAlignment="1">
      <alignment horizontal="center" wrapText="1"/>
    </xf>
    <xf numFmtId="0" fontId="20" fillId="0" borderId="5" xfId="0" applyFont="1" applyFill="1" applyBorder="1" applyAlignment="1">
      <alignment horizontal="center"/>
    </xf>
    <xf numFmtId="0" fontId="20" fillId="0" borderId="8" xfId="0" applyFont="1" applyFill="1" applyBorder="1" applyAlignment="1">
      <alignment horizontal="center"/>
    </xf>
    <xf numFmtId="0" fontId="25" fillId="0" borderId="0" xfId="0" applyFont="1" applyFill="1" applyAlignment="1">
      <alignment horizontal="left" vertical="center" wrapText="1"/>
    </xf>
    <xf numFmtId="0" fontId="24" fillId="0" borderId="0" xfId="0" applyFont="1" applyFill="1" applyBorder="1" applyAlignment="1">
      <alignment horizontal="left" wrapText="1"/>
    </xf>
    <xf numFmtId="0" fontId="0" fillId="0" borderId="0" xfId="0" applyAlignment="1">
      <alignment horizontal="left" wrapText="1"/>
    </xf>
    <xf numFmtId="0" fontId="24" fillId="0" borderId="0" xfId="0" applyFont="1" applyFill="1" applyAlignment="1">
      <alignment wrapText="1"/>
    </xf>
    <xf numFmtId="0" fontId="0" fillId="0" borderId="0" xfId="0" applyAlignment="1">
      <alignment wrapText="1"/>
    </xf>
    <xf numFmtId="0" fontId="16" fillId="0" borderId="6" xfId="50" applyFont="1" applyFill="1" applyBorder="1" applyAlignment="1">
      <alignment horizontal="left"/>
      <protection/>
    </xf>
    <xf numFmtId="0" fontId="0" fillId="0" borderId="6" xfId="0" applyBorder="1" applyAlignment="1">
      <alignment/>
    </xf>
    <xf numFmtId="0" fontId="23" fillId="0" borderId="9" xfId="0" applyFont="1" applyFill="1" applyBorder="1" applyAlignment="1">
      <alignment horizontal="left" wrapText="1"/>
    </xf>
    <xf numFmtId="0" fontId="24" fillId="0" borderId="9" xfId="0" applyFont="1" applyBorder="1" applyAlignment="1">
      <alignment wrapText="1"/>
    </xf>
    <xf numFmtId="49" fontId="23" fillId="0" borderId="0" xfId="0" applyNumberFormat="1" applyFont="1" applyFill="1" applyAlignment="1">
      <alignment horizontal="left" wrapText="1"/>
    </xf>
    <xf numFmtId="0" fontId="23" fillId="0" borderId="0" xfId="0" applyFont="1" applyFill="1" applyBorder="1" applyAlignment="1">
      <alignment horizontal="left" wrapText="1"/>
    </xf>
    <xf numFmtId="0" fontId="24" fillId="0" borderId="0" xfId="0" applyNumberFormat="1" applyFont="1" applyFill="1" applyBorder="1" applyAlignment="1">
      <alignment horizontal="left" wrapText="1"/>
    </xf>
    <xf numFmtId="0" fontId="25" fillId="0" borderId="0" xfId="0" applyFont="1" applyFill="1" applyBorder="1" applyAlignment="1">
      <alignment horizontal="left"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s-bco-fs1\DOT\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06"/>
  <sheetViews>
    <sheetView tabSelected="1" workbookViewId="0" topLeftCell="A1">
      <selection activeCell="W103" sqref="W103"/>
    </sheetView>
  </sheetViews>
  <sheetFormatPr defaultColWidth="9.140625" defaultRowHeight="12.75"/>
  <cols>
    <col min="1" max="1" width="10.28125" style="1" customWidth="1"/>
    <col min="2" max="2" width="28.421875" style="1" customWidth="1"/>
    <col min="3" max="14" width="5.8515625" style="1" customWidth="1"/>
    <col min="15" max="15" width="1.57421875" style="1" customWidth="1"/>
    <col min="16" max="17" width="8.140625" style="1" customWidth="1"/>
    <col min="18" max="18" width="1.421875" style="1" customWidth="1"/>
    <col min="19" max="20" width="8.140625" style="1" customWidth="1"/>
    <col min="21" max="16384" width="9.140625" style="1" customWidth="1"/>
  </cols>
  <sheetData>
    <row r="1" spans="1:20" ht="19.5" thickBot="1">
      <c r="A1" s="66" t="s">
        <v>105</v>
      </c>
      <c r="B1" s="66"/>
      <c r="C1" s="66"/>
      <c r="D1" s="66"/>
      <c r="E1" s="66"/>
      <c r="F1" s="66"/>
      <c r="G1" s="67"/>
      <c r="H1" s="67"/>
      <c r="I1" s="67"/>
      <c r="J1" s="67"/>
      <c r="K1" s="67"/>
      <c r="L1" s="67"/>
      <c r="M1" s="67"/>
      <c r="N1" s="67"/>
      <c r="O1" s="67"/>
      <c r="P1" s="67"/>
      <c r="Q1" s="67"/>
      <c r="R1" s="67"/>
      <c r="S1" s="67"/>
      <c r="T1" s="67"/>
    </row>
    <row r="2" spans="1:20" s="3" customFormat="1" ht="16.5">
      <c r="A2" s="9"/>
      <c r="B2" s="10"/>
      <c r="C2" s="11"/>
      <c r="D2" s="11"/>
      <c r="E2" s="11"/>
      <c r="F2" s="11"/>
      <c r="G2" s="11"/>
      <c r="H2" s="11"/>
      <c r="I2" s="11"/>
      <c r="J2" s="11"/>
      <c r="K2" s="11"/>
      <c r="L2" s="11"/>
      <c r="M2" s="11"/>
      <c r="N2" s="11"/>
      <c r="O2" s="11"/>
      <c r="P2" s="60" t="s">
        <v>77</v>
      </c>
      <c r="Q2" s="60"/>
      <c r="R2" s="60"/>
      <c r="S2" s="60"/>
      <c r="T2" s="60"/>
    </row>
    <row r="3" spans="1:20" s="3" customFormat="1" ht="16.5">
      <c r="A3" s="9"/>
      <c r="B3" s="10"/>
      <c r="C3" s="11"/>
      <c r="D3" s="11"/>
      <c r="E3" s="11"/>
      <c r="F3" s="11"/>
      <c r="G3" s="11"/>
      <c r="H3" s="11"/>
      <c r="I3" s="11"/>
      <c r="J3" s="11"/>
      <c r="K3" s="11"/>
      <c r="L3" s="11"/>
      <c r="M3" s="11"/>
      <c r="N3" s="11"/>
      <c r="O3" s="11"/>
      <c r="P3" s="59" t="s">
        <v>68</v>
      </c>
      <c r="Q3" s="59"/>
      <c r="R3" s="12"/>
      <c r="S3" s="59" t="s">
        <v>69</v>
      </c>
      <c r="T3" s="59"/>
    </row>
    <row r="4" spans="1:20" s="3" customFormat="1" ht="16.5">
      <c r="A4" s="13" t="s">
        <v>72</v>
      </c>
      <c r="B4" s="10"/>
      <c r="C4" s="11"/>
      <c r="D4" s="11"/>
      <c r="E4" s="11"/>
      <c r="F4" s="11"/>
      <c r="G4" s="11"/>
      <c r="H4" s="11"/>
      <c r="I4" s="11"/>
      <c r="J4" s="11"/>
      <c r="K4" s="11"/>
      <c r="L4" s="11"/>
      <c r="M4" s="11"/>
      <c r="N4" s="11"/>
      <c r="O4" s="11"/>
      <c r="P4" s="58" t="s">
        <v>102</v>
      </c>
      <c r="Q4" s="58"/>
      <c r="R4" s="14"/>
      <c r="S4" s="58" t="s">
        <v>79</v>
      </c>
      <c r="T4" s="58"/>
    </row>
    <row r="5" spans="1:20" s="3" customFormat="1" ht="18">
      <c r="A5" s="44" t="s">
        <v>104</v>
      </c>
      <c r="B5" s="15" t="s">
        <v>67</v>
      </c>
      <c r="C5" s="33" t="s">
        <v>80</v>
      </c>
      <c r="D5" s="28">
        <v>1985</v>
      </c>
      <c r="E5" s="33" t="s">
        <v>81</v>
      </c>
      <c r="F5" s="28">
        <v>1991</v>
      </c>
      <c r="G5" s="34" t="s">
        <v>82</v>
      </c>
      <c r="H5" s="16">
        <v>1993</v>
      </c>
      <c r="I5" s="16">
        <v>1994</v>
      </c>
      <c r="J5" s="34" t="s">
        <v>83</v>
      </c>
      <c r="K5" s="34" t="s">
        <v>84</v>
      </c>
      <c r="L5" s="34" t="s">
        <v>85</v>
      </c>
      <c r="M5" s="16">
        <v>1998</v>
      </c>
      <c r="N5" s="16">
        <v>1999</v>
      </c>
      <c r="O5" s="32"/>
      <c r="P5" s="35" t="s">
        <v>92</v>
      </c>
      <c r="Q5" s="36" t="s">
        <v>91</v>
      </c>
      <c r="R5" s="37"/>
      <c r="S5" s="35" t="s">
        <v>92</v>
      </c>
      <c r="T5" s="36" t="s">
        <v>91</v>
      </c>
    </row>
    <row r="6" spans="1:20" s="3" customFormat="1" ht="16.5">
      <c r="A6" s="17" t="s">
        <v>73</v>
      </c>
      <c r="B6" s="18" t="s">
        <v>51</v>
      </c>
      <c r="C6" s="18">
        <v>1</v>
      </c>
      <c r="D6" s="18">
        <v>2</v>
      </c>
      <c r="E6" s="18">
        <v>6</v>
      </c>
      <c r="F6" s="18">
        <v>6</v>
      </c>
      <c r="G6" s="18">
        <v>6</v>
      </c>
      <c r="H6" s="18">
        <v>6</v>
      </c>
      <c r="I6" s="18">
        <v>6</v>
      </c>
      <c r="J6" s="18">
        <v>6</v>
      </c>
      <c r="K6" s="18">
        <v>7</v>
      </c>
      <c r="L6" s="18">
        <v>7</v>
      </c>
      <c r="M6" s="18">
        <v>8</v>
      </c>
      <c r="N6" s="18">
        <v>10</v>
      </c>
      <c r="O6" s="18"/>
      <c r="P6" s="19">
        <f aca="true" t="shared" si="0" ref="P6:P30">(N6-J6)/J6*100</f>
        <v>66.66666666666666</v>
      </c>
      <c r="Q6" s="18">
        <f aca="true" t="shared" si="1" ref="Q6:Q30">RANK(P6,P$6:P$86)</f>
        <v>9</v>
      </c>
      <c r="R6" s="18"/>
      <c r="S6" s="20">
        <f aca="true" t="shared" si="2" ref="S6:S30">(N6-C6)/C6*100</f>
        <v>900</v>
      </c>
      <c r="T6" s="18">
        <f aca="true" t="shared" si="3" ref="T6:T30">RANK(S6,S$6:S$86)</f>
        <v>8</v>
      </c>
    </row>
    <row r="7" spans="1:20" s="3" customFormat="1" ht="16.5">
      <c r="A7" s="21" t="s">
        <v>73</v>
      </c>
      <c r="B7" s="22" t="s">
        <v>9</v>
      </c>
      <c r="C7" s="23">
        <v>4</v>
      </c>
      <c r="D7" s="23">
        <v>7</v>
      </c>
      <c r="E7" s="23">
        <v>12</v>
      </c>
      <c r="F7" s="23">
        <v>12</v>
      </c>
      <c r="G7" s="23">
        <v>14</v>
      </c>
      <c r="H7" s="23">
        <v>17</v>
      </c>
      <c r="I7" s="23">
        <v>23</v>
      </c>
      <c r="J7" s="23">
        <v>25</v>
      </c>
      <c r="K7" s="23">
        <v>28</v>
      </c>
      <c r="L7" s="23">
        <v>32</v>
      </c>
      <c r="M7" s="23">
        <v>32</v>
      </c>
      <c r="N7" s="23">
        <v>33</v>
      </c>
      <c r="O7" s="23"/>
      <c r="P7" s="19">
        <f t="shared" si="0"/>
        <v>32</v>
      </c>
      <c r="Q7" s="18">
        <f t="shared" si="1"/>
        <v>31</v>
      </c>
      <c r="R7" s="23"/>
      <c r="S7" s="20">
        <f t="shared" si="2"/>
        <v>725</v>
      </c>
      <c r="T7" s="18">
        <f t="shared" si="3"/>
        <v>13</v>
      </c>
    </row>
    <row r="8" spans="1:20" s="3" customFormat="1" ht="16.5">
      <c r="A8" s="21" t="s">
        <v>74</v>
      </c>
      <c r="B8" s="22" t="s">
        <v>17</v>
      </c>
      <c r="C8" s="23">
        <v>11</v>
      </c>
      <c r="D8" s="23">
        <v>20</v>
      </c>
      <c r="E8" s="23">
        <v>25</v>
      </c>
      <c r="F8" s="23">
        <v>22</v>
      </c>
      <c r="G8" s="23">
        <v>25</v>
      </c>
      <c r="H8" s="23">
        <v>32</v>
      </c>
      <c r="I8" s="23">
        <v>43</v>
      </c>
      <c r="J8" s="23">
        <v>43</v>
      </c>
      <c r="K8" s="23">
        <v>49</v>
      </c>
      <c r="L8" s="23">
        <v>55</v>
      </c>
      <c r="M8" s="23">
        <v>53</v>
      </c>
      <c r="N8" s="23">
        <v>53</v>
      </c>
      <c r="O8" s="23"/>
      <c r="P8" s="19">
        <f t="shared" si="0"/>
        <v>23.25581395348837</v>
      </c>
      <c r="Q8" s="18">
        <f t="shared" si="1"/>
        <v>40</v>
      </c>
      <c r="R8" s="23"/>
      <c r="S8" s="20">
        <f t="shared" si="2"/>
        <v>381.8181818181818</v>
      </c>
      <c r="T8" s="18">
        <f t="shared" si="3"/>
        <v>31</v>
      </c>
    </row>
    <row r="9" spans="1:20" s="3" customFormat="1" ht="16.5">
      <c r="A9" s="21" t="s">
        <v>73</v>
      </c>
      <c r="B9" s="22" t="s">
        <v>18</v>
      </c>
      <c r="C9" s="23">
        <v>9</v>
      </c>
      <c r="D9" s="23">
        <v>16</v>
      </c>
      <c r="E9" s="23">
        <v>20</v>
      </c>
      <c r="F9" s="23">
        <v>21</v>
      </c>
      <c r="G9" s="23">
        <v>22</v>
      </c>
      <c r="H9" s="23">
        <v>26</v>
      </c>
      <c r="I9" s="23">
        <v>28</v>
      </c>
      <c r="J9" s="23">
        <v>33</v>
      </c>
      <c r="K9" s="23">
        <v>35</v>
      </c>
      <c r="L9" s="23">
        <v>45</v>
      </c>
      <c r="M9" s="23">
        <v>44</v>
      </c>
      <c r="N9" s="23">
        <v>45</v>
      </c>
      <c r="O9" s="23"/>
      <c r="P9" s="19">
        <f t="shared" si="0"/>
        <v>36.36363636363637</v>
      </c>
      <c r="Q9" s="18">
        <f t="shared" si="1"/>
        <v>27</v>
      </c>
      <c r="R9" s="23"/>
      <c r="S9" s="20">
        <f t="shared" si="2"/>
        <v>400</v>
      </c>
      <c r="T9" s="18">
        <f t="shared" si="3"/>
        <v>27</v>
      </c>
    </row>
    <row r="10" spans="1:20" s="3" customFormat="1" ht="16.5">
      <c r="A10" s="21" t="s">
        <v>75</v>
      </c>
      <c r="B10" s="22" t="s">
        <v>15</v>
      </c>
      <c r="C10" s="23">
        <v>1</v>
      </c>
      <c r="D10" s="23">
        <v>1</v>
      </c>
      <c r="E10" s="23">
        <v>4</v>
      </c>
      <c r="F10" s="23">
        <v>4</v>
      </c>
      <c r="G10" s="23">
        <v>5</v>
      </c>
      <c r="H10" s="23">
        <v>4</v>
      </c>
      <c r="I10" s="23">
        <v>4</v>
      </c>
      <c r="J10" s="23">
        <v>5</v>
      </c>
      <c r="K10" s="23">
        <v>5</v>
      </c>
      <c r="L10" s="23">
        <v>6</v>
      </c>
      <c r="M10" s="23">
        <v>6</v>
      </c>
      <c r="N10" s="23">
        <v>6</v>
      </c>
      <c r="O10" s="23"/>
      <c r="P10" s="19">
        <f t="shared" si="0"/>
        <v>20</v>
      </c>
      <c r="Q10" s="18">
        <f t="shared" si="1"/>
        <v>43</v>
      </c>
      <c r="R10" s="23"/>
      <c r="S10" s="20">
        <f t="shared" si="2"/>
        <v>500</v>
      </c>
      <c r="T10" s="18">
        <f t="shared" si="3"/>
        <v>20</v>
      </c>
    </row>
    <row r="11" spans="1:20" s="3" customFormat="1" ht="16.5">
      <c r="A11" s="17" t="s">
        <v>74</v>
      </c>
      <c r="B11" s="18" t="s">
        <v>49</v>
      </c>
      <c r="C11" s="23">
        <v>8</v>
      </c>
      <c r="D11" s="23">
        <v>13</v>
      </c>
      <c r="E11" s="23">
        <v>27</v>
      </c>
      <c r="F11" s="23">
        <v>26</v>
      </c>
      <c r="G11" s="23">
        <v>25</v>
      </c>
      <c r="H11" s="23">
        <v>25</v>
      </c>
      <c r="I11" s="23">
        <v>27</v>
      </c>
      <c r="J11" s="23">
        <v>30</v>
      </c>
      <c r="K11" s="23">
        <v>29</v>
      </c>
      <c r="L11" s="23">
        <v>30</v>
      </c>
      <c r="M11" s="23">
        <v>30</v>
      </c>
      <c r="N11" s="23">
        <v>31</v>
      </c>
      <c r="O11" s="18"/>
      <c r="P11" s="19">
        <f t="shared" si="0"/>
        <v>3.3333333333333335</v>
      </c>
      <c r="Q11" s="18">
        <f t="shared" si="1"/>
        <v>60</v>
      </c>
      <c r="R11" s="18"/>
      <c r="S11" s="20">
        <f t="shared" si="2"/>
        <v>287.5</v>
      </c>
      <c r="T11" s="18">
        <f t="shared" si="3"/>
        <v>44</v>
      </c>
    </row>
    <row r="12" spans="1:20" s="3" customFormat="1" ht="16.5">
      <c r="A12" s="21" t="s">
        <v>75</v>
      </c>
      <c r="B12" s="22" t="s">
        <v>61</v>
      </c>
      <c r="C12" s="23">
        <v>4</v>
      </c>
      <c r="D12" s="23">
        <v>6</v>
      </c>
      <c r="E12" s="23">
        <v>5</v>
      </c>
      <c r="F12" s="23">
        <v>6</v>
      </c>
      <c r="G12" s="23">
        <v>7</v>
      </c>
      <c r="H12" s="23">
        <v>6</v>
      </c>
      <c r="I12" s="23">
        <v>6</v>
      </c>
      <c r="J12" s="23">
        <v>7</v>
      </c>
      <c r="K12" s="23">
        <v>7</v>
      </c>
      <c r="L12" s="23">
        <v>9</v>
      </c>
      <c r="M12" s="23">
        <v>7</v>
      </c>
      <c r="N12" s="23">
        <v>9</v>
      </c>
      <c r="O12" s="23"/>
      <c r="P12" s="19">
        <f t="shared" si="0"/>
        <v>28.57142857142857</v>
      </c>
      <c r="Q12" s="18">
        <f t="shared" si="1"/>
        <v>34</v>
      </c>
      <c r="R12" s="23"/>
      <c r="S12" s="20">
        <f t="shared" si="2"/>
        <v>125</v>
      </c>
      <c r="T12" s="18">
        <f t="shared" si="3"/>
        <v>63</v>
      </c>
    </row>
    <row r="13" spans="1:20" s="3" customFormat="1" ht="16.5">
      <c r="A13" s="17" t="s">
        <v>76</v>
      </c>
      <c r="B13" s="18" t="s">
        <v>45</v>
      </c>
      <c r="C13" s="23">
        <v>12</v>
      </c>
      <c r="D13" s="23">
        <v>20</v>
      </c>
      <c r="E13" s="23">
        <v>28</v>
      </c>
      <c r="F13" s="23">
        <v>28</v>
      </c>
      <c r="G13" s="23">
        <v>30</v>
      </c>
      <c r="H13" s="23">
        <v>33</v>
      </c>
      <c r="I13" s="23">
        <v>34</v>
      </c>
      <c r="J13" s="23">
        <v>37</v>
      </c>
      <c r="K13" s="23">
        <v>38</v>
      </c>
      <c r="L13" s="23">
        <v>39</v>
      </c>
      <c r="M13" s="23">
        <v>41</v>
      </c>
      <c r="N13" s="23">
        <v>42</v>
      </c>
      <c r="O13" s="18"/>
      <c r="P13" s="19">
        <f t="shared" si="0"/>
        <v>13.513513513513514</v>
      </c>
      <c r="Q13" s="18">
        <f t="shared" si="1"/>
        <v>49</v>
      </c>
      <c r="R13" s="18"/>
      <c r="S13" s="20">
        <f t="shared" si="2"/>
        <v>250</v>
      </c>
      <c r="T13" s="18">
        <f t="shared" si="3"/>
        <v>46</v>
      </c>
    </row>
    <row r="14" spans="1:20" s="3" customFormat="1" ht="16.5">
      <c r="A14" s="21" t="s">
        <v>75</v>
      </c>
      <c r="B14" s="22" t="s">
        <v>32</v>
      </c>
      <c r="C14" s="23">
        <v>1</v>
      </c>
      <c r="D14" s="23">
        <v>2</v>
      </c>
      <c r="E14" s="23">
        <v>2</v>
      </c>
      <c r="F14" s="23">
        <v>3</v>
      </c>
      <c r="G14" s="23">
        <v>3</v>
      </c>
      <c r="H14" s="23">
        <v>4</v>
      </c>
      <c r="I14" s="23">
        <v>4</v>
      </c>
      <c r="J14" s="23">
        <v>4</v>
      </c>
      <c r="K14" s="23">
        <v>4</v>
      </c>
      <c r="L14" s="23">
        <v>5</v>
      </c>
      <c r="M14" s="23">
        <v>6</v>
      </c>
      <c r="N14" s="23">
        <v>5</v>
      </c>
      <c r="O14" s="23"/>
      <c r="P14" s="19">
        <f t="shared" si="0"/>
        <v>25</v>
      </c>
      <c r="Q14" s="18">
        <f t="shared" si="1"/>
        <v>39</v>
      </c>
      <c r="R14" s="23"/>
      <c r="S14" s="20">
        <f t="shared" si="2"/>
        <v>400</v>
      </c>
      <c r="T14" s="18">
        <f t="shared" si="3"/>
        <v>27</v>
      </c>
    </row>
    <row r="15" spans="1:20" s="3" customFormat="1" ht="16.5">
      <c r="A15" s="17" t="s">
        <v>75</v>
      </c>
      <c r="B15" s="18" t="s">
        <v>25</v>
      </c>
      <c r="C15" s="23">
        <v>1</v>
      </c>
      <c r="D15" s="23">
        <v>1</v>
      </c>
      <c r="E15" s="23">
        <v>2</v>
      </c>
      <c r="F15" s="23">
        <v>2</v>
      </c>
      <c r="G15" s="23">
        <v>2</v>
      </c>
      <c r="H15" s="23">
        <v>2</v>
      </c>
      <c r="I15" s="23">
        <v>2</v>
      </c>
      <c r="J15" s="23">
        <v>2</v>
      </c>
      <c r="K15" s="23">
        <v>2</v>
      </c>
      <c r="L15" s="23">
        <v>2</v>
      </c>
      <c r="M15" s="23">
        <v>3</v>
      </c>
      <c r="N15" s="23">
        <v>3</v>
      </c>
      <c r="O15" s="18"/>
      <c r="P15" s="19">
        <f t="shared" si="0"/>
        <v>50</v>
      </c>
      <c r="Q15" s="18">
        <f t="shared" si="1"/>
        <v>18</v>
      </c>
      <c r="R15" s="18"/>
      <c r="S15" s="20">
        <f t="shared" si="2"/>
        <v>200</v>
      </c>
      <c r="T15" s="18">
        <f t="shared" si="3"/>
        <v>53</v>
      </c>
    </row>
    <row r="16" spans="1:20" s="3" customFormat="1" ht="16.5">
      <c r="A16" s="17" t="s">
        <v>74</v>
      </c>
      <c r="B16" s="18" t="s">
        <v>36</v>
      </c>
      <c r="C16" s="23">
        <v>2</v>
      </c>
      <c r="D16" s="23">
        <v>3</v>
      </c>
      <c r="E16" s="23">
        <v>4</v>
      </c>
      <c r="F16" s="23">
        <v>4</v>
      </c>
      <c r="G16" s="23">
        <v>4</v>
      </c>
      <c r="H16" s="23">
        <v>4</v>
      </c>
      <c r="I16" s="23">
        <v>4</v>
      </c>
      <c r="J16" s="23">
        <v>4</v>
      </c>
      <c r="K16" s="23">
        <v>4</v>
      </c>
      <c r="L16" s="23">
        <v>5</v>
      </c>
      <c r="M16" s="23">
        <v>6</v>
      </c>
      <c r="N16" s="23">
        <v>8</v>
      </c>
      <c r="O16" s="18"/>
      <c r="P16" s="19">
        <f t="shared" si="0"/>
        <v>100</v>
      </c>
      <c r="Q16" s="18">
        <f t="shared" si="1"/>
        <v>2</v>
      </c>
      <c r="R16" s="18"/>
      <c r="S16" s="20">
        <f t="shared" si="2"/>
        <v>300</v>
      </c>
      <c r="T16" s="18">
        <f t="shared" si="3"/>
        <v>43</v>
      </c>
    </row>
    <row r="17" spans="1:20" s="3" customFormat="1" ht="16.5">
      <c r="A17" s="21" t="s">
        <v>73</v>
      </c>
      <c r="B17" s="22" t="s">
        <v>26</v>
      </c>
      <c r="C17" s="23">
        <v>6</v>
      </c>
      <c r="D17" s="23">
        <v>14</v>
      </c>
      <c r="E17" s="23">
        <v>22</v>
      </c>
      <c r="F17" s="23">
        <v>26</v>
      </c>
      <c r="G17" s="23">
        <v>23</v>
      </c>
      <c r="H17" s="23">
        <v>21</v>
      </c>
      <c r="I17" s="23">
        <v>20</v>
      </c>
      <c r="J17" s="23">
        <v>22</v>
      </c>
      <c r="K17" s="23">
        <v>27</v>
      </c>
      <c r="L17" s="23">
        <v>33</v>
      </c>
      <c r="M17" s="23">
        <v>32</v>
      </c>
      <c r="N17" s="23">
        <v>32</v>
      </c>
      <c r="O17" s="23"/>
      <c r="P17" s="19">
        <f t="shared" si="0"/>
        <v>45.45454545454545</v>
      </c>
      <c r="Q17" s="18">
        <f t="shared" si="1"/>
        <v>21</v>
      </c>
      <c r="R17" s="23"/>
      <c r="S17" s="20">
        <f t="shared" si="2"/>
        <v>433.3333333333333</v>
      </c>
      <c r="T17" s="18">
        <f t="shared" si="3"/>
        <v>26</v>
      </c>
    </row>
    <row r="18" spans="1:20" s="3" customFormat="1" ht="16.5">
      <c r="A18" s="21" t="s">
        <v>76</v>
      </c>
      <c r="B18" s="22" t="s">
        <v>40</v>
      </c>
      <c r="C18" s="23">
        <v>11</v>
      </c>
      <c r="D18" s="23">
        <v>17</v>
      </c>
      <c r="E18" s="23">
        <v>23</v>
      </c>
      <c r="F18" s="23">
        <v>25</v>
      </c>
      <c r="G18" s="23">
        <v>25</v>
      </c>
      <c r="H18" s="23">
        <v>27</v>
      </c>
      <c r="I18" s="23">
        <v>26</v>
      </c>
      <c r="J18" s="23">
        <v>28</v>
      </c>
      <c r="K18" s="23">
        <v>30</v>
      </c>
      <c r="L18" s="23">
        <v>31</v>
      </c>
      <c r="M18" s="23">
        <v>34</v>
      </c>
      <c r="N18" s="23">
        <v>34</v>
      </c>
      <c r="O18" s="23"/>
      <c r="P18" s="19">
        <f t="shared" si="0"/>
        <v>21.428571428571427</v>
      </c>
      <c r="Q18" s="18">
        <f t="shared" si="1"/>
        <v>42</v>
      </c>
      <c r="R18" s="23"/>
      <c r="S18" s="20">
        <f t="shared" si="2"/>
        <v>209.0909090909091</v>
      </c>
      <c r="T18" s="18">
        <f t="shared" si="3"/>
        <v>52</v>
      </c>
    </row>
    <row r="19" spans="1:20" s="3" customFormat="1" ht="16.5">
      <c r="A19" s="21" t="s">
        <v>74</v>
      </c>
      <c r="B19" s="22" t="s">
        <v>7</v>
      </c>
      <c r="C19" s="23">
        <v>4</v>
      </c>
      <c r="D19" s="23">
        <v>7</v>
      </c>
      <c r="E19" s="23">
        <v>15</v>
      </c>
      <c r="F19" s="23">
        <v>15</v>
      </c>
      <c r="G19" s="23">
        <v>18</v>
      </c>
      <c r="H19" s="23">
        <v>20</v>
      </c>
      <c r="I19" s="23">
        <v>23</v>
      </c>
      <c r="J19" s="23">
        <v>24</v>
      </c>
      <c r="K19" s="23">
        <v>26</v>
      </c>
      <c r="L19" s="23">
        <v>29</v>
      </c>
      <c r="M19" s="23">
        <v>30</v>
      </c>
      <c r="N19" s="23">
        <v>32</v>
      </c>
      <c r="O19" s="23"/>
      <c r="P19" s="19">
        <f t="shared" si="0"/>
        <v>33.33333333333333</v>
      </c>
      <c r="Q19" s="18">
        <f t="shared" si="1"/>
        <v>28</v>
      </c>
      <c r="R19" s="23"/>
      <c r="S19" s="20">
        <f t="shared" si="2"/>
        <v>700</v>
      </c>
      <c r="T19" s="18">
        <f t="shared" si="3"/>
        <v>14</v>
      </c>
    </row>
    <row r="20" spans="1:20" s="3" customFormat="1" ht="16.5">
      <c r="A20" s="21" t="s">
        <v>74</v>
      </c>
      <c r="B20" s="22" t="s">
        <v>19</v>
      </c>
      <c r="C20" s="23">
        <v>1</v>
      </c>
      <c r="D20" s="23">
        <v>2</v>
      </c>
      <c r="E20" s="23">
        <v>6</v>
      </c>
      <c r="F20" s="23">
        <v>7</v>
      </c>
      <c r="G20" s="23">
        <v>8</v>
      </c>
      <c r="H20" s="23">
        <v>10</v>
      </c>
      <c r="I20" s="23">
        <v>12</v>
      </c>
      <c r="J20" s="23">
        <v>15</v>
      </c>
      <c r="K20" s="23">
        <v>17</v>
      </c>
      <c r="L20" s="23">
        <v>18</v>
      </c>
      <c r="M20" s="23">
        <v>18</v>
      </c>
      <c r="N20" s="23">
        <v>20</v>
      </c>
      <c r="O20" s="23"/>
      <c r="P20" s="19">
        <f t="shared" si="0"/>
        <v>33.33333333333333</v>
      </c>
      <c r="Q20" s="18">
        <f t="shared" si="1"/>
        <v>28</v>
      </c>
      <c r="R20" s="23"/>
      <c r="S20" s="20">
        <f t="shared" si="2"/>
        <v>1900</v>
      </c>
      <c r="T20" s="18">
        <f t="shared" si="3"/>
        <v>1</v>
      </c>
    </row>
    <row r="21" spans="1:20" s="3" customFormat="1" ht="16.5">
      <c r="A21" s="17" t="s">
        <v>75</v>
      </c>
      <c r="B21" s="18" t="s">
        <v>46</v>
      </c>
      <c r="C21" s="23">
        <v>1</v>
      </c>
      <c r="D21" s="23">
        <v>3</v>
      </c>
      <c r="E21" s="23">
        <v>3</v>
      </c>
      <c r="F21" s="23">
        <v>4</v>
      </c>
      <c r="G21" s="23">
        <v>6</v>
      </c>
      <c r="H21" s="23">
        <v>7</v>
      </c>
      <c r="I21" s="23">
        <v>9</v>
      </c>
      <c r="J21" s="23">
        <v>11</v>
      </c>
      <c r="K21" s="23">
        <v>12</v>
      </c>
      <c r="L21" s="23">
        <v>14</v>
      </c>
      <c r="M21" s="23">
        <v>17</v>
      </c>
      <c r="N21" s="23">
        <v>20</v>
      </c>
      <c r="O21" s="18"/>
      <c r="P21" s="19">
        <f t="shared" si="0"/>
        <v>81.81818181818183</v>
      </c>
      <c r="Q21" s="18">
        <f t="shared" si="1"/>
        <v>4</v>
      </c>
      <c r="R21" s="18"/>
      <c r="S21" s="20">
        <f t="shared" si="2"/>
        <v>1900</v>
      </c>
      <c r="T21" s="18">
        <f t="shared" si="3"/>
        <v>1</v>
      </c>
    </row>
    <row r="22" spans="1:20" s="3" customFormat="1" ht="16.5">
      <c r="A22" s="21" t="s">
        <v>74</v>
      </c>
      <c r="B22" s="22" t="s">
        <v>33</v>
      </c>
      <c r="C22" s="23">
        <v>3</v>
      </c>
      <c r="D22" s="23">
        <v>4</v>
      </c>
      <c r="E22" s="23">
        <v>15</v>
      </c>
      <c r="F22" s="23">
        <v>15</v>
      </c>
      <c r="G22" s="23">
        <v>17</v>
      </c>
      <c r="H22" s="23">
        <v>17</v>
      </c>
      <c r="I22" s="23">
        <v>20</v>
      </c>
      <c r="J22" s="23">
        <v>21</v>
      </c>
      <c r="K22" s="23">
        <v>24</v>
      </c>
      <c r="L22" s="23">
        <v>28</v>
      </c>
      <c r="M22" s="23">
        <v>28</v>
      </c>
      <c r="N22" s="23">
        <v>29</v>
      </c>
      <c r="O22" s="23"/>
      <c r="P22" s="19">
        <f t="shared" si="0"/>
        <v>38.095238095238095</v>
      </c>
      <c r="Q22" s="18">
        <f t="shared" si="1"/>
        <v>26</v>
      </c>
      <c r="R22" s="23"/>
      <c r="S22" s="20">
        <f t="shared" si="2"/>
        <v>866.6666666666666</v>
      </c>
      <c r="T22" s="18">
        <f t="shared" si="3"/>
        <v>10</v>
      </c>
    </row>
    <row r="23" spans="1:20" s="3" customFormat="1" ht="16.5">
      <c r="A23" s="17" t="s">
        <v>75</v>
      </c>
      <c r="B23" s="18" t="s">
        <v>6</v>
      </c>
      <c r="C23" s="23">
        <v>3</v>
      </c>
      <c r="D23" s="23">
        <v>3</v>
      </c>
      <c r="E23" s="23">
        <v>4</v>
      </c>
      <c r="F23" s="23">
        <v>5</v>
      </c>
      <c r="G23" s="23">
        <v>6</v>
      </c>
      <c r="H23" s="23">
        <v>5</v>
      </c>
      <c r="I23" s="23">
        <v>5</v>
      </c>
      <c r="J23" s="23">
        <v>5</v>
      </c>
      <c r="K23" s="23">
        <v>5</v>
      </c>
      <c r="L23" s="23">
        <v>5</v>
      </c>
      <c r="M23" s="23">
        <v>6</v>
      </c>
      <c r="N23" s="23">
        <v>7</v>
      </c>
      <c r="O23" s="18"/>
      <c r="P23" s="19">
        <f t="shared" si="0"/>
        <v>40</v>
      </c>
      <c r="Q23" s="18">
        <f t="shared" si="1"/>
        <v>25</v>
      </c>
      <c r="R23" s="18"/>
      <c r="S23" s="20">
        <f t="shared" si="2"/>
        <v>133.33333333333331</v>
      </c>
      <c r="T23" s="18">
        <f t="shared" si="3"/>
        <v>61</v>
      </c>
    </row>
    <row r="24" spans="1:20" s="3" customFormat="1" ht="16.5">
      <c r="A24" s="21" t="s">
        <v>74</v>
      </c>
      <c r="B24" s="22" t="s">
        <v>53</v>
      </c>
      <c r="C24" s="23">
        <v>8</v>
      </c>
      <c r="D24" s="23">
        <v>17</v>
      </c>
      <c r="E24" s="23">
        <v>23</v>
      </c>
      <c r="F24" s="23">
        <v>25</v>
      </c>
      <c r="G24" s="23">
        <v>26</v>
      </c>
      <c r="H24" s="23">
        <v>29</v>
      </c>
      <c r="I24" s="23">
        <v>30</v>
      </c>
      <c r="J24" s="23">
        <v>32</v>
      </c>
      <c r="K24" s="23">
        <v>32</v>
      </c>
      <c r="L24" s="23">
        <v>38</v>
      </c>
      <c r="M24" s="23">
        <v>40</v>
      </c>
      <c r="N24" s="23">
        <v>46</v>
      </c>
      <c r="O24" s="23"/>
      <c r="P24" s="19">
        <f t="shared" si="0"/>
        <v>43.75</v>
      </c>
      <c r="Q24" s="18">
        <f t="shared" si="1"/>
        <v>23</v>
      </c>
      <c r="R24" s="23"/>
      <c r="S24" s="20">
        <f t="shared" si="2"/>
        <v>475</v>
      </c>
      <c r="T24" s="18">
        <f t="shared" si="3"/>
        <v>23</v>
      </c>
    </row>
    <row r="25" spans="1:20" s="3" customFormat="1" ht="16.5">
      <c r="A25" s="17" t="s">
        <v>74</v>
      </c>
      <c r="B25" s="18" t="s">
        <v>43</v>
      </c>
      <c r="C25" s="23">
        <v>13</v>
      </c>
      <c r="D25" s="23">
        <v>16</v>
      </c>
      <c r="E25" s="23">
        <v>20</v>
      </c>
      <c r="F25" s="23">
        <v>21</v>
      </c>
      <c r="G25" s="23">
        <v>25</v>
      </c>
      <c r="H25" s="23">
        <v>29</v>
      </c>
      <c r="I25" s="23">
        <v>29</v>
      </c>
      <c r="J25" s="23">
        <v>34</v>
      </c>
      <c r="K25" s="23">
        <v>36</v>
      </c>
      <c r="L25" s="23">
        <v>38</v>
      </c>
      <c r="M25" s="23">
        <v>42</v>
      </c>
      <c r="N25" s="23">
        <v>45</v>
      </c>
      <c r="O25" s="18"/>
      <c r="P25" s="19">
        <f t="shared" si="0"/>
        <v>32.35294117647059</v>
      </c>
      <c r="Q25" s="18">
        <f t="shared" si="1"/>
        <v>30</v>
      </c>
      <c r="R25" s="18"/>
      <c r="S25" s="20">
        <f t="shared" si="2"/>
        <v>246.15384615384616</v>
      </c>
      <c r="T25" s="18">
        <f t="shared" si="3"/>
        <v>47</v>
      </c>
    </row>
    <row r="26" spans="1:20" s="3" customFormat="1" ht="16.5">
      <c r="A26" s="17" t="s">
        <v>76</v>
      </c>
      <c r="B26" s="18" t="s">
        <v>39</v>
      </c>
      <c r="C26" s="23">
        <v>12</v>
      </c>
      <c r="D26" s="23">
        <v>14</v>
      </c>
      <c r="E26" s="23">
        <v>32</v>
      </c>
      <c r="F26" s="23">
        <v>33</v>
      </c>
      <c r="G26" s="23">
        <v>37</v>
      </c>
      <c r="H26" s="23">
        <v>39</v>
      </c>
      <c r="I26" s="23">
        <v>37</v>
      </c>
      <c r="J26" s="23">
        <v>37</v>
      </c>
      <c r="K26" s="23">
        <v>40</v>
      </c>
      <c r="L26" s="23">
        <v>41</v>
      </c>
      <c r="M26" s="23">
        <v>40</v>
      </c>
      <c r="N26" s="23">
        <v>41</v>
      </c>
      <c r="O26" s="18"/>
      <c r="P26" s="19">
        <f t="shared" si="0"/>
        <v>10.81081081081081</v>
      </c>
      <c r="Q26" s="18">
        <f t="shared" si="1"/>
        <v>53</v>
      </c>
      <c r="R26" s="18"/>
      <c r="S26" s="20">
        <f t="shared" si="2"/>
        <v>241.66666666666666</v>
      </c>
      <c r="T26" s="18">
        <f t="shared" si="3"/>
        <v>48</v>
      </c>
    </row>
    <row r="27" spans="1:20" s="3" customFormat="1" ht="16.5">
      <c r="A27" s="21" t="s">
        <v>73</v>
      </c>
      <c r="B27" s="22" t="s">
        <v>48</v>
      </c>
      <c r="C27" s="23">
        <v>2</v>
      </c>
      <c r="D27" s="23">
        <v>3</v>
      </c>
      <c r="E27" s="23">
        <v>5</v>
      </c>
      <c r="F27" s="23">
        <v>7</v>
      </c>
      <c r="G27" s="23">
        <v>9</v>
      </c>
      <c r="H27" s="23">
        <v>10</v>
      </c>
      <c r="I27" s="23">
        <v>11</v>
      </c>
      <c r="J27" s="23">
        <v>9</v>
      </c>
      <c r="K27" s="23">
        <v>8</v>
      </c>
      <c r="L27" s="23">
        <v>9</v>
      </c>
      <c r="M27" s="23">
        <v>11</v>
      </c>
      <c r="N27" s="23">
        <v>14</v>
      </c>
      <c r="O27" s="23"/>
      <c r="P27" s="19">
        <f t="shared" si="0"/>
        <v>55.55555555555556</v>
      </c>
      <c r="Q27" s="18">
        <f t="shared" si="1"/>
        <v>14</v>
      </c>
      <c r="R27" s="23"/>
      <c r="S27" s="20">
        <f t="shared" si="2"/>
        <v>600</v>
      </c>
      <c r="T27" s="18">
        <f t="shared" si="3"/>
        <v>16</v>
      </c>
    </row>
    <row r="28" spans="1:20" s="3" customFormat="1" ht="16.5">
      <c r="A28" s="21" t="s">
        <v>75</v>
      </c>
      <c r="B28" s="22" t="s">
        <v>28</v>
      </c>
      <c r="C28" s="23">
        <v>1</v>
      </c>
      <c r="D28" s="23">
        <v>2</v>
      </c>
      <c r="E28" s="23">
        <v>2</v>
      </c>
      <c r="F28" s="23">
        <v>2</v>
      </c>
      <c r="G28" s="23">
        <v>3</v>
      </c>
      <c r="H28" s="23">
        <v>5</v>
      </c>
      <c r="I28" s="23">
        <v>3</v>
      </c>
      <c r="J28" s="23">
        <v>4</v>
      </c>
      <c r="K28" s="23">
        <v>5</v>
      </c>
      <c r="L28" s="23">
        <v>6</v>
      </c>
      <c r="M28" s="23">
        <v>7</v>
      </c>
      <c r="N28" s="23">
        <v>10</v>
      </c>
      <c r="O28" s="23"/>
      <c r="P28" s="19">
        <f t="shared" si="0"/>
        <v>150</v>
      </c>
      <c r="Q28" s="18">
        <f t="shared" si="1"/>
        <v>1</v>
      </c>
      <c r="R28" s="23"/>
      <c r="S28" s="20">
        <f t="shared" si="2"/>
        <v>900</v>
      </c>
      <c r="T28" s="18">
        <f t="shared" si="3"/>
        <v>8</v>
      </c>
    </row>
    <row r="29" spans="1:20" s="3" customFormat="1" ht="16.5">
      <c r="A29" s="21" t="s">
        <v>74</v>
      </c>
      <c r="B29" s="22" t="s">
        <v>16</v>
      </c>
      <c r="C29" s="23">
        <v>5</v>
      </c>
      <c r="D29" s="23">
        <v>10</v>
      </c>
      <c r="E29" s="23">
        <v>14</v>
      </c>
      <c r="F29" s="23">
        <v>13</v>
      </c>
      <c r="G29" s="23">
        <v>14</v>
      </c>
      <c r="H29" s="23">
        <v>16</v>
      </c>
      <c r="I29" s="23">
        <v>18</v>
      </c>
      <c r="J29" s="23">
        <v>19</v>
      </c>
      <c r="K29" s="23">
        <v>20</v>
      </c>
      <c r="L29" s="23">
        <v>23</v>
      </c>
      <c r="M29" s="23">
        <v>27</v>
      </c>
      <c r="N29" s="23">
        <v>33</v>
      </c>
      <c r="O29" s="23"/>
      <c r="P29" s="19">
        <f t="shared" si="0"/>
        <v>73.68421052631578</v>
      </c>
      <c r="Q29" s="18">
        <f t="shared" si="1"/>
        <v>6</v>
      </c>
      <c r="R29" s="23"/>
      <c r="S29" s="20">
        <f t="shared" si="2"/>
        <v>560</v>
      </c>
      <c r="T29" s="18">
        <f t="shared" si="3"/>
        <v>17</v>
      </c>
    </row>
    <row r="30" spans="1:20" s="3" customFormat="1" ht="16.5">
      <c r="A30" s="21" t="s">
        <v>73</v>
      </c>
      <c r="B30" s="22" t="s">
        <v>35</v>
      </c>
      <c r="C30" s="23">
        <v>4</v>
      </c>
      <c r="D30" s="23">
        <v>5</v>
      </c>
      <c r="E30" s="23">
        <v>15</v>
      </c>
      <c r="F30" s="23">
        <v>13</v>
      </c>
      <c r="G30" s="23">
        <v>12</v>
      </c>
      <c r="H30" s="23">
        <v>9</v>
      </c>
      <c r="I30" s="23">
        <v>8</v>
      </c>
      <c r="J30" s="23">
        <v>10</v>
      </c>
      <c r="K30" s="23">
        <v>12</v>
      </c>
      <c r="L30" s="23">
        <v>14</v>
      </c>
      <c r="M30" s="23">
        <v>15</v>
      </c>
      <c r="N30" s="23">
        <v>18</v>
      </c>
      <c r="O30" s="23"/>
      <c r="P30" s="19">
        <f t="shared" si="0"/>
        <v>80</v>
      </c>
      <c r="Q30" s="18">
        <f t="shared" si="1"/>
        <v>5</v>
      </c>
      <c r="R30" s="23"/>
      <c r="S30" s="20">
        <f t="shared" si="2"/>
        <v>350</v>
      </c>
      <c r="T30" s="18">
        <f t="shared" si="3"/>
        <v>36</v>
      </c>
    </row>
    <row r="31" spans="1:20" s="3" customFormat="1" ht="16.5">
      <c r="A31" s="21" t="s">
        <v>74</v>
      </c>
      <c r="B31" s="18" t="s">
        <v>71</v>
      </c>
      <c r="C31" s="18"/>
      <c r="D31" s="18"/>
      <c r="E31" s="18"/>
      <c r="F31" s="18"/>
      <c r="G31" s="18"/>
      <c r="H31" s="18"/>
      <c r="I31" s="18"/>
      <c r="J31" s="18"/>
      <c r="K31" s="18"/>
      <c r="L31" s="18"/>
      <c r="M31" s="18"/>
      <c r="N31" s="18"/>
      <c r="O31" s="18"/>
      <c r="P31" s="19"/>
      <c r="Q31" s="18"/>
      <c r="R31" s="18"/>
      <c r="S31" s="20"/>
      <c r="T31" s="18"/>
    </row>
    <row r="32" spans="1:20" s="3" customFormat="1" ht="16.5">
      <c r="A32" s="21"/>
      <c r="B32" s="22" t="s">
        <v>70</v>
      </c>
      <c r="C32" s="18">
        <v>7</v>
      </c>
      <c r="D32" s="18">
        <v>7</v>
      </c>
      <c r="E32" s="18">
        <v>12</v>
      </c>
      <c r="F32" s="18">
        <v>15</v>
      </c>
      <c r="G32" s="18">
        <v>20</v>
      </c>
      <c r="H32" s="18">
        <v>22</v>
      </c>
      <c r="I32" s="18">
        <v>20</v>
      </c>
      <c r="J32" s="18">
        <v>20</v>
      </c>
      <c r="K32" s="18">
        <v>22</v>
      </c>
      <c r="L32" s="18">
        <v>25</v>
      </c>
      <c r="M32" s="18">
        <v>25</v>
      </c>
      <c r="N32" s="18">
        <v>29</v>
      </c>
      <c r="O32" s="18"/>
      <c r="P32" s="19">
        <f>(N32-J32)/J32*100</f>
        <v>45</v>
      </c>
      <c r="Q32" s="18">
        <f>RANK(P32,P$6:P$86)</f>
        <v>22</v>
      </c>
      <c r="R32" s="18"/>
      <c r="S32" s="20">
        <f>(N32-C32)/C32*100</f>
        <v>314.2857142857143</v>
      </c>
      <c r="T32" s="18">
        <f>RANK(S32,S$6:S$86)</f>
        <v>42</v>
      </c>
    </row>
    <row r="33" spans="1:20" s="3" customFormat="1" ht="16.5">
      <c r="A33" s="21" t="s">
        <v>73</v>
      </c>
      <c r="B33" s="22" t="s">
        <v>14</v>
      </c>
      <c r="C33" s="23">
        <v>6</v>
      </c>
      <c r="D33" s="23">
        <v>13</v>
      </c>
      <c r="E33" s="23">
        <v>17</v>
      </c>
      <c r="F33" s="23">
        <v>16</v>
      </c>
      <c r="G33" s="23">
        <v>17</v>
      </c>
      <c r="H33" s="23">
        <v>12</v>
      </c>
      <c r="I33" s="23">
        <v>12</v>
      </c>
      <c r="J33" s="23">
        <v>13</v>
      </c>
      <c r="K33" s="23">
        <v>14</v>
      </c>
      <c r="L33" s="23">
        <v>16</v>
      </c>
      <c r="M33" s="23">
        <v>17</v>
      </c>
      <c r="N33" s="23">
        <v>19</v>
      </c>
      <c r="O33" s="23"/>
      <c r="P33" s="19">
        <f>(N33-J33)/J33*100</f>
        <v>46.15384615384615</v>
      </c>
      <c r="Q33" s="18">
        <f>RANK(P33,P$6:P$86)</f>
        <v>20</v>
      </c>
      <c r="R33" s="23"/>
      <c r="S33" s="20">
        <f>(N33-C33)/C33*100</f>
        <v>216.66666666666666</v>
      </c>
      <c r="T33" s="18">
        <f>RANK(S33,S$6:S$86)</f>
        <v>51</v>
      </c>
    </row>
    <row r="34" spans="1:20" s="3" customFormat="1" ht="16.5">
      <c r="A34" s="21" t="s">
        <v>73</v>
      </c>
      <c r="B34" s="18" t="s">
        <v>59</v>
      </c>
      <c r="C34" s="23">
        <v>8</v>
      </c>
      <c r="D34" s="23">
        <v>9</v>
      </c>
      <c r="E34" s="23">
        <v>17</v>
      </c>
      <c r="F34" s="23">
        <v>17</v>
      </c>
      <c r="G34" s="23">
        <v>19</v>
      </c>
      <c r="H34" s="23">
        <v>19</v>
      </c>
      <c r="I34" s="23">
        <v>19</v>
      </c>
      <c r="J34" s="23">
        <v>19</v>
      </c>
      <c r="K34" s="23">
        <v>19</v>
      </c>
      <c r="L34" s="23">
        <v>19</v>
      </c>
      <c r="M34" s="23">
        <v>19</v>
      </c>
      <c r="N34" s="23">
        <v>19</v>
      </c>
      <c r="O34" s="18"/>
      <c r="P34" s="19">
        <f>(N34-J34)/J34*100</f>
        <v>0</v>
      </c>
      <c r="Q34" s="18">
        <f>RANK(P34,P$6:P$86)</f>
        <v>62</v>
      </c>
      <c r="R34" s="18"/>
      <c r="S34" s="20">
        <f>(N34-C34)/C34*100</f>
        <v>137.5</v>
      </c>
      <c r="T34" s="18">
        <f>RANK(S34,S$6:S$86)</f>
        <v>60</v>
      </c>
    </row>
    <row r="35" spans="1:20" s="3" customFormat="1" ht="16.5">
      <c r="A35" s="42" t="s">
        <v>76</v>
      </c>
      <c r="B35" s="43" t="s">
        <v>57</v>
      </c>
      <c r="C35" s="25">
        <v>27</v>
      </c>
      <c r="D35" s="25">
        <v>38</v>
      </c>
      <c r="E35" s="25">
        <v>32</v>
      </c>
      <c r="F35" s="25">
        <v>28</v>
      </c>
      <c r="G35" s="25">
        <v>27</v>
      </c>
      <c r="H35" s="25">
        <v>32</v>
      </c>
      <c r="I35" s="25">
        <v>32</v>
      </c>
      <c r="J35" s="25">
        <v>31</v>
      </c>
      <c r="K35" s="25">
        <v>36</v>
      </c>
      <c r="L35" s="25">
        <v>42</v>
      </c>
      <c r="M35" s="25">
        <v>49</v>
      </c>
      <c r="N35" s="25">
        <v>50</v>
      </c>
      <c r="O35" s="25"/>
      <c r="P35" s="26">
        <f>(N35-J35)/J35*100</f>
        <v>61.29032258064516</v>
      </c>
      <c r="Q35" s="24">
        <f>RANK(P35,P$6:P$86)</f>
        <v>13</v>
      </c>
      <c r="R35" s="25"/>
      <c r="S35" s="27">
        <f>(N35-C35)/C35*100</f>
        <v>85.18518518518519</v>
      </c>
      <c r="T35" s="24">
        <f>RANK(S35,S$6:S$86)</f>
        <v>66</v>
      </c>
    </row>
    <row r="36" spans="1:20" s="3" customFormat="1" ht="16.5">
      <c r="A36" s="17"/>
      <c r="B36" s="22"/>
      <c r="C36" s="23"/>
      <c r="D36" s="23"/>
      <c r="E36" s="23"/>
      <c r="F36" s="23"/>
      <c r="G36" s="23"/>
      <c r="H36" s="23"/>
      <c r="I36" s="23"/>
      <c r="J36" s="23"/>
      <c r="K36" s="23"/>
      <c r="L36" s="23"/>
      <c r="M36" s="23"/>
      <c r="N36" s="23"/>
      <c r="O36" s="23"/>
      <c r="P36" s="52"/>
      <c r="Q36" s="53"/>
      <c r="R36" s="54"/>
      <c r="S36" s="55"/>
      <c r="T36" s="56" t="s">
        <v>106</v>
      </c>
    </row>
    <row r="37" spans="1:20" s="3" customFormat="1" ht="19.5" customHeight="1" thickBot="1">
      <c r="A37" s="51" t="s">
        <v>107</v>
      </c>
      <c r="B37" s="49"/>
      <c r="C37" s="48"/>
      <c r="D37" s="48"/>
      <c r="E37" s="48"/>
      <c r="F37" s="48"/>
      <c r="G37" s="48"/>
      <c r="H37" s="48"/>
      <c r="I37" s="48"/>
      <c r="J37" s="48"/>
      <c r="K37" s="48"/>
      <c r="L37" s="48"/>
      <c r="M37" s="48"/>
      <c r="N37" s="48"/>
      <c r="O37" s="48"/>
      <c r="P37" s="26"/>
      <c r="Q37" s="24"/>
      <c r="R37" s="25"/>
      <c r="S37" s="27"/>
      <c r="T37" s="50"/>
    </row>
    <row r="38" spans="1:21" s="3" customFormat="1" ht="16.5">
      <c r="A38" s="9"/>
      <c r="B38" s="10"/>
      <c r="C38" s="11"/>
      <c r="D38" s="11"/>
      <c r="E38" s="11"/>
      <c r="F38" s="11"/>
      <c r="G38" s="11"/>
      <c r="H38" s="11"/>
      <c r="I38" s="11"/>
      <c r="J38" s="11"/>
      <c r="K38" s="11"/>
      <c r="L38" s="11"/>
      <c r="M38" s="11"/>
      <c r="N38" s="11"/>
      <c r="O38" s="11"/>
      <c r="P38" s="60" t="s">
        <v>77</v>
      </c>
      <c r="Q38" s="60"/>
      <c r="R38" s="60"/>
      <c r="S38" s="60"/>
      <c r="T38" s="60"/>
      <c r="U38" s="4"/>
    </row>
    <row r="39" spans="1:20" s="3" customFormat="1" ht="16.5">
      <c r="A39" s="9"/>
      <c r="B39" s="10"/>
      <c r="C39" s="11"/>
      <c r="D39" s="11"/>
      <c r="E39" s="11"/>
      <c r="F39" s="11"/>
      <c r="G39" s="11"/>
      <c r="H39" s="11"/>
      <c r="I39" s="11"/>
      <c r="J39" s="11"/>
      <c r="K39" s="11"/>
      <c r="L39" s="11"/>
      <c r="M39" s="11"/>
      <c r="N39" s="11"/>
      <c r="O39" s="11"/>
      <c r="P39" s="59" t="s">
        <v>68</v>
      </c>
      <c r="Q39" s="59"/>
      <c r="R39" s="12"/>
      <c r="S39" s="59" t="s">
        <v>69</v>
      </c>
      <c r="T39" s="59"/>
    </row>
    <row r="40" spans="1:20" s="3" customFormat="1" ht="16.5" customHeight="1">
      <c r="A40" s="13" t="s">
        <v>72</v>
      </c>
      <c r="B40" s="10"/>
      <c r="C40" s="11"/>
      <c r="D40" s="11"/>
      <c r="E40" s="11"/>
      <c r="F40" s="11"/>
      <c r="G40" s="11"/>
      <c r="H40" s="11"/>
      <c r="I40" s="11"/>
      <c r="J40" s="11"/>
      <c r="K40" s="11"/>
      <c r="L40" s="11"/>
      <c r="M40" s="11"/>
      <c r="N40" s="11"/>
      <c r="O40" s="11"/>
      <c r="P40" s="58" t="s">
        <v>78</v>
      </c>
      <c r="Q40" s="58"/>
      <c r="R40" s="14"/>
      <c r="S40" s="58" t="s">
        <v>79</v>
      </c>
      <c r="T40" s="58"/>
    </row>
    <row r="41" spans="1:20" s="3" customFormat="1" ht="18">
      <c r="A41" s="44" t="s">
        <v>104</v>
      </c>
      <c r="B41" s="15" t="s">
        <v>67</v>
      </c>
      <c r="C41" s="33" t="s">
        <v>80</v>
      </c>
      <c r="D41" s="28">
        <v>1985</v>
      </c>
      <c r="E41" s="33" t="s">
        <v>81</v>
      </c>
      <c r="F41" s="28">
        <v>1991</v>
      </c>
      <c r="G41" s="34" t="s">
        <v>82</v>
      </c>
      <c r="H41" s="16">
        <v>1993</v>
      </c>
      <c r="I41" s="16">
        <v>1994</v>
      </c>
      <c r="J41" s="34" t="s">
        <v>83</v>
      </c>
      <c r="K41" s="34" t="s">
        <v>84</v>
      </c>
      <c r="L41" s="34" t="s">
        <v>85</v>
      </c>
      <c r="M41" s="16">
        <v>1998</v>
      </c>
      <c r="N41" s="16">
        <v>1999</v>
      </c>
      <c r="O41" s="37"/>
      <c r="P41" s="35" t="s">
        <v>92</v>
      </c>
      <c r="Q41" s="36" t="s">
        <v>91</v>
      </c>
      <c r="R41" s="37"/>
      <c r="S41" s="35" t="s">
        <v>92</v>
      </c>
      <c r="T41" s="36" t="s">
        <v>91</v>
      </c>
    </row>
    <row r="42" spans="1:20" s="3" customFormat="1" ht="16.5">
      <c r="A42" s="21" t="s">
        <v>74</v>
      </c>
      <c r="B42" s="18" t="s">
        <v>2</v>
      </c>
      <c r="C42" s="23">
        <v>3</v>
      </c>
      <c r="D42" s="23">
        <v>4</v>
      </c>
      <c r="E42" s="23">
        <v>9</v>
      </c>
      <c r="F42" s="23">
        <v>11</v>
      </c>
      <c r="G42" s="23">
        <v>15</v>
      </c>
      <c r="H42" s="23">
        <v>25</v>
      </c>
      <c r="I42" s="23">
        <v>33</v>
      </c>
      <c r="J42" s="23">
        <v>44</v>
      </c>
      <c r="K42" s="23">
        <v>44</v>
      </c>
      <c r="L42" s="23">
        <v>46</v>
      </c>
      <c r="M42" s="23">
        <v>38</v>
      </c>
      <c r="N42" s="23">
        <v>37</v>
      </c>
      <c r="O42" s="18"/>
      <c r="P42" s="19">
        <f aca="true" t="shared" si="4" ref="P42:P73">(N42-J42)/J42*100</f>
        <v>-15.909090909090908</v>
      </c>
      <c r="Q42" s="18">
        <f aca="true" t="shared" si="5" ref="Q42:Q73">RANK(P42,P$6:P$86)</f>
        <v>68</v>
      </c>
      <c r="R42" s="18"/>
      <c r="S42" s="20">
        <f aca="true" t="shared" si="6" ref="S42:S73">(N42-C42)/C42*100</f>
        <v>1133.3333333333335</v>
      </c>
      <c r="T42" s="18">
        <f aca="true" t="shared" si="7" ref="T42:T73">RANK(S42,S$6:S$86)</f>
        <v>5</v>
      </c>
    </row>
    <row r="43" spans="1:20" s="3" customFormat="1" ht="16.5">
      <c r="A43" s="17" t="s">
        <v>73</v>
      </c>
      <c r="B43" s="18" t="s">
        <v>8</v>
      </c>
      <c r="C43" s="23">
        <v>5</v>
      </c>
      <c r="D43" s="23">
        <v>7</v>
      </c>
      <c r="E43" s="23">
        <v>20</v>
      </c>
      <c r="F43" s="23">
        <v>21</v>
      </c>
      <c r="G43" s="23">
        <v>25</v>
      </c>
      <c r="H43" s="23">
        <v>26</v>
      </c>
      <c r="I43" s="23">
        <v>27</v>
      </c>
      <c r="J43" s="23">
        <v>33</v>
      </c>
      <c r="K43" s="23">
        <v>30</v>
      </c>
      <c r="L43" s="23">
        <v>29</v>
      </c>
      <c r="M43" s="23">
        <v>28</v>
      </c>
      <c r="N43" s="23">
        <v>30</v>
      </c>
      <c r="O43" s="18"/>
      <c r="P43" s="19">
        <f t="shared" si="4"/>
        <v>-9.090909090909092</v>
      </c>
      <c r="Q43" s="18">
        <f t="shared" si="5"/>
        <v>66</v>
      </c>
      <c r="R43" s="18"/>
      <c r="S43" s="20">
        <f t="shared" si="6"/>
        <v>500</v>
      </c>
      <c r="T43" s="18">
        <f t="shared" si="7"/>
        <v>20</v>
      </c>
    </row>
    <row r="44" spans="1:20" s="3" customFormat="1" ht="16.5">
      <c r="A44" s="17" t="s">
        <v>74</v>
      </c>
      <c r="B44" s="22" t="s">
        <v>0</v>
      </c>
      <c r="C44" s="23">
        <v>2</v>
      </c>
      <c r="D44" s="23">
        <v>3</v>
      </c>
      <c r="E44" s="23">
        <v>7</v>
      </c>
      <c r="F44" s="23">
        <v>6</v>
      </c>
      <c r="G44" s="23">
        <v>8</v>
      </c>
      <c r="H44" s="23">
        <v>12</v>
      </c>
      <c r="I44" s="23">
        <v>13</v>
      </c>
      <c r="J44" s="23">
        <v>14</v>
      </c>
      <c r="K44" s="23">
        <v>16</v>
      </c>
      <c r="L44" s="23">
        <v>19</v>
      </c>
      <c r="M44" s="23">
        <v>19</v>
      </c>
      <c r="N44" s="23">
        <v>24</v>
      </c>
      <c r="O44" s="23"/>
      <c r="P44" s="19">
        <f t="shared" si="4"/>
        <v>71.42857142857143</v>
      </c>
      <c r="Q44" s="18">
        <f t="shared" si="5"/>
        <v>7</v>
      </c>
      <c r="R44" s="23"/>
      <c r="S44" s="20">
        <f t="shared" si="6"/>
        <v>1100</v>
      </c>
      <c r="T44" s="18">
        <f t="shared" si="7"/>
        <v>6</v>
      </c>
    </row>
    <row r="45" spans="1:20" s="3" customFormat="1" ht="16.5">
      <c r="A45" s="21" t="s">
        <v>75</v>
      </c>
      <c r="B45" s="22" t="s">
        <v>29</v>
      </c>
      <c r="C45" s="23">
        <v>1</v>
      </c>
      <c r="D45" s="23">
        <v>1</v>
      </c>
      <c r="E45" s="23">
        <v>1</v>
      </c>
      <c r="F45" s="23">
        <v>2</v>
      </c>
      <c r="G45" s="23">
        <v>2</v>
      </c>
      <c r="H45" s="23">
        <v>2</v>
      </c>
      <c r="I45" s="23">
        <v>3</v>
      </c>
      <c r="J45" s="23">
        <v>3</v>
      </c>
      <c r="K45" s="23">
        <v>4</v>
      </c>
      <c r="L45" s="23">
        <v>4</v>
      </c>
      <c r="M45" s="23">
        <v>5</v>
      </c>
      <c r="N45" s="23">
        <v>5</v>
      </c>
      <c r="O45" s="23"/>
      <c r="P45" s="19">
        <f t="shared" si="4"/>
        <v>66.66666666666666</v>
      </c>
      <c r="Q45" s="18">
        <f t="shared" si="5"/>
        <v>9</v>
      </c>
      <c r="R45" s="23"/>
      <c r="S45" s="20">
        <f t="shared" si="6"/>
        <v>400</v>
      </c>
      <c r="T45" s="18">
        <f t="shared" si="7"/>
        <v>27</v>
      </c>
    </row>
    <row r="46" spans="1:20" s="3" customFormat="1" ht="16.5">
      <c r="A46" s="21" t="s">
        <v>74</v>
      </c>
      <c r="B46" s="22" t="s">
        <v>24</v>
      </c>
      <c r="C46" s="23">
        <v>5</v>
      </c>
      <c r="D46" s="23">
        <v>9</v>
      </c>
      <c r="E46" s="23">
        <v>22</v>
      </c>
      <c r="F46" s="23">
        <v>22</v>
      </c>
      <c r="G46" s="23">
        <v>17</v>
      </c>
      <c r="H46" s="23">
        <v>17</v>
      </c>
      <c r="I46" s="23">
        <v>19</v>
      </c>
      <c r="J46" s="23">
        <v>20</v>
      </c>
      <c r="K46" s="23">
        <v>21</v>
      </c>
      <c r="L46" s="23">
        <v>20</v>
      </c>
      <c r="M46" s="23">
        <v>20</v>
      </c>
      <c r="N46" s="23">
        <v>21</v>
      </c>
      <c r="O46" s="23"/>
      <c r="P46" s="19">
        <f t="shared" si="4"/>
        <v>5</v>
      </c>
      <c r="Q46" s="18">
        <f t="shared" si="5"/>
        <v>59</v>
      </c>
      <c r="R46" s="23"/>
      <c r="S46" s="20">
        <f t="shared" si="6"/>
        <v>320</v>
      </c>
      <c r="T46" s="18">
        <f t="shared" si="7"/>
        <v>40</v>
      </c>
    </row>
    <row r="47" spans="1:20" s="3" customFormat="1" ht="16.5">
      <c r="A47" s="21" t="s">
        <v>76</v>
      </c>
      <c r="B47" s="22" t="s">
        <v>60</v>
      </c>
      <c r="C47" s="23">
        <v>31</v>
      </c>
      <c r="D47" s="23">
        <v>36</v>
      </c>
      <c r="E47" s="23">
        <v>59</v>
      </c>
      <c r="F47" s="23">
        <v>57</v>
      </c>
      <c r="G47" s="23">
        <v>57</v>
      </c>
      <c r="H47" s="23">
        <v>54</v>
      </c>
      <c r="I47" s="23">
        <v>52</v>
      </c>
      <c r="J47" s="23">
        <v>55</v>
      </c>
      <c r="K47" s="23">
        <v>56</v>
      </c>
      <c r="L47" s="23">
        <v>55</v>
      </c>
      <c r="M47" s="23">
        <v>55</v>
      </c>
      <c r="N47" s="23">
        <v>56</v>
      </c>
      <c r="O47" s="23"/>
      <c r="P47" s="19">
        <f t="shared" si="4"/>
        <v>1.8181818181818181</v>
      </c>
      <c r="Q47" s="18">
        <f t="shared" si="5"/>
        <v>61</v>
      </c>
      <c r="R47" s="23"/>
      <c r="S47" s="20">
        <f t="shared" si="6"/>
        <v>80.64516129032258</v>
      </c>
      <c r="T47" s="18">
        <f t="shared" si="7"/>
        <v>67</v>
      </c>
    </row>
    <row r="48" spans="1:20" s="3" customFormat="1" ht="16.5">
      <c r="A48" s="21" t="s">
        <v>73</v>
      </c>
      <c r="B48" s="18" t="s">
        <v>4</v>
      </c>
      <c r="C48" s="23">
        <v>8</v>
      </c>
      <c r="D48" s="23">
        <v>8</v>
      </c>
      <c r="E48" s="23">
        <v>9</v>
      </c>
      <c r="F48" s="23">
        <v>12</v>
      </c>
      <c r="G48" s="23">
        <v>17</v>
      </c>
      <c r="H48" s="23">
        <v>23</v>
      </c>
      <c r="I48" s="23">
        <v>27</v>
      </c>
      <c r="J48" s="23">
        <v>25</v>
      </c>
      <c r="K48" s="23">
        <v>28</v>
      </c>
      <c r="L48" s="23">
        <v>32</v>
      </c>
      <c r="M48" s="23">
        <v>35</v>
      </c>
      <c r="N48" s="23">
        <v>37</v>
      </c>
      <c r="O48" s="18"/>
      <c r="P48" s="19">
        <f t="shared" si="4"/>
        <v>48</v>
      </c>
      <c r="Q48" s="18">
        <f t="shared" si="5"/>
        <v>19</v>
      </c>
      <c r="R48" s="18"/>
      <c r="S48" s="20">
        <f t="shared" si="6"/>
        <v>362.5</v>
      </c>
      <c r="T48" s="18">
        <f t="shared" si="7"/>
        <v>33</v>
      </c>
    </row>
    <row r="49" spans="1:20" s="3" customFormat="1" ht="16.5">
      <c r="A49" s="17" t="s">
        <v>73</v>
      </c>
      <c r="B49" s="22" t="s">
        <v>34</v>
      </c>
      <c r="C49" s="23">
        <v>2</v>
      </c>
      <c r="D49" s="23">
        <v>3</v>
      </c>
      <c r="E49" s="23">
        <v>10</v>
      </c>
      <c r="F49" s="23">
        <v>11</v>
      </c>
      <c r="G49" s="23">
        <v>13</v>
      </c>
      <c r="H49" s="23">
        <v>14</v>
      </c>
      <c r="I49" s="23">
        <v>18</v>
      </c>
      <c r="J49" s="23">
        <v>22</v>
      </c>
      <c r="K49" s="23">
        <v>23</v>
      </c>
      <c r="L49" s="23">
        <v>25</v>
      </c>
      <c r="M49" s="23">
        <v>24</v>
      </c>
      <c r="N49" s="23">
        <v>22</v>
      </c>
      <c r="O49" s="23"/>
      <c r="P49" s="19">
        <f t="shared" si="4"/>
        <v>0</v>
      </c>
      <c r="Q49" s="18">
        <f t="shared" si="5"/>
        <v>62</v>
      </c>
      <c r="R49" s="23"/>
      <c r="S49" s="20">
        <f t="shared" si="6"/>
        <v>1000</v>
      </c>
      <c r="T49" s="18">
        <f t="shared" si="7"/>
        <v>7</v>
      </c>
    </row>
    <row r="50" spans="1:20" s="3" customFormat="1" ht="16.5">
      <c r="A50" s="21" t="s">
        <v>74</v>
      </c>
      <c r="B50" s="18" t="s">
        <v>47</v>
      </c>
      <c r="C50" s="23">
        <v>17</v>
      </c>
      <c r="D50" s="23">
        <v>20</v>
      </c>
      <c r="E50" s="23">
        <v>38</v>
      </c>
      <c r="F50" s="23">
        <v>37</v>
      </c>
      <c r="G50" s="23">
        <v>40</v>
      </c>
      <c r="H50" s="23">
        <v>41</v>
      </c>
      <c r="I50" s="23">
        <v>42</v>
      </c>
      <c r="J50" s="23">
        <v>39</v>
      </c>
      <c r="K50" s="23">
        <v>38</v>
      </c>
      <c r="L50" s="23">
        <v>41</v>
      </c>
      <c r="M50" s="23">
        <v>42</v>
      </c>
      <c r="N50" s="23">
        <v>42</v>
      </c>
      <c r="O50" s="18"/>
      <c r="P50" s="19">
        <f t="shared" si="4"/>
        <v>7.6923076923076925</v>
      </c>
      <c r="Q50" s="18">
        <f t="shared" si="5"/>
        <v>56</v>
      </c>
      <c r="R50" s="18"/>
      <c r="S50" s="20">
        <f t="shared" si="6"/>
        <v>147.05882352941177</v>
      </c>
      <c r="T50" s="18">
        <f t="shared" si="7"/>
        <v>59</v>
      </c>
    </row>
    <row r="51" spans="1:20" s="3" customFormat="1" ht="16.5">
      <c r="A51" s="17" t="s">
        <v>74</v>
      </c>
      <c r="B51" s="22" t="s">
        <v>41</v>
      </c>
      <c r="C51" s="23">
        <v>4</v>
      </c>
      <c r="D51" s="23">
        <v>7</v>
      </c>
      <c r="E51" s="23">
        <v>11</v>
      </c>
      <c r="F51" s="23">
        <v>12</v>
      </c>
      <c r="G51" s="23">
        <v>14</v>
      </c>
      <c r="H51" s="23">
        <v>17</v>
      </c>
      <c r="I51" s="23">
        <v>17</v>
      </c>
      <c r="J51" s="23">
        <v>18</v>
      </c>
      <c r="K51" s="23">
        <v>19</v>
      </c>
      <c r="L51" s="23">
        <v>20</v>
      </c>
      <c r="M51" s="23">
        <v>20</v>
      </c>
      <c r="N51" s="23">
        <v>22</v>
      </c>
      <c r="O51" s="23"/>
      <c r="P51" s="19">
        <f t="shared" si="4"/>
        <v>22.22222222222222</v>
      </c>
      <c r="Q51" s="18">
        <f t="shared" si="5"/>
        <v>41</v>
      </c>
      <c r="R51" s="23"/>
      <c r="S51" s="20">
        <f t="shared" si="6"/>
        <v>450</v>
      </c>
      <c r="T51" s="18">
        <f t="shared" si="7"/>
        <v>24</v>
      </c>
    </row>
    <row r="52" spans="1:20" s="3" customFormat="1" ht="16.5">
      <c r="A52" s="21" t="s">
        <v>74</v>
      </c>
      <c r="B52" s="18" t="s">
        <v>66</v>
      </c>
      <c r="C52" s="23">
        <v>3</v>
      </c>
      <c r="D52" s="23">
        <v>7</v>
      </c>
      <c r="E52" s="23">
        <v>15</v>
      </c>
      <c r="F52" s="23">
        <v>15</v>
      </c>
      <c r="G52" s="23">
        <v>18</v>
      </c>
      <c r="H52" s="23">
        <v>21</v>
      </c>
      <c r="I52" s="23">
        <v>25</v>
      </c>
      <c r="J52" s="23">
        <v>27</v>
      </c>
      <c r="K52" s="23">
        <v>27</v>
      </c>
      <c r="L52" s="23">
        <v>33</v>
      </c>
      <c r="M52" s="23">
        <v>35</v>
      </c>
      <c r="N52" s="23">
        <v>38</v>
      </c>
      <c r="O52" s="18"/>
      <c r="P52" s="19">
        <f t="shared" si="4"/>
        <v>40.74074074074074</v>
      </c>
      <c r="Q52" s="18">
        <f t="shared" si="5"/>
        <v>24</v>
      </c>
      <c r="R52" s="18"/>
      <c r="S52" s="20">
        <f t="shared" si="6"/>
        <v>1166.6666666666665</v>
      </c>
      <c r="T52" s="18">
        <f t="shared" si="7"/>
        <v>4</v>
      </c>
    </row>
    <row r="53" spans="1:20" s="3" customFormat="1" ht="16.5">
      <c r="A53" s="17" t="s">
        <v>73</v>
      </c>
      <c r="B53" s="18" t="s">
        <v>1</v>
      </c>
      <c r="C53" s="23">
        <v>13</v>
      </c>
      <c r="D53" s="23">
        <v>13</v>
      </c>
      <c r="E53" s="23">
        <v>18</v>
      </c>
      <c r="F53" s="23">
        <v>16</v>
      </c>
      <c r="G53" s="23">
        <v>15</v>
      </c>
      <c r="H53" s="23">
        <v>18</v>
      </c>
      <c r="I53" s="23">
        <v>24</v>
      </c>
      <c r="J53" s="23">
        <v>27</v>
      </c>
      <c r="K53" s="23">
        <v>28</v>
      </c>
      <c r="L53" s="23">
        <v>34</v>
      </c>
      <c r="M53" s="23">
        <v>34</v>
      </c>
      <c r="N53" s="23">
        <v>42</v>
      </c>
      <c r="O53" s="18"/>
      <c r="P53" s="19">
        <f t="shared" si="4"/>
        <v>55.55555555555556</v>
      </c>
      <c r="Q53" s="18">
        <f t="shared" si="5"/>
        <v>14</v>
      </c>
      <c r="R53" s="18"/>
      <c r="S53" s="20">
        <f t="shared" si="6"/>
        <v>223.0769230769231</v>
      </c>
      <c r="T53" s="18">
        <f t="shared" si="7"/>
        <v>50</v>
      </c>
    </row>
    <row r="54" spans="1:20" s="3" customFormat="1" ht="16.5">
      <c r="A54" s="17" t="s">
        <v>74</v>
      </c>
      <c r="B54" s="22" t="s">
        <v>44</v>
      </c>
      <c r="C54" s="23">
        <v>10</v>
      </c>
      <c r="D54" s="23">
        <v>15</v>
      </c>
      <c r="E54" s="23">
        <v>15</v>
      </c>
      <c r="F54" s="23">
        <v>17</v>
      </c>
      <c r="G54" s="23">
        <v>16</v>
      </c>
      <c r="H54" s="23">
        <v>15</v>
      </c>
      <c r="I54" s="23">
        <v>17</v>
      </c>
      <c r="J54" s="23">
        <v>18</v>
      </c>
      <c r="K54" s="23">
        <v>17</v>
      </c>
      <c r="L54" s="23">
        <v>17</v>
      </c>
      <c r="M54" s="23">
        <v>18</v>
      </c>
      <c r="N54" s="23">
        <v>18</v>
      </c>
      <c r="O54" s="23"/>
      <c r="P54" s="19">
        <f t="shared" si="4"/>
        <v>0</v>
      </c>
      <c r="Q54" s="18">
        <f t="shared" si="5"/>
        <v>62</v>
      </c>
      <c r="R54" s="23"/>
      <c r="S54" s="20">
        <f t="shared" si="6"/>
        <v>80</v>
      </c>
      <c r="T54" s="18">
        <f t="shared" si="7"/>
        <v>68</v>
      </c>
    </row>
    <row r="55" spans="1:20" s="3" customFormat="1" ht="16.5">
      <c r="A55" s="17" t="s">
        <v>76</v>
      </c>
      <c r="B55" s="22" t="s">
        <v>50</v>
      </c>
      <c r="C55" s="23">
        <v>8</v>
      </c>
      <c r="D55" s="23">
        <v>10</v>
      </c>
      <c r="E55" s="23">
        <v>22</v>
      </c>
      <c r="F55" s="23">
        <v>21</v>
      </c>
      <c r="G55" s="23">
        <v>21</v>
      </c>
      <c r="H55" s="23">
        <v>22</v>
      </c>
      <c r="I55" s="23">
        <v>25</v>
      </c>
      <c r="J55" s="23">
        <v>27</v>
      </c>
      <c r="K55" s="23">
        <v>30</v>
      </c>
      <c r="L55" s="23">
        <v>33</v>
      </c>
      <c r="M55" s="23">
        <v>33</v>
      </c>
      <c r="N55" s="23">
        <v>34</v>
      </c>
      <c r="O55" s="23"/>
      <c r="P55" s="19">
        <f t="shared" si="4"/>
        <v>25.925925925925924</v>
      </c>
      <c r="Q55" s="18">
        <f t="shared" si="5"/>
        <v>38</v>
      </c>
      <c r="R55" s="23"/>
      <c r="S55" s="20">
        <f t="shared" si="6"/>
        <v>325</v>
      </c>
      <c r="T55" s="18">
        <f t="shared" si="7"/>
        <v>38</v>
      </c>
    </row>
    <row r="56" spans="1:20" s="3" customFormat="1" ht="16.5">
      <c r="A56" s="17" t="s">
        <v>74</v>
      </c>
      <c r="B56" s="22" t="s">
        <v>27</v>
      </c>
      <c r="C56" s="23">
        <v>9</v>
      </c>
      <c r="D56" s="23">
        <v>17</v>
      </c>
      <c r="E56" s="23">
        <v>20</v>
      </c>
      <c r="F56" s="23">
        <v>17</v>
      </c>
      <c r="G56" s="23">
        <v>15</v>
      </c>
      <c r="H56" s="23">
        <v>15</v>
      </c>
      <c r="I56" s="23">
        <v>17</v>
      </c>
      <c r="J56" s="23">
        <v>19</v>
      </c>
      <c r="K56" s="23">
        <v>23</v>
      </c>
      <c r="L56" s="23">
        <v>25</v>
      </c>
      <c r="M56" s="23">
        <v>24</v>
      </c>
      <c r="N56" s="23">
        <v>24</v>
      </c>
      <c r="O56" s="23"/>
      <c r="P56" s="19">
        <f t="shared" si="4"/>
        <v>26.31578947368421</v>
      </c>
      <c r="Q56" s="18">
        <f t="shared" si="5"/>
        <v>37</v>
      </c>
      <c r="R56" s="23"/>
      <c r="S56" s="20">
        <f t="shared" si="6"/>
        <v>166.66666666666669</v>
      </c>
      <c r="T56" s="18">
        <f t="shared" si="7"/>
        <v>56</v>
      </c>
    </row>
    <row r="57" spans="1:20" s="3" customFormat="1" ht="16.5">
      <c r="A57" s="17" t="s">
        <v>74</v>
      </c>
      <c r="B57" s="22" t="s">
        <v>12</v>
      </c>
      <c r="C57" s="23">
        <v>4</v>
      </c>
      <c r="D57" s="23">
        <v>4</v>
      </c>
      <c r="E57" s="23">
        <v>6</v>
      </c>
      <c r="F57" s="23">
        <v>7</v>
      </c>
      <c r="G57" s="23">
        <v>8</v>
      </c>
      <c r="H57" s="23">
        <v>8</v>
      </c>
      <c r="I57" s="23">
        <v>7</v>
      </c>
      <c r="J57" s="23">
        <v>10</v>
      </c>
      <c r="K57" s="23">
        <v>12</v>
      </c>
      <c r="L57" s="23">
        <v>14</v>
      </c>
      <c r="M57" s="23">
        <v>14</v>
      </c>
      <c r="N57" s="23">
        <v>17</v>
      </c>
      <c r="O57" s="23"/>
      <c r="P57" s="19">
        <f t="shared" si="4"/>
        <v>70</v>
      </c>
      <c r="Q57" s="18">
        <f t="shared" si="5"/>
        <v>8</v>
      </c>
      <c r="R57" s="23"/>
      <c r="S57" s="20">
        <f t="shared" si="6"/>
        <v>325</v>
      </c>
      <c r="T57" s="18">
        <f t="shared" si="7"/>
        <v>38</v>
      </c>
    </row>
    <row r="58" spans="1:20" s="3" customFormat="1" ht="16.5">
      <c r="A58" s="17" t="s">
        <v>73</v>
      </c>
      <c r="B58" s="18" t="s">
        <v>30</v>
      </c>
      <c r="C58" s="23">
        <v>3</v>
      </c>
      <c r="D58" s="23">
        <v>5</v>
      </c>
      <c r="E58" s="23">
        <v>10</v>
      </c>
      <c r="F58" s="23">
        <v>11</v>
      </c>
      <c r="G58" s="23">
        <v>12</v>
      </c>
      <c r="H58" s="23">
        <v>12</v>
      </c>
      <c r="I58" s="23">
        <v>15</v>
      </c>
      <c r="J58" s="23">
        <v>16</v>
      </c>
      <c r="K58" s="23">
        <v>18</v>
      </c>
      <c r="L58" s="23">
        <v>17</v>
      </c>
      <c r="M58" s="23">
        <v>18</v>
      </c>
      <c r="N58" s="23">
        <v>19</v>
      </c>
      <c r="O58" s="18"/>
      <c r="P58" s="19">
        <f t="shared" si="4"/>
        <v>18.75</v>
      </c>
      <c r="Q58" s="18">
        <f t="shared" si="5"/>
        <v>45</v>
      </c>
      <c r="R58" s="18"/>
      <c r="S58" s="20">
        <f t="shared" si="6"/>
        <v>533.3333333333333</v>
      </c>
      <c r="T58" s="18">
        <f t="shared" si="7"/>
        <v>18</v>
      </c>
    </row>
    <row r="59" spans="1:20" s="3" customFormat="1" ht="16.5">
      <c r="A59" s="17" t="s">
        <v>74</v>
      </c>
      <c r="B59" s="22" t="s">
        <v>3</v>
      </c>
      <c r="C59" s="23">
        <v>10</v>
      </c>
      <c r="D59" s="23">
        <v>18</v>
      </c>
      <c r="E59" s="23">
        <v>24</v>
      </c>
      <c r="F59" s="23">
        <v>29</v>
      </c>
      <c r="G59" s="23">
        <v>33</v>
      </c>
      <c r="H59" s="23">
        <v>35</v>
      </c>
      <c r="I59" s="23">
        <v>33</v>
      </c>
      <c r="J59" s="23">
        <v>33</v>
      </c>
      <c r="K59" s="23">
        <v>37</v>
      </c>
      <c r="L59" s="23">
        <v>40</v>
      </c>
      <c r="M59" s="23">
        <v>42</v>
      </c>
      <c r="N59" s="23">
        <v>42</v>
      </c>
      <c r="O59" s="23"/>
      <c r="P59" s="19">
        <f t="shared" si="4"/>
        <v>27.27272727272727</v>
      </c>
      <c r="Q59" s="18">
        <f t="shared" si="5"/>
        <v>36</v>
      </c>
      <c r="R59" s="23"/>
      <c r="S59" s="20">
        <f t="shared" si="6"/>
        <v>320</v>
      </c>
      <c r="T59" s="18">
        <f t="shared" si="7"/>
        <v>40</v>
      </c>
    </row>
    <row r="60" spans="1:20" s="3" customFormat="1" ht="16.5">
      <c r="A60" s="17" t="s">
        <v>76</v>
      </c>
      <c r="B60" s="18" t="s">
        <v>62</v>
      </c>
      <c r="C60" s="23">
        <v>8</v>
      </c>
      <c r="D60" s="23">
        <v>11</v>
      </c>
      <c r="E60" s="23">
        <v>16</v>
      </c>
      <c r="F60" s="23">
        <v>18</v>
      </c>
      <c r="G60" s="23">
        <v>18</v>
      </c>
      <c r="H60" s="23">
        <v>18</v>
      </c>
      <c r="I60" s="23">
        <v>20</v>
      </c>
      <c r="J60" s="23">
        <v>20</v>
      </c>
      <c r="K60" s="23">
        <v>22</v>
      </c>
      <c r="L60" s="23">
        <v>24</v>
      </c>
      <c r="M60" s="23">
        <v>26</v>
      </c>
      <c r="N60" s="23">
        <v>26</v>
      </c>
      <c r="O60" s="18"/>
      <c r="P60" s="19">
        <f t="shared" si="4"/>
        <v>30</v>
      </c>
      <c r="Q60" s="18">
        <f t="shared" si="5"/>
        <v>32</v>
      </c>
      <c r="R60" s="18"/>
      <c r="S60" s="20">
        <f t="shared" si="6"/>
        <v>225</v>
      </c>
      <c r="T60" s="18">
        <f t="shared" si="7"/>
        <v>49</v>
      </c>
    </row>
    <row r="61" spans="1:20" s="3" customFormat="1" ht="16.5">
      <c r="A61" s="17" t="s">
        <v>74</v>
      </c>
      <c r="B61" s="22" t="s">
        <v>65</v>
      </c>
      <c r="C61" s="23">
        <v>12</v>
      </c>
      <c r="D61" s="23">
        <v>13</v>
      </c>
      <c r="E61" s="23">
        <v>23</v>
      </c>
      <c r="F61" s="23">
        <v>24</v>
      </c>
      <c r="G61" s="23">
        <v>24</v>
      </c>
      <c r="H61" s="23">
        <v>25</v>
      </c>
      <c r="I61" s="23">
        <v>25</v>
      </c>
      <c r="J61" s="23">
        <v>24</v>
      </c>
      <c r="K61" s="23">
        <v>29</v>
      </c>
      <c r="L61" s="23">
        <v>29</v>
      </c>
      <c r="M61" s="23">
        <v>30</v>
      </c>
      <c r="N61" s="23">
        <v>31</v>
      </c>
      <c r="O61" s="23"/>
      <c r="P61" s="19">
        <f t="shared" si="4"/>
        <v>29.166666666666668</v>
      </c>
      <c r="Q61" s="18">
        <f t="shared" si="5"/>
        <v>33</v>
      </c>
      <c r="R61" s="23"/>
      <c r="S61" s="20">
        <f t="shared" si="6"/>
        <v>158.33333333333331</v>
      </c>
      <c r="T61" s="18">
        <f t="shared" si="7"/>
        <v>57</v>
      </c>
    </row>
    <row r="62" spans="1:20" s="3" customFormat="1" ht="16.5">
      <c r="A62" s="17" t="s">
        <v>74</v>
      </c>
      <c r="B62" s="18" t="s">
        <v>42</v>
      </c>
      <c r="C62" s="23">
        <v>6</v>
      </c>
      <c r="D62" s="23">
        <v>7</v>
      </c>
      <c r="E62" s="23">
        <v>11</v>
      </c>
      <c r="F62" s="23">
        <v>11</v>
      </c>
      <c r="G62" s="23">
        <v>11</v>
      </c>
      <c r="H62" s="23">
        <v>11</v>
      </c>
      <c r="I62" s="23">
        <v>11</v>
      </c>
      <c r="J62" s="23">
        <v>12</v>
      </c>
      <c r="K62" s="23">
        <v>12</v>
      </c>
      <c r="L62" s="23">
        <v>12</v>
      </c>
      <c r="M62" s="23">
        <v>14</v>
      </c>
      <c r="N62" s="23">
        <v>14</v>
      </c>
      <c r="O62" s="18"/>
      <c r="P62" s="19">
        <f t="shared" si="4"/>
        <v>16.666666666666664</v>
      </c>
      <c r="Q62" s="18">
        <f t="shared" si="5"/>
        <v>46</v>
      </c>
      <c r="R62" s="18"/>
      <c r="S62" s="20">
        <f t="shared" si="6"/>
        <v>133.33333333333331</v>
      </c>
      <c r="T62" s="18">
        <f t="shared" si="7"/>
        <v>61</v>
      </c>
    </row>
    <row r="63" spans="1:20" s="3" customFormat="1" ht="16.5">
      <c r="A63" s="17" t="s">
        <v>74</v>
      </c>
      <c r="B63" s="18" t="s">
        <v>20</v>
      </c>
      <c r="C63" s="23">
        <v>4</v>
      </c>
      <c r="D63" s="23">
        <v>7</v>
      </c>
      <c r="E63" s="23">
        <v>17</v>
      </c>
      <c r="F63" s="23">
        <v>18</v>
      </c>
      <c r="G63" s="23">
        <v>22</v>
      </c>
      <c r="H63" s="23">
        <v>29</v>
      </c>
      <c r="I63" s="23">
        <v>28</v>
      </c>
      <c r="J63" s="23">
        <v>30</v>
      </c>
      <c r="K63" s="23">
        <v>34</v>
      </c>
      <c r="L63" s="23">
        <v>32</v>
      </c>
      <c r="M63" s="23">
        <v>32</v>
      </c>
      <c r="N63" s="23">
        <v>34</v>
      </c>
      <c r="O63" s="18"/>
      <c r="P63" s="19">
        <f t="shared" si="4"/>
        <v>13.333333333333334</v>
      </c>
      <c r="Q63" s="18">
        <f t="shared" si="5"/>
        <v>50</v>
      </c>
      <c r="R63" s="18"/>
      <c r="S63" s="20">
        <f t="shared" si="6"/>
        <v>750</v>
      </c>
      <c r="T63" s="18">
        <f t="shared" si="7"/>
        <v>12</v>
      </c>
    </row>
    <row r="64" spans="1:20" s="3" customFormat="1" ht="16.5">
      <c r="A64" s="17" t="s">
        <v>73</v>
      </c>
      <c r="B64" s="22" t="s">
        <v>10</v>
      </c>
      <c r="C64" s="23">
        <v>3</v>
      </c>
      <c r="D64" s="23">
        <v>7</v>
      </c>
      <c r="E64" s="23">
        <v>17</v>
      </c>
      <c r="F64" s="23">
        <v>15</v>
      </c>
      <c r="G64" s="23">
        <v>14</v>
      </c>
      <c r="H64" s="23">
        <v>16</v>
      </c>
      <c r="I64" s="23">
        <v>17</v>
      </c>
      <c r="J64" s="23">
        <v>18</v>
      </c>
      <c r="K64" s="23">
        <v>21</v>
      </c>
      <c r="L64" s="23">
        <v>21</v>
      </c>
      <c r="M64" s="23">
        <v>26</v>
      </c>
      <c r="N64" s="23">
        <v>28</v>
      </c>
      <c r="O64" s="23"/>
      <c r="P64" s="19">
        <f t="shared" si="4"/>
        <v>55.55555555555556</v>
      </c>
      <c r="Q64" s="18">
        <f t="shared" si="5"/>
        <v>14</v>
      </c>
      <c r="R64" s="23"/>
      <c r="S64" s="20">
        <f t="shared" si="6"/>
        <v>833.3333333333334</v>
      </c>
      <c r="T64" s="18">
        <f t="shared" si="7"/>
        <v>11</v>
      </c>
    </row>
    <row r="65" spans="1:20" s="3" customFormat="1" ht="16.5">
      <c r="A65" s="17" t="s">
        <v>73</v>
      </c>
      <c r="B65" s="22" t="s">
        <v>13</v>
      </c>
      <c r="C65" s="23">
        <v>1</v>
      </c>
      <c r="D65" s="23">
        <v>2</v>
      </c>
      <c r="E65" s="23">
        <v>4</v>
      </c>
      <c r="F65" s="23">
        <v>5</v>
      </c>
      <c r="G65" s="23">
        <v>5</v>
      </c>
      <c r="H65" s="23">
        <v>5</v>
      </c>
      <c r="I65" s="23">
        <v>6</v>
      </c>
      <c r="J65" s="23">
        <v>7</v>
      </c>
      <c r="K65" s="23">
        <v>8</v>
      </c>
      <c r="L65" s="23">
        <v>8</v>
      </c>
      <c r="M65" s="23">
        <v>7</v>
      </c>
      <c r="N65" s="23">
        <v>8</v>
      </c>
      <c r="O65" s="23"/>
      <c r="P65" s="19">
        <f t="shared" si="4"/>
        <v>14.285714285714285</v>
      </c>
      <c r="Q65" s="18">
        <f t="shared" si="5"/>
        <v>48</v>
      </c>
      <c r="R65" s="23"/>
      <c r="S65" s="20">
        <f t="shared" si="6"/>
        <v>700</v>
      </c>
      <c r="T65" s="18">
        <f t="shared" si="7"/>
        <v>14</v>
      </c>
    </row>
    <row r="66" spans="1:20" s="3" customFormat="1" ht="16.5">
      <c r="A66" s="17" t="s">
        <v>74</v>
      </c>
      <c r="B66" s="22" t="s">
        <v>22</v>
      </c>
      <c r="C66" s="23">
        <v>9</v>
      </c>
      <c r="D66" s="23">
        <v>13</v>
      </c>
      <c r="E66" s="23">
        <v>31</v>
      </c>
      <c r="F66" s="23">
        <v>31</v>
      </c>
      <c r="G66" s="23">
        <v>27</v>
      </c>
      <c r="H66" s="23">
        <v>29</v>
      </c>
      <c r="I66" s="23">
        <v>31</v>
      </c>
      <c r="J66" s="23">
        <v>30</v>
      </c>
      <c r="K66" s="23">
        <v>36</v>
      </c>
      <c r="L66" s="23">
        <v>33</v>
      </c>
      <c r="M66" s="23">
        <v>32</v>
      </c>
      <c r="N66" s="23">
        <v>34</v>
      </c>
      <c r="O66" s="23"/>
      <c r="P66" s="19">
        <f t="shared" si="4"/>
        <v>13.333333333333334</v>
      </c>
      <c r="Q66" s="18">
        <f t="shared" si="5"/>
        <v>50</v>
      </c>
      <c r="R66" s="23"/>
      <c r="S66" s="20">
        <f t="shared" si="6"/>
        <v>277.77777777777777</v>
      </c>
      <c r="T66" s="18">
        <f t="shared" si="7"/>
        <v>45</v>
      </c>
    </row>
    <row r="67" spans="1:20" s="3" customFormat="1" ht="16.5">
      <c r="A67" s="17" t="s">
        <v>75</v>
      </c>
      <c r="B67" s="22" t="s">
        <v>54</v>
      </c>
      <c r="C67" s="23">
        <v>1</v>
      </c>
      <c r="D67" s="23">
        <v>1</v>
      </c>
      <c r="E67" s="23">
        <v>6</v>
      </c>
      <c r="F67" s="23">
        <v>6</v>
      </c>
      <c r="G67" s="23">
        <v>7</v>
      </c>
      <c r="H67" s="23">
        <v>9</v>
      </c>
      <c r="I67" s="23">
        <v>9</v>
      </c>
      <c r="J67" s="23">
        <v>9</v>
      </c>
      <c r="K67" s="23">
        <v>11</v>
      </c>
      <c r="L67" s="23">
        <v>13</v>
      </c>
      <c r="M67" s="23">
        <v>14</v>
      </c>
      <c r="N67" s="23">
        <v>14</v>
      </c>
      <c r="O67" s="23"/>
      <c r="P67" s="19">
        <f t="shared" si="4"/>
        <v>55.55555555555556</v>
      </c>
      <c r="Q67" s="18">
        <f t="shared" si="5"/>
        <v>14</v>
      </c>
      <c r="R67" s="23"/>
      <c r="S67" s="20">
        <f t="shared" si="6"/>
        <v>1300</v>
      </c>
      <c r="T67" s="18">
        <f t="shared" si="7"/>
        <v>3</v>
      </c>
    </row>
    <row r="68" spans="1:20" s="3" customFormat="1" ht="16.5">
      <c r="A68" s="17" t="s">
        <v>73</v>
      </c>
      <c r="B68" s="22" t="s">
        <v>5</v>
      </c>
      <c r="C68" s="23">
        <v>3</v>
      </c>
      <c r="D68" s="23">
        <v>4</v>
      </c>
      <c r="E68" s="23">
        <v>8</v>
      </c>
      <c r="F68" s="23">
        <v>11</v>
      </c>
      <c r="G68" s="23">
        <v>13</v>
      </c>
      <c r="H68" s="23">
        <v>15</v>
      </c>
      <c r="I68" s="23">
        <v>18</v>
      </c>
      <c r="J68" s="23">
        <v>20</v>
      </c>
      <c r="K68" s="23">
        <v>21</v>
      </c>
      <c r="L68" s="23">
        <v>20</v>
      </c>
      <c r="M68" s="23">
        <v>18</v>
      </c>
      <c r="N68" s="23">
        <v>18</v>
      </c>
      <c r="O68" s="23"/>
      <c r="P68" s="19">
        <f t="shared" si="4"/>
        <v>-10</v>
      </c>
      <c r="Q68" s="18">
        <f t="shared" si="5"/>
        <v>67</v>
      </c>
      <c r="R68" s="23"/>
      <c r="S68" s="20">
        <f t="shared" si="6"/>
        <v>500</v>
      </c>
      <c r="T68" s="18">
        <f t="shared" si="7"/>
        <v>20</v>
      </c>
    </row>
    <row r="69" spans="1:20" s="3" customFormat="1" ht="16.5">
      <c r="A69" s="17" t="s">
        <v>74</v>
      </c>
      <c r="B69" s="18" t="s">
        <v>31</v>
      </c>
      <c r="C69" s="23">
        <v>5</v>
      </c>
      <c r="D69" s="23">
        <v>9</v>
      </c>
      <c r="E69" s="23">
        <v>8</v>
      </c>
      <c r="F69" s="23">
        <v>8</v>
      </c>
      <c r="G69" s="23">
        <v>10</v>
      </c>
      <c r="H69" s="23">
        <v>8</v>
      </c>
      <c r="I69" s="23">
        <v>9</v>
      </c>
      <c r="J69" s="23">
        <v>13</v>
      </c>
      <c r="K69" s="23">
        <v>15</v>
      </c>
      <c r="L69" s="23">
        <v>16</v>
      </c>
      <c r="M69" s="23">
        <v>18</v>
      </c>
      <c r="N69" s="23">
        <v>24</v>
      </c>
      <c r="O69" s="18"/>
      <c r="P69" s="19">
        <f t="shared" si="4"/>
        <v>84.61538461538461</v>
      </c>
      <c r="Q69" s="18">
        <f t="shared" si="5"/>
        <v>3</v>
      </c>
      <c r="R69" s="18"/>
      <c r="S69" s="20">
        <f t="shared" si="6"/>
        <v>380</v>
      </c>
      <c r="T69" s="18">
        <f t="shared" si="7"/>
        <v>32</v>
      </c>
    </row>
    <row r="70" spans="1:20" s="3" customFormat="1" ht="16.5">
      <c r="A70" s="17" t="s">
        <v>74</v>
      </c>
      <c r="B70" s="18" t="s">
        <v>58</v>
      </c>
      <c r="C70" s="23">
        <v>6</v>
      </c>
      <c r="D70" s="23">
        <v>14</v>
      </c>
      <c r="E70" s="23">
        <v>31</v>
      </c>
      <c r="F70" s="23">
        <v>32</v>
      </c>
      <c r="G70" s="23">
        <v>32</v>
      </c>
      <c r="H70" s="23">
        <v>34</v>
      </c>
      <c r="I70" s="23">
        <v>34</v>
      </c>
      <c r="J70" s="23">
        <v>35</v>
      </c>
      <c r="K70" s="23">
        <v>37</v>
      </c>
      <c r="L70" s="23">
        <v>35</v>
      </c>
      <c r="M70" s="23">
        <v>38</v>
      </c>
      <c r="N70" s="23">
        <v>38</v>
      </c>
      <c r="O70" s="18"/>
      <c r="P70" s="19">
        <f t="shared" si="4"/>
        <v>8.571428571428571</v>
      </c>
      <c r="Q70" s="18">
        <f t="shared" si="5"/>
        <v>55</v>
      </c>
      <c r="R70" s="18"/>
      <c r="S70" s="20">
        <f t="shared" si="6"/>
        <v>533.3333333333333</v>
      </c>
      <c r="T70" s="18">
        <f t="shared" si="7"/>
        <v>18</v>
      </c>
    </row>
    <row r="71" spans="1:20" s="3" customFormat="1" ht="16.5">
      <c r="A71" s="17" t="s">
        <v>74</v>
      </c>
      <c r="B71" s="22" t="s">
        <v>55</v>
      </c>
      <c r="C71" s="23">
        <v>8</v>
      </c>
      <c r="D71" s="23">
        <v>14</v>
      </c>
      <c r="E71" s="23">
        <v>33</v>
      </c>
      <c r="F71" s="23">
        <v>30</v>
      </c>
      <c r="G71" s="23">
        <v>32</v>
      </c>
      <c r="H71" s="23">
        <v>31</v>
      </c>
      <c r="I71" s="23">
        <v>30</v>
      </c>
      <c r="J71" s="23">
        <v>31</v>
      </c>
      <c r="K71" s="23">
        <v>31</v>
      </c>
      <c r="L71" s="23">
        <v>31</v>
      </c>
      <c r="M71" s="23">
        <v>34</v>
      </c>
      <c r="N71" s="23">
        <v>37</v>
      </c>
      <c r="O71" s="23"/>
      <c r="P71" s="19">
        <f t="shared" si="4"/>
        <v>19.35483870967742</v>
      </c>
      <c r="Q71" s="18">
        <f t="shared" si="5"/>
        <v>44</v>
      </c>
      <c r="R71" s="23"/>
      <c r="S71" s="20">
        <f t="shared" si="6"/>
        <v>362.5</v>
      </c>
      <c r="T71" s="18">
        <f t="shared" si="7"/>
        <v>33</v>
      </c>
    </row>
    <row r="72" spans="1:20" s="3" customFormat="1" ht="16.5">
      <c r="A72" s="17" t="s">
        <v>76</v>
      </c>
      <c r="B72" s="22" t="s">
        <v>63</v>
      </c>
      <c r="C72" s="23">
        <v>20</v>
      </c>
      <c r="D72" s="23">
        <v>29</v>
      </c>
      <c r="E72" s="23">
        <v>42</v>
      </c>
      <c r="F72" s="23">
        <v>39</v>
      </c>
      <c r="G72" s="23">
        <v>39</v>
      </c>
      <c r="H72" s="23">
        <v>39</v>
      </c>
      <c r="I72" s="23">
        <v>37</v>
      </c>
      <c r="J72" s="23">
        <v>39</v>
      </c>
      <c r="K72" s="23">
        <v>40</v>
      </c>
      <c r="L72" s="23">
        <v>38</v>
      </c>
      <c r="M72" s="23">
        <v>41</v>
      </c>
      <c r="N72" s="23">
        <v>42</v>
      </c>
      <c r="O72" s="23"/>
      <c r="P72" s="19">
        <f t="shared" si="4"/>
        <v>7.6923076923076925</v>
      </c>
      <c r="Q72" s="18">
        <f t="shared" si="5"/>
        <v>56</v>
      </c>
      <c r="R72" s="23"/>
      <c r="S72" s="20">
        <f t="shared" si="6"/>
        <v>110.00000000000001</v>
      </c>
      <c r="T72" s="18">
        <f t="shared" si="7"/>
        <v>65</v>
      </c>
    </row>
    <row r="73" spans="1:20" s="3" customFormat="1" ht="16.5">
      <c r="A73" s="42" t="s">
        <v>74</v>
      </c>
      <c r="B73" s="24" t="s">
        <v>38</v>
      </c>
      <c r="C73" s="25">
        <v>19</v>
      </c>
      <c r="D73" s="25">
        <v>28</v>
      </c>
      <c r="E73" s="25">
        <v>41</v>
      </c>
      <c r="F73" s="25">
        <v>41</v>
      </c>
      <c r="G73" s="25">
        <v>39</v>
      </c>
      <c r="H73" s="25">
        <v>37</v>
      </c>
      <c r="I73" s="25">
        <v>37</v>
      </c>
      <c r="J73" s="25">
        <v>39</v>
      </c>
      <c r="K73" s="25">
        <v>39</v>
      </c>
      <c r="L73" s="25">
        <v>37</v>
      </c>
      <c r="M73" s="25">
        <v>39</v>
      </c>
      <c r="N73" s="25">
        <v>42</v>
      </c>
      <c r="O73" s="24"/>
      <c r="P73" s="26">
        <f t="shared" si="4"/>
        <v>7.6923076923076925</v>
      </c>
      <c r="Q73" s="24">
        <f t="shared" si="5"/>
        <v>56</v>
      </c>
      <c r="R73" s="24"/>
      <c r="S73" s="27">
        <f t="shared" si="6"/>
        <v>121.05263157894737</v>
      </c>
      <c r="T73" s="24">
        <f t="shared" si="7"/>
        <v>64</v>
      </c>
    </row>
    <row r="74" spans="1:20" s="3" customFormat="1" ht="16.5">
      <c r="A74" s="17"/>
      <c r="B74" s="18"/>
      <c r="C74" s="23"/>
      <c r="D74" s="23"/>
      <c r="E74" s="23"/>
      <c r="F74" s="23"/>
      <c r="G74" s="23"/>
      <c r="H74" s="23"/>
      <c r="I74" s="23"/>
      <c r="J74" s="23"/>
      <c r="K74" s="23"/>
      <c r="L74" s="23"/>
      <c r="M74" s="23"/>
      <c r="N74" s="23"/>
      <c r="O74" s="18"/>
      <c r="P74" s="19"/>
      <c r="Q74" s="18"/>
      <c r="R74" s="18"/>
      <c r="S74" s="20"/>
      <c r="T74" s="57" t="s">
        <v>106</v>
      </c>
    </row>
    <row r="75" spans="1:20" s="3" customFormat="1" ht="19.5" customHeight="1" thickBot="1">
      <c r="A75" s="51" t="s">
        <v>107</v>
      </c>
      <c r="B75" s="29"/>
      <c r="C75" s="48"/>
      <c r="D75" s="48"/>
      <c r="E75" s="48"/>
      <c r="F75" s="48"/>
      <c r="G75" s="48"/>
      <c r="H75" s="48"/>
      <c r="I75" s="48"/>
      <c r="J75" s="48"/>
      <c r="K75" s="48"/>
      <c r="L75" s="48"/>
      <c r="M75" s="48"/>
      <c r="N75" s="48"/>
      <c r="O75" s="29"/>
      <c r="P75" s="19"/>
      <c r="Q75" s="18"/>
      <c r="R75" s="18"/>
      <c r="S75" s="20"/>
      <c r="T75" s="18"/>
    </row>
    <row r="76" spans="1:20" s="3" customFormat="1" ht="16.5">
      <c r="A76" s="9"/>
      <c r="B76" s="10"/>
      <c r="C76" s="11"/>
      <c r="D76" s="11"/>
      <c r="E76" s="11"/>
      <c r="F76" s="11"/>
      <c r="G76" s="11"/>
      <c r="H76" s="11"/>
      <c r="I76" s="11"/>
      <c r="J76" s="11"/>
      <c r="K76" s="11"/>
      <c r="L76" s="11"/>
      <c r="M76" s="11"/>
      <c r="N76" s="11"/>
      <c r="O76" s="11"/>
      <c r="P76" s="60" t="s">
        <v>77</v>
      </c>
      <c r="Q76" s="60"/>
      <c r="R76" s="60"/>
      <c r="S76" s="60"/>
      <c r="T76" s="60"/>
    </row>
    <row r="77" spans="1:20" s="3" customFormat="1" ht="16.5">
      <c r="A77" s="9"/>
      <c r="B77" s="10"/>
      <c r="C77" s="11"/>
      <c r="D77" s="11"/>
      <c r="E77" s="11"/>
      <c r="F77" s="11"/>
      <c r="G77" s="11"/>
      <c r="H77" s="11"/>
      <c r="I77" s="11"/>
      <c r="J77" s="11"/>
      <c r="K77" s="11"/>
      <c r="L77" s="11"/>
      <c r="M77" s="11"/>
      <c r="N77" s="11"/>
      <c r="O77" s="11"/>
      <c r="P77" s="59" t="s">
        <v>68</v>
      </c>
      <c r="Q77" s="59"/>
      <c r="R77" s="12"/>
      <c r="S77" s="59" t="s">
        <v>69</v>
      </c>
      <c r="T77" s="59"/>
    </row>
    <row r="78" spans="1:20" s="3" customFormat="1" ht="16.5">
      <c r="A78" s="13" t="s">
        <v>72</v>
      </c>
      <c r="B78" s="10"/>
      <c r="C78" s="11"/>
      <c r="D78" s="11"/>
      <c r="E78" s="11"/>
      <c r="F78" s="11"/>
      <c r="G78" s="11"/>
      <c r="H78" s="11"/>
      <c r="I78" s="11"/>
      <c r="J78" s="11"/>
      <c r="K78" s="11"/>
      <c r="L78" s="11"/>
      <c r="M78" s="11"/>
      <c r="N78" s="11"/>
      <c r="O78" s="11"/>
      <c r="P78" s="58" t="s">
        <v>78</v>
      </c>
      <c r="Q78" s="58"/>
      <c r="R78" s="14"/>
      <c r="S78" s="58" t="s">
        <v>79</v>
      </c>
      <c r="T78" s="58"/>
    </row>
    <row r="79" spans="1:20" s="3" customFormat="1" ht="18">
      <c r="A79" s="44" t="s">
        <v>104</v>
      </c>
      <c r="B79" s="15" t="s">
        <v>67</v>
      </c>
      <c r="C79" s="33" t="s">
        <v>80</v>
      </c>
      <c r="D79" s="28">
        <v>1985</v>
      </c>
      <c r="E79" s="33" t="s">
        <v>81</v>
      </c>
      <c r="F79" s="28">
        <v>1991</v>
      </c>
      <c r="G79" s="34" t="s">
        <v>82</v>
      </c>
      <c r="H79" s="16">
        <v>1993</v>
      </c>
      <c r="I79" s="16">
        <v>1994</v>
      </c>
      <c r="J79" s="34" t="s">
        <v>83</v>
      </c>
      <c r="K79" s="34" t="s">
        <v>84</v>
      </c>
      <c r="L79" s="34" t="s">
        <v>85</v>
      </c>
      <c r="M79" s="16">
        <v>1998</v>
      </c>
      <c r="N79" s="16">
        <v>1999</v>
      </c>
      <c r="O79" s="37"/>
      <c r="P79" s="35" t="s">
        <v>92</v>
      </c>
      <c r="Q79" s="36" t="s">
        <v>91</v>
      </c>
      <c r="R79" s="37"/>
      <c r="S79" s="35" t="s">
        <v>92</v>
      </c>
      <c r="T79" s="36" t="s">
        <v>91</v>
      </c>
    </row>
    <row r="80" spans="1:20" s="3" customFormat="1" ht="16.5">
      <c r="A80" s="17" t="s">
        <v>74</v>
      </c>
      <c r="B80" s="22" t="s">
        <v>56</v>
      </c>
      <c r="C80" s="23">
        <v>19</v>
      </c>
      <c r="D80" s="23">
        <v>29</v>
      </c>
      <c r="E80" s="23">
        <v>48</v>
      </c>
      <c r="F80" s="23">
        <v>50</v>
      </c>
      <c r="G80" s="23">
        <v>55</v>
      </c>
      <c r="H80" s="23">
        <v>49</v>
      </c>
      <c r="I80" s="23">
        <v>48</v>
      </c>
      <c r="J80" s="23">
        <v>46</v>
      </c>
      <c r="K80" s="23">
        <v>47</v>
      </c>
      <c r="L80" s="23">
        <v>51</v>
      </c>
      <c r="M80" s="23">
        <v>53</v>
      </c>
      <c r="N80" s="23">
        <v>53</v>
      </c>
      <c r="O80" s="23"/>
      <c r="P80" s="19">
        <f aca="true" t="shared" si="8" ref="P80:P86">(N80-J80)/J80*100</f>
        <v>15.217391304347828</v>
      </c>
      <c r="Q80" s="18">
        <f aca="true" t="shared" si="9" ref="Q80:Q86">RANK(P80,P$6:P$86)</f>
        <v>47</v>
      </c>
      <c r="R80" s="23"/>
      <c r="S80" s="20">
        <f aca="true" t="shared" si="10" ref="S80:S86">(N80-C80)/C80*100</f>
        <v>178.94736842105263</v>
      </c>
      <c r="T80" s="18">
        <f aca="true" t="shared" si="11" ref="T80:T86">RANK(S80,S$6:S$86)</f>
        <v>54</v>
      </c>
    </row>
    <row r="81" spans="1:20" s="3" customFormat="1" ht="16.5">
      <c r="A81" s="17" t="s">
        <v>75</v>
      </c>
      <c r="B81" s="22" t="s">
        <v>21</v>
      </c>
      <c r="C81" s="23">
        <v>2</v>
      </c>
      <c r="D81" s="23">
        <v>3</v>
      </c>
      <c r="E81" s="23">
        <v>4</v>
      </c>
      <c r="F81" s="23">
        <v>6</v>
      </c>
      <c r="G81" s="23">
        <v>5</v>
      </c>
      <c r="H81" s="23">
        <v>8</v>
      </c>
      <c r="I81" s="23">
        <v>9</v>
      </c>
      <c r="J81" s="23">
        <v>6</v>
      </c>
      <c r="K81" s="23">
        <v>7</v>
      </c>
      <c r="L81" s="23">
        <v>9</v>
      </c>
      <c r="M81" s="23">
        <v>9</v>
      </c>
      <c r="N81" s="23">
        <v>10</v>
      </c>
      <c r="O81" s="23"/>
      <c r="P81" s="19">
        <f t="shared" si="8"/>
        <v>66.66666666666666</v>
      </c>
      <c r="Q81" s="18">
        <f t="shared" si="9"/>
        <v>9</v>
      </c>
      <c r="R81" s="23"/>
      <c r="S81" s="20">
        <f t="shared" si="10"/>
        <v>400</v>
      </c>
      <c r="T81" s="18">
        <f t="shared" si="11"/>
        <v>27</v>
      </c>
    </row>
    <row r="82" spans="1:20" s="3" customFormat="1" ht="16.5">
      <c r="A82" s="17" t="s">
        <v>74</v>
      </c>
      <c r="B82" s="22" t="s">
        <v>11</v>
      </c>
      <c r="C82" s="23">
        <v>10</v>
      </c>
      <c r="D82" s="23">
        <v>16</v>
      </c>
      <c r="E82" s="23">
        <v>18</v>
      </c>
      <c r="F82" s="23">
        <v>17</v>
      </c>
      <c r="G82" s="23">
        <v>20</v>
      </c>
      <c r="H82" s="23">
        <v>35</v>
      </c>
      <c r="I82" s="23">
        <v>38</v>
      </c>
      <c r="J82" s="23">
        <v>39</v>
      </c>
      <c r="K82" s="23">
        <v>40</v>
      </c>
      <c r="L82" s="23">
        <v>42</v>
      </c>
      <c r="M82" s="23">
        <v>43</v>
      </c>
      <c r="N82" s="23">
        <v>44</v>
      </c>
      <c r="O82" s="23"/>
      <c r="P82" s="19">
        <f t="shared" si="8"/>
        <v>12.82051282051282</v>
      </c>
      <c r="Q82" s="18">
        <f t="shared" si="9"/>
        <v>52</v>
      </c>
      <c r="R82" s="23"/>
      <c r="S82" s="20">
        <f t="shared" si="10"/>
        <v>340</v>
      </c>
      <c r="T82" s="18">
        <f t="shared" si="11"/>
        <v>37</v>
      </c>
    </row>
    <row r="83" spans="1:20" s="3" customFormat="1" ht="16.5">
      <c r="A83" s="17" t="s">
        <v>73</v>
      </c>
      <c r="B83" s="22" t="s">
        <v>64</v>
      </c>
      <c r="C83" s="23">
        <v>5</v>
      </c>
      <c r="D83" s="23">
        <v>8</v>
      </c>
      <c r="E83" s="23">
        <v>17</v>
      </c>
      <c r="F83" s="23">
        <v>19</v>
      </c>
      <c r="G83" s="23">
        <v>19</v>
      </c>
      <c r="H83" s="23">
        <v>20</v>
      </c>
      <c r="I83" s="23">
        <v>21</v>
      </c>
      <c r="J83" s="23">
        <v>21</v>
      </c>
      <c r="K83" s="23">
        <v>22</v>
      </c>
      <c r="L83" s="23">
        <v>25</v>
      </c>
      <c r="M83" s="23">
        <v>26</v>
      </c>
      <c r="N83" s="23">
        <v>27</v>
      </c>
      <c r="O83" s="23"/>
      <c r="P83" s="19">
        <f t="shared" si="8"/>
        <v>28.57142857142857</v>
      </c>
      <c r="Q83" s="18">
        <f t="shared" si="9"/>
        <v>34</v>
      </c>
      <c r="R83" s="23"/>
      <c r="S83" s="20">
        <f t="shared" si="10"/>
        <v>440.00000000000006</v>
      </c>
      <c r="T83" s="18">
        <f t="shared" si="11"/>
        <v>25</v>
      </c>
    </row>
    <row r="84" spans="1:20" s="3" customFormat="1" ht="16.5">
      <c r="A84" s="17" t="s">
        <v>73</v>
      </c>
      <c r="B84" s="22" t="s">
        <v>23</v>
      </c>
      <c r="C84" s="23">
        <v>13</v>
      </c>
      <c r="D84" s="23">
        <v>15</v>
      </c>
      <c r="E84" s="23">
        <v>26</v>
      </c>
      <c r="F84" s="23">
        <v>31</v>
      </c>
      <c r="G84" s="23">
        <v>33</v>
      </c>
      <c r="H84" s="23">
        <v>33</v>
      </c>
      <c r="I84" s="23">
        <v>38</v>
      </c>
      <c r="J84" s="23">
        <v>38</v>
      </c>
      <c r="K84" s="23">
        <v>36</v>
      </c>
      <c r="L84" s="23">
        <v>35</v>
      </c>
      <c r="M84" s="23">
        <v>35</v>
      </c>
      <c r="N84" s="23">
        <v>35</v>
      </c>
      <c r="O84" s="23"/>
      <c r="P84" s="19">
        <f t="shared" si="8"/>
        <v>-7.894736842105263</v>
      </c>
      <c r="Q84" s="18">
        <f t="shared" si="9"/>
        <v>65</v>
      </c>
      <c r="R84" s="23"/>
      <c r="S84" s="20">
        <f t="shared" si="10"/>
        <v>169.23076923076923</v>
      </c>
      <c r="T84" s="18">
        <f t="shared" si="11"/>
        <v>55</v>
      </c>
    </row>
    <row r="85" spans="1:20" s="3" customFormat="1" ht="16.5">
      <c r="A85" s="17" t="s">
        <v>73</v>
      </c>
      <c r="B85" s="22" t="s">
        <v>37</v>
      </c>
      <c r="C85" s="23">
        <v>5</v>
      </c>
      <c r="D85" s="23">
        <v>5</v>
      </c>
      <c r="E85" s="23">
        <v>11</v>
      </c>
      <c r="F85" s="23">
        <v>10</v>
      </c>
      <c r="G85" s="23">
        <v>11</v>
      </c>
      <c r="H85" s="23">
        <v>14</v>
      </c>
      <c r="I85" s="23">
        <v>14</v>
      </c>
      <c r="J85" s="23">
        <v>14</v>
      </c>
      <c r="K85" s="23">
        <v>16</v>
      </c>
      <c r="L85" s="23">
        <v>22</v>
      </c>
      <c r="M85" s="23">
        <v>25</v>
      </c>
      <c r="N85" s="23">
        <v>23</v>
      </c>
      <c r="O85" s="23"/>
      <c r="P85" s="19">
        <f t="shared" si="8"/>
        <v>64.28571428571429</v>
      </c>
      <c r="Q85" s="18">
        <f t="shared" si="9"/>
        <v>12</v>
      </c>
      <c r="R85" s="23"/>
      <c r="S85" s="20">
        <f t="shared" si="10"/>
        <v>360</v>
      </c>
      <c r="T85" s="18">
        <f t="shared" si="11"/>
        <v>35</v>
      </c>
    </row>
    <row r="86" spans="1:20" s="3" customFormat="1" ht="16.5">
      <c r="A86" s="21" t="s">
        <v>76</v>
      </c>
      <c r="B86" s="22" t="s">
        <v>52</v>
      </c>
      <c r="C86" s="23">
        <v>18</v>
      </c>
      <c r="D86" s="23">
        <v>27</v>
      </c>
      <c r="E86" s="23">
        <v>40</v>
      </c>
      <c r="F86" s="23">
        <v>39</v>
      </c>
      <c r="G86" s="23">
        <v>41</v>
      </c>
      <c r="H86" s="23">
        <v>40</v>
      </c>
      <c r="I86" s="23">
        <v>41</v>
      </c>
      <c r="J86" s="23">
        <v>42</v>
      </c>
      <c r="K86" s="23">
        <v>45</v>
      </c>
      <c r="L86" s="23">
        <v>44</v>
      </c>
      <c r="M86" s="23">
        <v>45</v>
      </c>
      <c r="N86" s="23">
        <v>46</v>
      </c>
      <c r="O86" s="23"/>
      <c r="P86" s="19">
        <f t="shared" si="8"/>
        <v>9.523809523809524</v>
      </c>
      <c r="Q86" s="18">
        <f t="shared" si="9"/>
        <v>54</v>
      </c>
      <c r="R86" s="23"/>
      <c r="S86" s="20">
        <f t="shared" si="10"/>
        <v>155.55555555555557</v>
      </c>
      <c r="T86" s="18">
        <f t="shared" si="11"/>
        <v>58</v>
      </c>
    </row>
    <row r="87" spans="1:20" s="3" customFormat="1" ht="6" customHeight="1">
      <c r="A87" s="9"/>
      <c r="B87" s="18"/>
      <c r="C87" s="18"/>
      <c r="D87" s="18"/>
      <c r="E87" s="18"/>
      <c r="F87" s="18"/>
      <c r="G87" s="18"/>
      <c r="H87" s="18"/>
      <c r="I87" s="18"/>
      <c r="J87" s="18"/>
      <c r="K87" s="18"/>
      <c r="L87" s="18"/>
      <c r="M87" s="18"/>
      <c r="N87" s="18"/>
      <c r="O87" s="18"/>
      <c r="P87" s="9"/>
      <c r="Q87" s="18"/>
      <c r="R87" s="18"/>
      <c r="S87" s="20"/>
      <c r="T87" s="18"/>
    </row>
    <row r="88" spans="1:20" s="3" customFormat="1" ht="18">
      <c r="A88" s="9"/>
      <c r="B88" s="18" t="s">
        <v>86</v>
      </c>
      <c r="C88" s="20">
        <v>11</v>
      </c>
      <c r="D88" s="20">
        <v>16</v>
      </c>
      <c r="E88" s="20">
        <v>26</v>
      </c>
      <c r="F88" s="20">
        <v>26</v>
      </c>
      <c r="G88" s="20">
        <v>27</v>
      </c>
      <c r="H88" s="20">
        <v>28</v>
      </c>
      <c r="I88" s="20">
        <v>29</v>
      </c>
      <c r="J88" s="20">
        <v>30</v>
      </c>
      <c r="K88" s="20">
        <v>32</v>
      </c>
      <c r="L88" s="20">
        <v>34</v>
      </c>
      <c r="M88" s="20">
        <v>35</v>
      </c>
      <c r="N88" s="20">
        <v>36</v>
      </c>
      <c r="O88" s="18"/>
      <c r="P88" s="19">
        <f>(N88-J88)/J88*100</f>
        <v>20</v>
      </c>
      <c r="Q88" s="18"/>
      <c r="R88" s="19"/>
      <c r="S88" s="20">
        <f>(N88-C88)/C88*100</f>
        <v>227.27272727272728</v>
      </c>
      <c r="T88" s="18"/>
    </row>
    <row r="89" spans="1:20" s="3" customFormat="1" ht="18">
      <c r="A89" s="9"/>
      <c r="B89" s="18" t="s">
        <v>87</v>
      </c>
      <c r="C89" s="20">
        <v>15</v>
      </c>
      <c r="D89" s="20">
        <v>21</v>
      </c>
      <c r="E89" s="20">
        <v>33</v>
      </c>
      <c r="F89" s="20">
        <v>33</v>
      </c>
      <c r="G89" s="20">
        <v>33</v>
      </c>
      <c r="H89" s="20">
        <v>33</v>
      </c>
      <c r="I89" s="20">
        <v>34</v>
      </c>
      <c r="J89" s="20">
        <v>35</v>
      </c>
      <c r="K89" s="20">
        <v>38</v>
      </c>
      <c r="L89" s="20">
        <v>39</v>
      </c>
      <c r="M89" s="20">
        <v>40</v>
      </c>
      <c r="N89" s="20">
        <v>41</v>
      </c>
      <c r="O89" s="18"/>
      <c r="P89" s="19">
        <f>(N89-J89)/J89*100</f>
        <v>17.142857142857142</v>
      </c>
      <c r="Q89" s="18"/>
      <c r="R89" s="18"/>
      <c r="S89" s="20">
        <f>(N89-C89)/C89*100</f>
        <v>173.33333333333334</v>
      </c>
      <c r="T89" s="18"/>
    </row>
    <row r="90" spans="1:20" s="3" customFormat="1" ht="18">
      <c r="A90" s="9"/>
      <c r="B90" s="18" t="s">
        <v>88</v>
      </c>
      <c r="C90" s="20">
        <v>8</v>
      </c>
      <c r="D90" s="20">
        <v>12</v>
      </c>
      <c r="E90" s="20">
        <v>21</v>
      </c>
      <c r="F90" s="20">
        <v>21</v>
      </c>
      <c r="G90" s="20">
        <v>23</v>
      </c>
      <c r="H90" s="20">
        <v>25</v>
      </c>
      <c r="I90" s="20">
        <v>26</v>
      </c>
      <c r="J90" s="20">
        <v>28</v>
      </c>
      <c r="K90" s="20">
        <v>29</v>
      </c>
      <c r="L90" s="20">
        <v>31</v>
      </c>
      <c r="M90" s="20">
        <v>32</v>
      </c>
      <c r="N90" s="20">
        <v>34</v>
      </c>
      <c r="O90" s="18"/>
      <c r="P90" s="19">
        <f>(N90-J90)/J90*100</f>
        <v>21.428571428571427</v>
      </c>
      <c r="Q90" s="18"/>
      <c r="R90" s="18"/>
      <c r="S90" s="20">
        <f>(N90-C90)/C90*100</f>
        <v>325</v>
      </c>
      <c r="T90" s="18"/>
    </row>
    <row r="91" spans="1:20" s="3" customFormat="1" ht="18">
      <c r="A91" s="9"/>
      <c r="B91" s="18" t="s">
        <v>89</v>
      </c>
      <c r="C91" s="20">
        <v>5</v>
      </c>
      <c r="D91" s="20">
        <v>8</v>
      </c>
      <c r="E91" s="20">
        <v>14</v>
      </c>
      <c r="F91" s="20">
        <v>15</v>
      </c>
      <c r="G91" s="20">
        <v>16</v>
      </c>
      <c r="H91" s="20">
        <v>17</v>
      </c>
      <c r="I91" s="20">
        <v>19</v>
      </c>
      <c r="J91" s="20">
        <v>21</v>
      </c>
      <c r="K91" s="20">
        <v>22</v>
      </c>
      <c r="L91" s="20">
        <v>24</v>
      </c>
      <c r="M91" s="20">
        <v>24</v>
      </c>
      <c r="N91" s="20">
        <v>26</v>
      </c>
      <c r="O91" s="18"/>
      <c r="P91" s="19">
        <f>(N91-J91)/J91*100</f>
        <v>23.809523809523807</v>
      </c>
      <c r="Q91" s="18"/>
      <c r="R91" s="18"/>
      <c r="S91" s="20">
        <f>(N91-C91)/C91*100</f>
        <v>420</v>
      </c>
      <c r="T91" s="18"/>
    </row>
    <row r="92" spans="1:20" s="3" customFormat="1" ht="18.75" thickBot="1">
      <c r="A92" s="29"/>
      <c r="B92" s="29" t="s">
        <v>90</v>
      </c>
      <c r="C92" s="30">
        <v>2</v>
      </c>
      <c r="D92" s="30">
        <v>2</v>
      </c>
      <c r="E92" s="30">
        <v>4</v>
      </c>
      <c r="F92" s="30">
        <v>4</v>
      </c>
      <c r="G92" s="30">
        <v>5</v>
      </c>
      <c r="H92" s="30">
        <v>6</v>
      </c>
      <c r="I92" s="30">
        <v>6</v>
      </c>
      <c r="J92" s="30">
        <v>6</v>
      </c>
      <c r="K92" s="30">
        <v>7</v>
      </c>
      <c r="L92" s="30">
        <v>8</v>
      </c>
      <c r="M92" s="30">
        <v>9</v>
      </c>
      <c r="N92" s="30">
        <v>10</v>
      </c>
      <c r="O92" s="29"/>
      <c r="P92" s="31">
        <f>(N92-J92)/J92*100</f>
        <v>66.66666666666666</v>
      </c>
      <c r="Q92" s="29"/>
      <c r="R92" s="29"/>
      <c r="S92" s="30">
        <f>(N92-C92)/C92*100</f>
        <v>400</v>
      </c>
      <c r="T92" s="29"/>
    </row>
    <row r="93" spans="1:20" s="3" customFormat="1" ht="11.25" customHeight="1">
      <c r="A93" s="68" t="s">
        <v>93</v>
      </c>
      <c r="B93" s="68"/>
      <c r="C93" s="69"/>
      <c r="D93" s="69"/>
      <c r="E93" s="69"/>
      <c r="F93" s="69"/>
      <c r="G93" s="69"/>
      <c r="H93" s="69"/>
      <c r="I93" s="4"/>
      <c r="J93" s="4"/>
      <c r="K93" s="4"/>
      <c r="L93" s="4"/>
      <c r="M93" s="4"/>
      <c r="N93" s="4"/>
      <c r="O93" s="4"/>
      <c r="P93" s="4"/>
      <c r="Q93" s="4"/>
      <c r="R93" s="4"/>
      <c r="S93" s="4"/>
      <c r="T93" s="4"/>
    </row>
    <row r="94" spans="1:20" s="3" customFormat="1" ht="12.75" customHeight="1">
      <c r="A94" s="62" t="s">
        <v>98</v>
      </c>
      <c r="B94" s="65"/>
      <c r="C94" s="65"/>
      <c r="D94" s="65"/>
      <c r="E94" s="65"/>
      <c r="F94" s="65"/>
      <c r="G94" s="65"/>
      <c r="H94" s="65"/>
      <c r="I94" s="5"/>
      <c r="J94" s="5"/>
      <c r="K94" s="5"/>
      <c r="L94" s="5"/>
      <c r="M94" s="5"/>
      <c r="N94" s="5"/>
      <c r="O94" s="5"/>
      <c r="P94" s="5"/>
      <c r="Q94" s="5"/>
      <c r="R94" s="5"/>
      <c r="S94" s="5"/>
      <c r="T94" s="5"/>
    </row>
    <row r="95" spans="1:20" s="3" customFormat="1" ht="12.75" customHeight="1">
      <c r="A95" s="62" t="s">
        <v>99</v>
      </c>
      <c r="B95" s="65"/>
      <c r="C95" s="65"/>
      <c r="D95" s="65"/>
      <c r="E95" s="65"/>
      <c r="F95" s="65"/>
      <c r="G95" s="65"/>
      <c r="H95" s="65"/>
      <c r="I95" s="5"/>
      <c r="J95" s="5"/>
      <c r="K95" s="5"/>
      <c r="L95" s="5"/>
      <c r="M95" s="5"/>
      <c r="N95" s="5"/>
      <c r="O95" s="5"/>
      <c r="P95" s="5"/>
      <c r="Q95" s="5"/>
      <c r="R95" s="5"/>
      <c r="S95" s="5"/>
      <c r="T95" s="5"/>
    </row>
    <row r="96" spans="1:20" s="3" customFormat="1" ht="12.75" customHeight="1">
      <c r="A96" s="62" t="s">
        <v>100</v>
      </c>
      <c r="B96" s="65"/>
      <c r="C96" s="65"/>
      <c r="D96" s="65"/>
      <c r="E96" s="65"/>
      <c r="F96" s="65"/>
      <c r="G96" s="65"/>
      <c r="H96" s="65"/>
      <c r="I96" s="5"/>
      <c r="J96" s="5"/>
      <c r="K96" s="5"/>
      <c r="L96" s="5"/>
      <c r="M96" s="5"/>
      <c r="N96" s="5"/>
      <c r="O96" s="5"/>
      <c r="P96" s="5"/>
      <c r="Q96" s="5"/>
      <c r="R96" s="5"/>
      <c r="S96" s="5"/>
      <c r="T96" s="5"/>
    </row>
    <row r="97" spans="1:20" s="3" customFormat="1" ht="12.75">
      <c r="A97" s="62" t="s">
        <v>101</v>
      </c>
      <c r="B97" s="63"/>
      <c r="C97" s="63"/>
      <c r="D97" s="63"/>
      <c r="E97" s="63"/>
      <c r="F97" s="63"/>
      <c r="G97" s="63"/>
      <c r="H97" s="63"/>
      <c r="I97" s="2"/>
      <c r="J97" s="2"/>
      <c r="K97" s="2"/>
      <c r="L97" s="2"/>
      <c r="M97" s="2"/>
      <c r="N97" s="2"/>
      <c r="O97" s="2"/>
      <c r="P97" s="2"/>
      <c r="Q97" s="2"/>
      <c r="R97" s="2"/>
      <c r="S97" s="2"/>
      <c r="T97" s="2"/>
    </row>
    <row r="98" spans="1:20" s="3" customFormat="1" ht="12.75">
      <c r="A98" s="62"/>
      <c r="B98" s="63"/>
      <c r="C98" s="63"/>
      <c r="D98" s="63"/>
      <c r="E98" s="63"/>
      <c r="F98" s="63"/>
      <c r="G98" s="63"/>
      <c r="H98" s="63"/>
      <c r="I98" s="2"/>
      <c r="J98" s="2"/>
      <c r="K98" s="2"/>
      <c r="L98" s="2"/>
      <c r="M98" s="2"/>
      <c r="N98" s="2"/>
      <c r="O98" s="2"/>
      <c r="P98" s="2"/>
      <c r="Q98" s="2"/>
      <c r="R98" s="2"/>
      <c r="S98" s="2"/>
      <c r="T98" s="2"/>
    </row>
    <row r="99" spans="1:20" s="3" customFormat="1" ht="37.5" customHeight="1">
      <c r="A99" s="73" t="s">
        <v>94</v>
      </c>
      <c r="B99" s="65"/>
      <c r="C99" s="65"/>
      <c r="D99" s="65"/>
      <c r="E99" s="65"/>
      <c r="F99" s="65"/>
      <c r="G99" s="65"/>
      <c r="H99" s="65"/>
      <c r="I99" s="38"/>
      <c r="J99" s="38"/>
      <c r="K99" s="38"/>
      <c r="L99" s="38"/>
      <c r="M99" s="38"/>
      <c r="N99" s="7"/>
      <c r="O99" s="7"/>
      <c r="P99" s="8"/>
      <c r="Q99" s="40"/>
      <c r="R99" s="40"/>
      <c r="S99" s="40"/>
      <c r="T99" s="40"/>
    </row>
    <row r="100" spans="1:20" s="47" customFormat="1" ht="36" customHeight="1">
      <c r="A100" s="61" t="s">
        <v>95</v>
      </c>
      <c r="B100" s="61"/>
      <c r="C100" s="61"/>
      <c r="D100" s="61"/>
      <c r="E100" s="61"/>
      <c r="F100" s="61"/>
      <c r="G100" s="61"/>
      <c r="H100" s="61"/>
      <c r="I100" s="45"/>
      <c r="J100" s="45"/>
      <c r="K100" s="45"/>
      <c r="L100" s="45"/>
      <c r="M100" s="45"/>
      <c r="N100" s="45"/>
      <c r="O100" s="45"/>
      <c r="P100" s="45"/>
      <c r="Q100" s="45"/>
      <c r="R100" s="45"/>
      <c r="S100" s="45"/>
      <c r="T100" s="46"/>
    </row>
    <row r="101" spans="1:20" s="3" customFormat="1" ht="12.75">
      <c r="A101" s="64"/>
      <c r="B101" s="65"/>
      <c r="C101" s="65"/>
      <c r="D101" s="65"/>
      <c r="E101" s="65"/>
      <c r="F101" s="65"/>
      <c r="G101" s="65"/>
      <c r="H101" s="65"/>
      <c r="I101" s="5"/>
      <c r="J101" s="5"/>
      <c r="K101" s="5"/>
      <c r="L101" s="5"/>
      <c r="M101" s="5"/>
      <c r="N101" s="5"/>
      <c r="O101" s="5"/>
      <c r="P101" s="5"/>
      <c r="Q101" s="5"/>
      <c r="R101" s="5"/>
      <c r="S101" s="5"/>
      <c r="T101" s="5"/>
    </row>
    <row r="102" spans="1:20" s="3" customFormat="1" ht="24" customHeight="1">
      <c r="A102" s="71" t="s">
        <v>96</v>
      </c>
      <c r="B102" s="71"/>
      <c r="C102" s="71"/>
      <c r="D102" s="71"/>
      <c r="E102" s="71"/>
      <c r="F102" s="71"/>
      <c r="G102" s="71"/>
      <c r="H102" s="71"/>
      <c r="I102" s="6"/>
      <c r="J102" s="6"/>
      <c r="K102" s="6"/>
      <c r="L102" s="6"/>
      <c r="M102" s="6"/>
      <c r="N102" s="6"/>
      <c r="O102" s="6"/>
      <c r="P102" s="6"/>
      <c r="Q102" s="6"/>
      <c r="R102" s="6"/>
      <c r="S102" s="6"/>
      <c r="T102" s="6"/>
    </row>
    <row r="103" spans="1:20" s="3" customFormat="1" ht="36" customHeight="1">
      <c r="A103" s="72" t="s">
        <v>97</v>
      </c>
      <c r="B103" s="72"/>
      <c r="C103" s="72"/>
      <c r="D103" s="72"/>
      <c r="E103" s="72"/>
      <c r="F103" s="72"/>
      <c r="G103" s="72"/>
      <c r="H103" s="63"/>
      <c r="I103" s="2"/>
      <c r="J103" s="2"/>
      <c r="K103" s="2"/>
      <c r="L103" s="2"/>
      <c r="M103" s="2"/>
      <c r="N103" s="2"/>
      <c r="O103" s="2"/>
      <c r="P103" s="2"/>
      <c r="Q103" s="2"/>
      <c r="R103" s="2"/>
      <c r="S103" s="2"/>
      <c r="T103" s="2"/>
    </row>
    <row r="104" spans="1:20" s="3" customFormat="1" ht="12">
      <c r="A104" s="62"/>
      <c r="B104" s="62"/>
      <c r="C104" s="62"/>
      <c r="D104" s="62"/>
      <c r="E104" s="62"/>
      <c r="F104" s="62"/>
      <c r="G104" s="62"/>
      <c r="H104" s="62"/>
      <c r="I104" s="2"/>
      <c r="J104" s="2"/>
      <c r="K104" s="2"/>
      <c r="L104" s="2"/>
      <c r="M104" s="2"/>
      <c r="N104" s="2"/>
      <c r="O104" s="2"/>
      <c r="P104" s="2"/>
      <c r="Q104" s="2"/>
      <c r="R104" s="2"/>
      <c r="S104" s="2"/>
      <c r="T104" s="2"/>
    </row>
    <row r="105" spans="1:20" s="3" customFormat="1" ht="34.5" customHeight="1">
      <c r="A105" s="70" t="s">
        <v>103</v>
      </c>
      <c r="B105" s="63"/>
      <c r="C105" s="63"/>
      <c r="D105" s="63"/>
      <c r="E105" s="63"/>
      <c r="F105" s="63"/>
      <c r="G105" s="63"/>
      <c r="H105" s="63"/>
      <c r="I105" s="2"/>
      <c r="J105" s="2"/>
      <c r="K105" s="2"/>
      <c r="L105" s="2"/>
      <c r="M105" s="2"/>
      <c r="N105" s="2"/>
      <c r="O105" s="2"/>
      <c r="P105" s="2"/>
      <c r="Q105" s="2"/>
      <c r="R105" s="2"/>
      <c r="S105" s="2"/>
      <c r="T105" s="2"/>
    </row>
    <row r="106" spans="1:20" s="3" customFormat="1" ht="25.5" customHeight="1">
      <c r="A106" s="1"/>
      <c r="B106" s="41"/>
      <c r="C106" s="41"/>
      <c r="D106" s="41"/>
      <c r="E106" s="41"/>
      <c r="F106" s="41"/>
      <c r="G106" s="41"/>
      <c r="H106" s="41"/>
      <c r="I106" s="39"/>
      <c r="J106" s="39"/>
      <c r="K106" s="39"/>
      <c r="L106" s="39"/>
      <c r="M106" s="39"/>
      <c r="N106" s="39"/>
      <c r="O106" s="39"/>
      <c r="P106" s="39"/>
      <c r="Q106" s="39"/>
      <c r="R106" s="39"/>
      <c r="S106" s="39"/>
      <c r="T106" s="39"/>
    </row>
  </sheetData>
  <mergeCells count="29">
    <mergeCell ref="A105:H105"/>
    <mergeCell ref="A104:H104"/>
    <mergeCell ref="P76:T76"/>
    <mergeCell ref="P77:Q77"/>
    <mergeCell ref="S77:T77"/>
    <mergeCell ref="P78:Q78"/>
    <mergeCell ref="S78:T78"/>
    <mergeCell ref="A102:H102"/>
    <mergeCell ref="A103:H103"/>
    <mergeCell ref="A99:H99"/>
    <mergeCell ref="A100:H100"/>
    <mergeCell ref="A98:H98"/>
    <mergeCell ref="A101:H101"/>
    <mergeCell ref="A1:T1"/>
    <mergeCell ref="P2:T2"/>
    <mergeCell ref="A93:H93"/>
    <mergeCell ref="A94:H94"/>
    <mergeCell ref="A95:H95"/>
    <mergeCell ref="A96:H96"/>
    <mergeCell ref="A97:H97"/>
    <mergeCell ref="S40:T40"/>
    <mergeCell ref="P3:Q3"/>
    <mergeCell ref="P40:Q40"/>
    <mergeCell ref="S3:T3"/>
    <mergeCell ref="S4:T4"/>
    <mergeCell ref="P4:Q4"/>
    <mergeCell ref="P39:Q39"/>
    <mergeCell ref="P38:T38"/>
    <mergeCell ref="S39:T39"/>
  </mergeCells>
  <printOptions/>
  <pageMargins left="0.41" right="0.56" top="0.26" bottom="0.45" header="0.17" footer="0.42"/>
  <pageSetup fitToHeight="0" fitToWidth="1" horizontalDpi="300" verticalDpi="300" orientation="landscape" scale="88" r:id="rId1"/>
  <headerFooter alignWithMargins="0">
    <oddFooter>&amp;L&amp;D&amp;C&amp;P&amp;RNTSmain/&amp;F</oddFooter>
  </headerFooter>
  <rowBreaks count="2" manualBreakCount="2">
    <brk id="36" max="19" man="1"/>
    <brk id="7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2002-06-20T18:08:27Z</cp:lastPrinted>
  <dcterms:created xsi:type="dcterms:W3CDTF">1999-06-03T20:04:06Z</dcterms:created>
  <dcterms:modified xsi:type="dcterms:W3CDTF">2002-07-23T16:02:04Z</dcterms:modified>
  <cp:category/>
  <cp:version/>
  <cp:contentType/>
  <cp:contentStatus/>
</cp:coreProperties>
</file>