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8040" windowHeight="3645" activeTab="0"/>
  </bookViews>
  <sheets>
    <sheet name="1-43" sheetId="1" r:id="rId1"/>
  </sheets>
  <definedNames/>
  <calcPr fullCalcOnLoad="1"/>
</workbook>
</file>

<file path=xl/sharedStrings.xml><?xml version="1.0" encoding="utf-8"?>
<sst xmlns="http://schemas.openxmlformats.org/spreadsheetml/2006/main" count="66" uniqueCount="66">
  <si>
    <t>Port of Long Beach, CA (w)</t>
  </si>
  <si>
    <t>Port of Los Angeles, CA (w)</t>
  </si>
  <si>
    <t>Port of New York, NY and NJ (w)</t>
  </si>
  <si>
    <t>Port of Charleston, SC (w)</t>
  </si>
  <si>
    <t>Port of Houston, TX (w)</t>
  </si>
  <si>
    <t>Port of Oakland, CA (w)</t>
  </si>
  <si>
    <t>Port of Baltimore, MD (w)</t>
  </si>
  <si>
    <t>Rank</t>
  </si>
  <si>
    <t>Exports</t>
  </si>
  <si>
    <t>Imports</t>
  </si>
  <si>
    <t>Port of New Orleans, LA (w)</t>
  </si>
  <si>
    <t>Port of Tacoma, WA (w)</t>
  </si>
  <si>
    <t>Port of Savannah, GA (w)</t>
  </si>
  <si>
    <t>Port of Jacksonville, FL (w)</t>
  </si>
  <si>
    <t>Port of Portland, OR (w)</t>
  </si>
  <si>
    <t>Port of Detroit, MI (l)</t>
  </si>
  <si>
    <t>Port of Buffalo-Niagra Falls, NY (l)</t>
  </si>
  <si>
    <t>Port of Laredo, TX (l)</t>
  </si>
  <si>
    <t>Port of Huron, MI (l)</t>
  </si>
  <si>
    <t>Port of El Paso, TX (l)</t>
  </si>
  <si>
    <t>Port of Champlain-Rouses Pt., NY (l)</t>
  </si>
  <si>
    <t>Port of Blaine, WA (l)</t>
  </si>
  <si>
    <t>Port of Nogales, AZ (l)</t>
  </si>
  <si>
    <t>Port of Brownsville-Cameron, TX (l)</t>
  </si>
  <si>
    <t>Port of Alexandria Bay, NY (l)</t>
  </si>
  <si>
    <t>Port of Hildago, TX (l)</t>
  </si>
  <si>
    <t>Port of Calexico-East, CA (l)</t>
  </si>
  <si>
    <t>Port of Highgate Springs-Alburg, VT (l)</t>
  </si>
  <si>
    <t>Port of Pembina, ND (l)</t>
  </si>
  <si>
    <t>Port of Sweetgrass, MT (l)</t>
  </si>
  <si>
    <t>Miami International Airport, FL (a)</t>
  </si>
  <si>
    <t>Anchorage, AK (a)</t>
  </si>
  <si>
    <t>Dallas-Fort Worth, TX (a)</t>
  </si>
  <si>
    <t>Seattle-Tacoma International Airport, WA (a)</t>
  </si>
  <si>
    <t>Boston Logan Airport, MA (a)</t>
  </si>
  <si>
    <t>Atlanta, GA (a)</t>
  </si>
  <si>
    <t>Cleveland, OH (a)</t>
  </si>
  <si>
    <t>Total top 50 gateways</t>
  </si>
  <si>
    <t>Numbers may not add to totals due to rounding.</t>
  </si>
  <si>
    <t>Port of Seattle, WA (w)</t>
  </si>
  <si>
    <t>Port of Norfolk Harbor, VA (w)</t>
  </si>
  <si>
    <t>Port of Corpus Christi, TX (w)</t>
  </si>
  <si>
    <t>Port of Philadelphia, PA (w)</t>
  </si>
  <si>
    <t>Port of Beaumont, TX (w)</t>
  </si>
  <si>
    <t>San Francisco Airport, CA (a)</t>
  </si>
  <si>
    <t>Chicago, IL (a)</t>
  </si>
  <si>
    <t>New Orleans, LA. (a)</t>
  </si>
  <si>
    <t>Port of Otay Mesa Station, CA (l)</t>
  </si>
  <si>
    <t>Newark N.J. (a)</t>
  </si>
  <si>
    <t>SOURCES:</t>
  </si>
  <si>
    <t>Los Angeles International Airport, CA (a)</t>
  </si>
  <si>
    <t>(current $ billions)</t>
  </si>
  <si>
    <t>Port of South Louisiana, LA (w)</t>
  </si>
  <si>
    <t>Port of Morgan City, LA (w)</t>
  </si>
  <si>
    <t>Port of Miami, FL (w)</t>
  </si>
  <si>
    <t>Port of Port Everglades, FL (w)</t>
  </si>
  <si>
    <r>
      <t xml:space="preserve">Table 1-43: </t>
    </r>
    <r>
      <rPr>
        <sz val="12"/>
        <rFont val="Arial"/>
        <family val="2"/>
      </rPr>
      <t xml:space="preserve"> </t>
    </r>
    <r>
      <rPr>
        <b/>
        <sz val="12"/>
        <rFont val="Arial"/>
        <family val="2"/>
      </rPr>
      <t xml:space="preserve">Top U.S. Foreign Trade Freight Gateways by Value of Shipments: 2000 </t>
    </r>
  </si>
  <si>
    <r>
      <t>KEY</t>
    </r>
    <r>
      <rPr>
        <sz val="9"/>
        <rFont val="Arial"/>
        <family val="2"/>
      </rPr>
      <t>:  a = air; l = land w = water.</t>
    </r>
  </si>
  <si>
    <r>
      <t>Water:</t>
    </r>
    <r>
      <rPr>
        <sz val="9"/>
        <rFont val="Arial"/>
        <family val="2"/>
      </rPr>
      <t xml:space="preserve"> Data should be considered preliminary.</t>
    </r>
  </si>
  <si>
    <r>
      <t>NOTES:  All data:</t>
    </r>
    <r>
      <rPr>
        <sz val="9"/>
        <rFont val="Arial"/>
        <family val="2"/>
      </rPr>
      <t xml:space="preserve">  Trade levels reflect the mode of transportation as a shipment enters or exits at a border port. Flows through individual ports are based on reported data collected from U.S. trade documents. Trade does not include low-value shipments.  (In general, these are imports valued at less than $1,250 and exports that are valued at less than $2,500.</t>
    </r>
  </si>
  <si>
    <r>
      <t>Air:</t>
    </r>
    <r>
      <rPr>
        <sz val="9"/>
        <rFont val="Arial"/>
        <family val="2"/>
      </rPr>
      <t xml:space="preserve"> Data for all air gateways include a low level (generally less than 2%-3% of the total value) of small user-fee airports located in the same region.  Air gateways not identified by airport name (e.g., Chicago, IL, and others) include major airport(s) in that geographic area in addition to small regional airports. In addition, due to Bureau of Census confidentiality regulations, data for courier operations are included in the airport totals for JFK International Airport, New Orleans, Los Angeles, Cleveland, Chicago, Miami, and Anchorage.</t>
    </r>
  </si>
  <si>
    <r>
      <t>(l) Land:</t>
    </r>
    <r>
      <rPr>
        <sz val="9"/>
        <rFont val="Arial"/>
        <family val="2"/>
      </rPr>
      <t xml:space="preserve"> U.S. Department of Transportation, Bureau of Transportation Statistics, Transborder Surface Freight Data, 2001.</t>
    </r>
  </si>
  <si>
    <r>
      <t>(a) Air:</t>
    </r>
    <r>
      <rPr>
        <sz val="9"/>
        <rFont val="Arial"/>
        <family val="2"/>
      </rPr>
      <t xml:space="preserve"> U.S. Department of Commerce, Bureau of the Census, Foreign Trade Division, special tabulation, August 2001.</t>
    </r>
  </si>
  <si>
    <t xml:space="preserve">Total </t>
  </si>
  <si>
    <t>JFK International Airport, (a)</t>
  </si>
  <si>
    <r>
      <t>(w) Water:</t>
    </r>
    <r>
      <rPr>
        <sz val="9"/>
        <rFont val="Arial"/>
        <family val="2"/>
      </rPr>
      <t xml:space="preserve"> U.S. Department of Transportation, Maritime Administration, Office of Statistical and Economic Analysis, personal communication, Sept. 5, 2001.</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</si>
</sst>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7">
    <font>
      <sz val="10"/>
      <name val="Arial"/>
      <family val="0"/>
    </font>
    <font>
      <b/>
      <sz val="12"/>
      <name val="Arial"/>
      <family val="2"/>
    </font>
    <font>
      <sz val="12"/>
      <name val="Arial"/>
      <family val="2"/>
    </font>
    <font>
      <b/>
      <sz val="11"/>
      <name val="Arial Narrow"/>
      <family val="2"/>
    </font>
    <font>
      <sz val="11"/>
      <name val="Arial Narrow"/>
      <family val="2"/>
    </font>
    <font>
      <b/>
      <sz val="9"/>
      <name val="Arial"/>
      <family val="2"/>
    </font>
    <font>
      <sz val="9"/>
      <name val="Arial"/>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Fill="1" applyAlignment="1">
      <alignment/>
    </xf>
    <xf numFmtId="0" fontId="2" fillId="0" borderId="0" xfId="0" applyFont="1" applyFill="1" applyAlignment="1">
      <alignment/>
    </xf>
    <xf numFmtId="0" fontId="1" fillId="0" borderId="1" xfId="0" applyFont="1" applyFill="1" applyBorder="1" applyAlignment="1">
      <alignment/>
    </xf>
    <xf numFmtId="0" fontId="2" fillId="0" borderId="1" xfId="0" applyFont="1" applyFill="1" applyBorder="1" applyAlignment="1">
      <alignment/>
    </xf>
    <xf numFmtId="0" fontId="3" fillId="0" borderId="2" xfId="0" applyFont="1" applyFill="1" applyBorder="1" applyAlignment="1">
      <alignment/>
    </xf>
    <xf numFmtId="0" fontId="4" fillId="0" borderId="0" xfId="0" applyFont="1" applyFill="1" applyAlignment="1">
      <alignment/>
    </xf>
    <xf numFmtId="165" fontId="4" fillId="0" borderId="0" xfId="0" applyNumberFormat="1" applyFont="1" applyFill="1" applyAlignment="1">
      <alignment horizontal="right"/>
    </xf>
    <xf numFmtId="165" fontId="4" fillId="0" borderId="0" xfId="0" applyNumberFormat="1" applyFont="1" applyFill="1" applyAlignment="1">
      <alignment/>
    </xf>
    <xf numFmtId="164" fontId="4" fillId="0" borderId="0" xfId="0" applyNumberFormat="1" applyFont="1" applyFill="1" applyAlignment="1">
      <alignment/>
    </xf>
    <xf numFmtId="165" fontId="4" fillId="0" borderId="0" xfId="0" applyNumberFormat="1" applyFont="1" applyFill="1" applyBorder="1" applyAlignment="1">
      <alignment/>
    </xf>
    <xf numFmtId="0" fontId="4" fillId="0" borderId="2" xfId="0" applyFont="1" applyFill="1" applyBorder="1" applyAlignment="1">
      <alignment/>
    </xf>
    <xf numFmtId="165" fontId="4" fillId="0" borderId="2" xfId="0" applyNumberFormat="1" applyFont="1" applyFill="1" applyBorder="1" applyAlignment="1">
      <alignment horizontal="right"/>
    </xf>
    <xf numFmtId="0" fontId="4" fillId="0" borderId="1" xfId="0" applyFont="1" applyFill="1" applyBorder="1" applyAlignment="1">
      <alignment/>
    </xf>
    <xf numFmtId="165" fontId="4" fillId="0" borderId="1" xfId="0" applyNumberFormat="1" applyFont="1" applyFill="1" applyBorder="1" applyAlignment="1">
      <alignment/>
    </xf>
    <xf numFmtId="165" fontId="4" fillId="0" borderId="3" xfId="0" applyNumberFormat="1" applyFont="1" applyFill="1" applyBorder="1" applyAlignment="1">
      <alignment/>
    </xf>
    <xf numFmtId="0" fontId="6" fillId="0" borderId="0" xfId="0" applyFont="1" applyFill="1" applyAlignment="1">
      <alignment/>
    </xf>
    <xf numFmtId="49" fontId="3" fillId="0" borderId="2" xfId="0" applyNumberFormat="1" applyFont="1" applyFill="1" applyBorder="1" applyAlignment="1">
      <alignment horizontal="right"/>
    </xf>
    <xf numFmtId="0" fontId="5" fillId="0" borderId="0" xfId="0" applyNumberFormat="1" applyFont="1" applyFill="1" applyAlignment="1">
      <alignment wrapText="1"/>
    </xf>
    <xf numFmtId="0" fontId="0" fillId="0" borderId="0" xfId="0" applyAlignment="1">
      <alignment wrapText="1"/>
    </xf>
    <xf numFmtId="0" fontId="5" fillId="0" borderId="0" xfId="0" applyFont="1" applyFill="1" applyAlignment="1">
      <alignment wrapText="1"/>
    </xf>
    <xf numFmtId="0" fontId="6" fillId="0" borderId="0" xfId="0" applyFont="1" applyFill="1" applyAlignment="1">
      <alignment wrapText="1"/>
    </xf>
    <xf numFmtId="0" fontId="1" fillId="0" borderId="0" xfId="0" applyNumberFormat="1" applyFont="1" applyFill="1" applyAlignment="1">
      <alignment wrapText="1"/>
    </xf>
    <xf numFmtId="0" fontId="2" fillId="0" borderId="0" xfId="0" applyFont="1" applyFill="1" applyAlignment="1">
      <alignment wrapText="1"/>
    </xf>
    <xf numFmtId="0" fontId="5" fillId="0" borderId="4" xfId="0" applyFont="1" applyFill="1" applyBorder="1" applyAlignment="1">
      <alignment wrapText="1"/>
    </xf>
    <xf numFmtId="0" fontId="0" fillId="0" borderId="4"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5"/>
  <sheetViews>
    <sheetView tabSelected="1" workbookViewId="0" topLeftCell="A1">
      <selection activeCell="D66" sqref="D66"/>
    </sheetView>
  </sheetViews>
  <sheetFormatPr defaultColWidth="9.140625" defaultRowHeight="12.75"/>
  <cols>
    <col min="1" max="1" width="39.28125" style="1" customWidth="1"/>
    <col min="2" max="2" width="9.140625" style="1" customWidth="1"/>
    <col min="3" max="3" width="16.7109375" style="1" customWidth="1"/>
    <col min="4" max="4" width="17.00390625" style="1" customWidth="1"/>
    <col min="5" max="5" width="15.00390625" style="1" customWidth="1"/>
    <col min="6" max="16384" width="9.140625" style="1" customWidth="1"/>
  </cols>
  <sheetData>
    <row r="1" spans="1:5" s="2" customFormat="1" ht="16.5" customHeight="1">
      <c r="A1" s="22" t="s">
        <v>56</v>
      </c>
      <c r="B1" s="22"/>
      <c r="C1" s="23"/>
      <c r="D1" s="23"/>
      <c r="E1" s="23"/>
    </row>
    <row r="2" spans="1:5" s="2" customFormat="1" ht="16.5" thickBot="1">
      <c r="A2" s="3" t="s">
        <v>51</v>
      </c>
      <c r="B2" s="4"/>
      <c r="C2" s="4"/>
      <c r="D2" s="4"/>
      <c r="E2" s="4"/>
    </row>
    <row r="3" spans="1:5" s="6" customFormat="1" ht="16.5">
      <c r="A3" s="5"/>
      <c r="B3" s="17" t="s">
        <v>7</v>
      </c>
      <c r="C3" s="17" t="s">
        <v>8</v>
      </c>
      <c r="D3" s="17" t="s">
        <v>9</v>
      </c>
      <c r="E3" s="17" t="s">
        <v>63</v>
      </c>
    </row>
    <row r="4" spans="1:9" s="6" customFormat="1" ht="16.5">
      <c r="A4" s="6" t="s">
        <v>64</v>
      </c>
      <c r="B4" s="6">
        <v>1</v>
      </c>
      <c r="C4" s="7">
        <v>56.02073476</v>
      </c>
      <c r="D4" s="7">
        <v>75.539272784</v>
      </c>
      <c r="E4" s="8">
        <f aca="true" t="shared" si="0" ref="E4:E35">C4+D4</f>
        <v>131.560007544</v>
      </c>
      <c r="G4" s="9"/>
      <c r="H4" s="9"/>
      <c r="I4" s="9"/>
    </row>
    <row r="5" spans="1:9" s="6" customFormat="1" ht="16.5">
      <c r="A5" s="6" t="s">
        <v>1</v>
      </c>
      <c r="B5" s="6">
        <v>2</v>
      </c>
      <c r="C5" s="8">
        <v>16.732349493</v>
      </c>
      <c r="D5" s="8">
        <v>85.086771392</v>
      </c>
      <c r="E5" s="8">
        <f t="shared" si="0"/>
        <v>101.819120885</v>
      </c>
      <c r="G5" s="9"/>
      <c r="H5" s="9"/>
      <c r="I5" s="9"/>
    </row>
    <row r="6" spans="1:9" s="6" customFormat="1" ht="16.5">
      <c r="A6" s="6" t="s">
        <v>0</v>
      </c>
      <c r="B6" s="6">
        <v>3</v>
      </c>
      <c r="C6" s="8">
        <v>16.898372638</v>
      </c>
      <c r="D6" s="8">
        <v>81.303371258</v>
      </c>
      <c r="E6" s="8">
        <f t="shared" si="0"/>
        <v>98.201743896</v>
      </c>
      <c r="G6" s="9"/>
      <c r="H6" s="9"/>
      <c r="I6" s="9"/>
    </row>
    <row r="7" spans="1:9" s="6" customFormat="1" ht="16.5">
      <c r="A7" s="6" t="s">
        <v>15</v>
      </c>
      <c r="B7" s="6">
        <v>4</v>
      </c>
      <c r="C7" s="10">
        <v>49.53635</v>
      </c>
      <c r="D7" s="8">
        <v>44.905167604</v>
      </c>
      <c r="E7" s="8">
        <f t="shared" si="0"/>
        <v>94.441517604</v>
      </c>
      <c r="G7" s="9"/>
      <c r="H7" s="9"/>
      <c r="I7" s="9"/>
    </row>
    <row r="8" spans="1:9" s="6" customFormat="1" ht="16.5">
      <c r="A8" s="6" t="s">
        <v>44</v>
      </c>
      <c r="B8" s="6">
        <v>5</v>
      </c>
      <c r="C8" s="10">
        <v>41.826422481</v>
      </c>
      <c r="D8" s="10">
        <v>46.885540613</v>
      </c>
      <c r="E8" s="8">
        <f t="shared" si="0"/>
        <v>88.711963094</v>
      </c>
      <c r="G8" s="9"/>
      <c r="H8" s="9"/>
      <c r="I8" s="9"/>
    </row>
    <row r="9" spans="1:9" s="6" customFormat="1" ht="16.5">
      <c r="A9" s="6" t="s">
        <v>17</v>
      </c>
      <c r="B9" s="6">
        <v>6</v>
      </c>
      <c r="C9" s="7">
        <v>39.225228221</v>
      </c>
      <c r="D9" s="7">
        <v>44.448770478</v>
      </c>
      <c r="E9" s="8">
        <f t="shared" si="0"/>
        <v>83.67399869900001</v>
      </c>
      <c r="G9" s="9"/>
      <c r="H9" s="9"/>
      <c r="I9" s="9"/>
    </row>
    <row r="10" spans="1:9" s="6" customFormat="1" ht="16.5">
      <c r="A10" s="6" t="s">
        <v>2</v>
      </c>
      <c r="B10" s="6">
        <v>7</v>
      </c>
      <c r="C10" s="8">
        <v>19.731677631</v>
      </c>
      <c r="D10" s="8">
        <v>61.208904394</v>
      </c>
      <c r="E10" s="8">
        <f t="shared" si="0"/>
        <v>80.940582025</v>
      </c>
      <c r="G10" s="9"/>
      <c r="H10" s="9"/>
      <c r="I10" s="9"/>
    </row>
    <row r="11" spans="1:9" s="6" customFormat="1" ht="16.5">
      <c r="A11" s="6" t="s">
        <v>50</v>
      </c>
      <c r="B11" s="6">
        <v>8</v>
      </c>
      <c r="C11" s="10">
        <v>41.716861118</v>
      </c>
      <c r="D11" s="10">
        <v>35.628518031</v>
      </c>
      <c r="E11" s="8">
        <f t="shared" si="0"/>
        <v>77.345379149</v>
      </c>
      <c r="G11" s="9"/>
      <c r="H11" s="9"/>
      <c r="I11" s="9"/>
    </row>
    <row r="12" spans="1:9" s="6" customFormat="1" ht="16.5">
      <c r="A12" s="6" t="s">
        <v>16</v>
      </c>
      <c r="B12" s="6">
        <v>9</v>
      </c>
      <c r="C12" s="10">
        <v>36.192018055</v>
      </c>
      <c r="D12" s="7">
        <v>33.940322686</v>
      </c>
      <c r="E12" s="8">
        <f t="shared" si="0"/>
        <v>70.13234074100001</v>
      </c>
      <c r="G12" s="9"/>
      <c r="H12" s="9"/>
      <c r="I12" s="9"/>
    </row>
    <row r="13" spans="1:9" s="6" customFormat="1" ht="16.5">
      <c r="A13" s="6" t="s">
        <v>18</v>
      </c>
      <c r="B13" s="6">
        <v>10</v>
      </c>
      <c r="C13" s="7">
        <v>18.761863158</v>
      </c>
      <c r="D13" s="7">
        <v>40.941921846</v>
      </c>
      <c r="E13" s="8">
        <f t="shared" si="0"/>
        <v>59.703785004</v>
      </c>
      <c r="G13" s="9"/>
      <c r="H13" s="9"/>
      <c r="I13" s="9"/>
    </row>
    <row r="14" spans="1:9" s="6" customFormat="1" ht="16.5">
      <c r="A14" s="6" t="s">
        <v>45</v>
      </c>
      <c r="B14" s="6">
        <v>11</v>
      </c>
      <c r="C14" s="7">
        <v>20.352245906</v>
      </c>
      <c r="D14" s="7">
        <v>25.359119213</v>
      </c>
      <c r="E14" s="8">
        <f t="shared" si="0"/>
        <v>45.711365119</v>
      </c>
      <c r="G14" s="9"/>
      <c r="H14" s="9"/>
      <c r="I14" s="9"/>
    </row>
    <row r="15" spans="1:9" s="6" customFormat="1" ht="16.5">
      <c r="A15" s="6" t="s">
        <v>4</v>
      </c>
      <c r="B15" s="6">
        <v>12</v>
      </c>
      <c r="C15" s="8">
        <v>18.732234372</v>
      </c>
      <c r="D15" s="8">
        <v>24.633059855</v>
      </c>
      <c r="E15" s="8">
        <f t="shared" si="0"/>
        <v>43.365294227</v>
      </c>
      <c r="G15" s="9"/>
      <c r="H15" s="9"/>
      <c r="I15" s="9"/>
    </row>
    <row r="16" spans="1:9" s="6" customFormat="1" ht="16.5">
      <c r="A16" s="6" t="s">
        <v>19</v>
      </c>
      <c r="B16" s="6">
        <v>13</v>
      </c>
      <c r="C16" s="10">
        <v>17.45048218</v>
      </c>
      <c r="D16" s="8">
        <v>21.925249926</v>
      </c>
      <c r="E16" s="8">
        <f t="shared" si="0"/>
        <v>39.375732106</v>
      </c>
      <c r="G16" s="9"/>
      <c r="H16" s="9"/>
      <c r="I16" s="9"/>
    </row>
    <row r="17" spans="1:9" s="6" customFormat="1" ht="16.5">
      <c r="A17" s="6" t="s">
        <v>39</v>
      </c>
      <c r="B17" s="6">
        <v>14</v>
      </c>
      <c r="C17" s="8">
        <v>5.427748583</v>
      </c>
      <c r="D17" s="8">
        <v>26.878302299</v>
      </c>
      <c r="E17" s="8">
        <f t="shared" si="0"/>
        <v>32.306050882</v>
      </c>
      <c r="G17" s="9"/>
      <c r="H17" s="9"/>
      <c r="I17" s="9"/>
    </row>
    <row r="18" spans="1:9" s="6" customFormat="1" ht="16.5">
      <c r="A18" s="6" t="s">
        <v>46</v>
      </c>
      <c r="B18" s="6">
        <v>15</v>
      </c>
      <c r="C18" s="10">
        <v>16.155693863</v>
      </c>
      <c r="D18" s="10">
        <v>15.875032197</v>
      </c>
      <c r="E18" s="8">
        <f t="shared" si="0"/>
        <v>32.03072606</v>
      </c>
      <c r="G18" s="9"/>
      <c r="H18" s="9"/>
      <c r="I18" s="9"/>
    </row>
    <row r="19" spans="1:9" s="6" customFormat="1" ht="16.5">
      <c r="A19" s="6" t="s">
        <v>3</v>
      </c>
      <c r="B19" s="6">
        <v>16</v>
      </c>
      <c r="C19" s="8">
        <v>11.27420101</v>
      </c>
      <c r="D19" s="8">
        <v>20.242059217</v>
      </c>
      <c r="E19" s="8">
        <f t="shared" si="0"/>
        <v>31.516260227000004</v>
      </c>
      <c r="G19" s="9"/>
      <c r="H19" s="9"/>
      <c r="I19" s="9"/>
    </row>
    <row r="20" spans="1:9" s="6" customFormat="1" ht="16.5">
      <c r="A20" s="6" t="s">
        <v>40</v>
      </c>
      <c r="B20" s="6">
        <v>17</v>
      </c>
      <c r="C20" s="8">
        <v>11.12678271</v>
      </c>
      <c r="D20" s="8">
        <v>14.081797904</v>
      </c>
      <c r="E20" s="8">
        <f t="shared" si="0"/>
        <v>25.208580614</v>
      </c>
      <c r="G20" s="9"/>
      <c r="H20" s="9"/>
      <c r="I20" s="9"/>
    </row>
    <row r="21" spans="1:9" s="6" customFormat="1" ht="16.5">
      <c r="A21" s="6" t="s">
        <v>5</v>
      </c>
      <c r="B21" s="6">
        <v>18</v>
      </c>
      <c r="C21" s="8">
        <v>9.59618919</v>
      </c>
      <c r="D21" s="8">
        <v>15.466993948</v>
      </c>
      <c r="E21" s="8">
        <f t="shared" si="0"/>
        <v>25.063183138</v>
      </c>
      <c r="G21" s="9"/>
      <c r="H21" s="9"/>
      <c r="I21" s="9"/>
    </row>
    <row r="22" spans="1:9" s="6" customFormat="1" ht="16.5">
      <c r="A22" s="6" t="s">
        <v>36</v>
      </c>
      <c r="B22" s="6">
        <v>19</v>
      </c>
      <c r="C22" s="10">
        <v>11.791278412</v>
      </c>
      <c r="D22" s="10">
        <v>12.710837161</v>
      </c>
      <c r="E22" s="8">
        <f t="shared" si="0"/>
        <v>24.502115573</v>
      </c>
      <c r="G22" s="9"/>
      <c r="H22" s="9"/>
      <c r="I22" s="9"/>
    </row>
    <row r="23" spans="1:9" s="6" customFormat="1" ht="16.5">
      <c r="A23" s="6" t="s">
        <v>30</v>
      </c>
      <c r="B23" s="6">
        <v>20</v>
      </c>
      <c r="C23" s="7">
        <v>15.896399989</v>
      </c>
      <c r="D23" s="7">
        <v>7.74648975</v>
      </c>
      <c r="E23" s="8">
        <f t="shared" si="0"/>
        <v>23.642889739</v>
      </c>
      <c r="G23" s="9"/>
      <c r="H23" s="9"/>
      <c r="I23" s="9"/>
    </row>
    <row r="24" spans="1:9" s="6" customFormat="1" ht="16.5">
      <c r="A24" s="6" t="s">
        <v>31</v>
      </c>
      <c r="B24" s="6">
        <v>21</v>
      </c>
      <c r="C24" s="7">
        <v>3.469473265</v>
      </c>
      <c r="D24" s="7">
        <v>19.68750606</v>
      </c>
      <c r="E24" s="8">
        <f t="shared" si="0"/>
        <v>23.156979325000002</v>
      </c>
      <c r="G24" s="9"/>
      <c r="H24" s="9"/>
      <c r="I24" s="9"/>
    </row>
    <row r="25" spans="1:9" s="6" customFormat="1" ht="16.5">
      <c r="A25" s="6" t="s">
        <v>6</v>
      </c>
      <c r="B25" s="6">
        <v>22</v>
      </c>
      <c r="C25" s="8">
        <v>5.298556654</v>
      </c>
      <c r="D25" s="8">
        <v>15.307383421</v>
      </c>
      <c r="E25" s="8">
        <f t="shared" si="0"/>
        <v>20.605940075</v>
      </c>
      <c r="G25" s="9"/>
      <c r="H25" s="9"/>
      <c r="I25" s="9"/>
    </row>
    <row r="26" spans="1:9" s="6" customFormat="1" ht="16.5">
      <c r="A26" s="6" t="s">
        <v>32</v>
      </c>
      <c r="B26" s="6">
        <v>23</v>
      </c>
      <c r="C26" s="10">
        <v>10.140157703</v>
      </c>
      <c r="D26" s="10">
        <v>10.235739676</v>
      </c>
      <c r="E26" s="8">
        <f t="shared" si="0"/>
        <v>20.375897379</v>
      </c>
      <c r="G26" s="9"/>
      <c r="H26" s="9"/>
      <c r="I26" s="9"/>
    </row>
    <row r="27" spans="1:9" s="6" customFormat="1" ht="16.5">
      <c r="A27" s="6" t="s">
        <v>11</v>
      </c>
      <c r="B27" s="6">
        <v>24</v>
      </c>
      <c r="C27" s="8">
        <v>4.392185894</v>
      </c>
      <c r="D27" s="8">
        <v>15.451222323</v>
      </c>
      <c r="E27" s="8">
        <f t="shared" si="0"/>
        <v>19.843408217</v>
      </c>
      <c r="G27" s="9"/>
      <c r="H27" s="9"/>
      <c r="I27" s="9"/>
    </row>
    <row r="28" spans="1:9" s="6" customFormat="1" ht="16.5">
      <c r="A28" s="6" t="s">
        <v>47</v>
      </c>
      <c r="B28" s="6">
        <v>25</v>
      </c>
      <c r="C28" s="10">
        <v>8.113298181</v>
      </c>
      <c r="D28" s="7">
        <v>10.660152752</v>
      </c>
      <c r="E28" s="8">
        <f t="shared" si="0"/>
        <v>18.773450933</v>
      </c>
      <c r="G28" s="9"/>
      <c r="H28" s="9"/>
      <c r="I28" s="9"/>
    </row>
    <row r="29" spans="1:9" s="6" customFormat="1" ht="16.5">
      <c r="A29" s="6" t="s">
        <v>10</v>
      </c>
      <c r="B29" s="6">
        <v>26</v>
      </c>
      <c r="C29" s="8">
        <v>7.595877361</v>
      </c>
      <c r="D29" s="8">
        <v>11.172107848</v>
      </c>
      <c r="E29" s="8">
        <f t="shared" si="0"/>
        <v>18.767985209</v>
      </c>
      <c r="G29" s="9"/>
      <c r="H29" s="9"/>
      <c r="I29" s="9"/>
    </row>
    <row r="30" spans="1:9" s="6" customFormat="1" ht="16.5">
      <c r="A30" s="6" t="s">
        <v>54</v>
      </c>
      <c r="B30" s="6">
        <v>27</v>
      </c>
      <c r="C30" s="7">
        <v>8.434770464</v>
      </c>
      <c r="D30" s="7">
        <v>9.111429467</v>
      </c>
      <c r="E30" s="8">
        <f t="shared" si="0"/>
        <v>17.546199931</v>
      </c>
      <c r="G30" s="9"/>
      <c r="H30" s="9"/>
      <c r="I30" s="9"/>
    </row>
    <row r="31" spans="1:9" s="6" customFormat="1" ht="16.5">
      <c r="A31" s="6" t="s">
        <v>20</v>
      </c>
      <c r="B31" s="6">
        <v>28</v>
      </c>
      <c r="C31" s="7">
        <v>6.003749791</v>
      </c>
      <c r="D31" s="7">
        <v>11.256107552</v>
      </c>
      <c r="E31" s="8">
        <f t="shared" si="0"/>
        <v>17.259857343</v>
      </c>
      <c r="G31" s="9"/>
      <c r="H31" s="9"/>
      <c r="I31" s="9"/>
    </row>
    <row r="32" spans="1:9" s="6" customFormat="1" ht="16.5">
      <c r="A32" s="6" t="s">
        <v>35</v>
      </c>
      <c r="B32" s="6">
        <v>29</v>
      </c>
      <c r="C32" s="10">
        <v>8.438311086</v>
      </c>
      <c r="D32" s="10">
        <v>8.720586913</v>
      </c>
      <c r="E32" s="8">
        <f t="shared" si="0"/>
        <v>17.158897999</v>
      </c>
      <c r="G32" s="9"/>
      <c r="H32" s="9"/>
      <c r="I32" s="9"/>
    </row>
    <row r="33" spans="1:9" s="6" customFormat="1" ht="16.5">
      <c r="A33" s="6" t="s">
        <v>12</v>
      </c>
      <c r="B33" s="6">
        <v>30</v>
      </c>
      <c r="C33" s="8">
        <v>5.863802375</v>
      </c>
      <c r="D33" s="8">
        <v>10.459990033</v>
      </c>
      <c r="E33" s="8">
        <f t="shared" si="0"/>
        <v>16.323792408</v>
      </c>
      <c r="G33" s="9"/>
      <c r="H33" s="9"/>
      <c r="I33" s="9"/>
    </row>
    <row r="34" spans="1:9" s="6" customFormat="1" ht="16.5">
      <c r="A34" s="6" t="s">
        <v>22</v>
      </c>
      <c r="B34" s="6">
        <v>31</v>
      </c>
      <c r="C34" s="10">
        <v>5.34895701</v>
      </c>
      <c r="D34" s="7">
        <v>8.281852399</v>
      </c>
      <c r="E34" s="8">
        <f t="shared" si="0"/>
        <v>13.630809409000001</v>
      </c>
      <c r="G34" s="9"/>
      <c r="H34" s="9"/>
      <c r="I34" s="9"/>
    </row>
    <row r="35" spans="1:9" s="6" customFormat="1" ht="16.5">
      <c r="A35" s="6" t="s">
        <v>25</v>
      </c>
      <c r="B35" s="6">
        <v>32</v>
      </c>
      <c r="C35" s="7">
        <v>6.191508832</v>
      </c>
      <c r="D35" s="7">
        <v>6.402101393</v>
      </c>
      <c r="E35" s="8">
        <f t="shared" si="0"/>
        <v>12.593610224999999</v>
      </c>
      <c r="G35" s="9"/>
      <c r="H35" s="9"/>
      <c r="I35" s="9"/>
    </row>
    <row r="36" spans="1:9" s="6" customFormat="1" ht="16.5">
      <c r="A36" s="6" t="s">
        <v>21</v>
      </c>
      <c r="B36" s="6">
        <v>33</v>
      </c>
      <c r="C36" s="10">
        <v>5.60608048</v>
      </c>
      <c r="D36" s="8">
        <v>6.697029938</v>
      </c>
      <c r="E36" s="8">
        <f aca="true" t="shared" si="1" ref="E36:E67">C36+D36</f>
        <v>12.303110418</v>
      </c>
      <c r="G36" s="9"/>
      <c r="H36" s="9"/>
      <c r="I36" s="9"/>
    </row>
    <row r="37" spans="1:9" s="6" customFormat="1" ht="16.5">
      <c r="A37" s="6" t="s">
        <v>23</v>
      </c>
      <c r="B37" s="6">
        <v>34</v>
      </c>
      <c r="C37" s="10">
        <v>6.241003013</v>
      </c>
      <c r="D37" s="7">
        <v>5.867258822</v>
      </c>
      <c r="E37" s="8">
        <f t="shared" si="1"/>
        <v>12.108261835</v>
      </c>
      <c r="G37" s="9"/>
      <c r="H37" s="9"/>
      <c r="I37" s="9"/>
    </row>
    <row r="38" spans="1:9" s="6" customFormat="1" ht="16.5">
      <c r="A38" s="6" t="s">
        <v>24</v>
      </c>
      <c r="B38" s="6">
        <v>35</v>
      </c>
      <c r="C38" s="7">
        <v>4.584792308</v>
      </c>
      <c r="D38" s="7">
        <v>7.402259235</v>
      </c>
      <c r="E38" s="8">
        <f t="shared" si="1"/>
        <v>11.987051543</v>
      </c>
      <c r="G38" s="9"/>
      <c r="H38" s="9"/>
      <c r="I38" s="9"/>
    </row>
    <row r="39" spans="1:9" s="6" customFormat="1" ht="16.5">
      <c r="A39" s="6" t="s">
        <v>52</v>
      </c>
      <c r="B39" s="6">
        <v>36</v>
      </c>
      <c r="C39" s="8">
        <v>7.118509196</v>
      </c>
      <c r="D39" s="8">
        <v>4.005081146</v>
      </c>
      <c r="E39" s="8">
        <f t="shared" si="1"/>
        <v>11.123590342</v>
      </c>
      <c r="G39" s="9"/>
      <c r="H39" s="9"/>
      <c r="I39" s="9"/>
    </row>
    <row r="40" spans="1:9" s="6" customFormat="1" ht="16.5">
      <c r="A40" s="6" t="s">
        <v>43</v>
      </c>
      <c r="B40" s="6">
        <v>37</v>
      </c>
      <c r="C40" s="8">
        <v>0.960057898</v>
      </c>
      <c r="D40" s="8">
        <v>9.645954583</v>
      </c>
      <c r="E40" s="8">
        <f t="shared" si="1"/>
        <v>10.606012481</v>
      </c>
      <c r="G40" s="9"/>
      <c r="H40" s="9"/>
      <c r="I40" s="9"/>
    </row>
    <row r="41" spans="1:9" s="6" customFormat="1" ht="16.5">
      <c r="A41" s="6" t="s">
        <v>48</v>
      </c>
      <c r="B41" s="6">
        <v>38</v>
      </c>
      <c r="C41" s="10">
        <v>3.920667138</v>
      </c>
      <c r="D41" s="10">
        <v>6.67206656</v>
      </c>
      <c r="E41" s="8">
        <f t="shared" si="1"/>
        <v>10.592733698</v>
      </c>
      <c r="G41" s="9"/>
      <c r="H41" s="9"/>
      <c r="I41" s="9"/>
    </row>
    <row r="42" spans="1:9" s="6" customFormat="1" ht="16.5">
      <c r="A42" s="6" t="s">
        <v>28</v>
      </c>
      <c r="B42" s="6">
        <v>39</v>
      </c>
      <c r="C42" s="7">
        <v>5.341928178</v>
      </c>
      <c r="D42" s="7">
        <v>5.235059931</v>
      </c>
      <c r="E42" s="8">
        <f t="shared" si="1"/>
        <v>10.576988109</v>
      </c>
      <c r="G42" s="9"/>
      <c r="H42" s="9"/>
      <c r="I42" s="9"/>
    </row>
    <row r="43" spans="1:9" s="6" customFormat="1" ht="16.5">
      <c r="A43" s="6" t="s">
        <v>55</v>
      </c>
      <c r="B43" s="6">
        <v>40</v>
      </c>
      <c r="C43" s="9">
        <v>4.748853929</v>
      </c>
      <c r="D43" s="9">
        <v>5.791010505</v>
      </c>
      <c r="E43" s="9">
        <f t="shared" si="1"/>
        <v>10.539864434</v>
      </c>
      <c r="G43" s="9"/>
      <c r="H43" s="9"/>
      <c r="I43" s="9"/>
    </row>
    <row r="44" spans="1:9" s="6" customFormat="1" ht="16.5">
      <c r="A44" s="6" t="s">
        <v>14</v>
      </c>
      <c r="B44" s="6">
        <v>41</v>
      </c>
      <c r="C44" s="8">
        <v>3.043365255</v>
      </c>
      <c r="D44" s="8">
        <v>7.489420689</v>
      </c>
      <c r="E44" s="8">
        <f t="shared" si="1"/>
        <v>10.532785944</v>
      </c>
      <c r="G44" s="9"/>
      <c r="H44" s="9"/>
      <c r="I44" s="9"/>
    </row>
    <row r="45" spans="1:9" s="6" customFormat="1" ht="16.5">
      <c r="A45" s="6" t="s">
        <v>41</v>
      </c>
      <c r="B45" s="6">
        <v>42</v>
      </c>
      <c r="C45" s="8">
        <v>1.616025835</v>
      </c>
      <c r="D45" s="8">
        <v>8.688676489</v>
      </c>
      <c r="E45" s="8">
        <f t="shared" si="1"/>
        <v>10.304702324</v>
      </c>
      <c r="G45" s="9"/>
      <c r="H45" s="9"/>
      <c r="I45" s="9"/>
    </row>
    <row r="46" spans="1:9" s="6" customFormat="1" ht="16.5">
      <c r="A46" s="6" t="s">
        <v>13</v>
      </c>
      <c r="B46" s="6">
        <v>43</v>
      </c>
      <c r="C46" s="8">
        <v>1.909884671</v>
      </c>
      <c r="D46" s="8">
        <v>8.354262611</v>
      </c>
      <c r="E46" s="8">
        <f t="shared" si="1"/>
        <v>10.264147282</v>
      </c>
      <c r="G46" s="9"/>
      <c r="H46" s="9"/>
      <c r="I46" s="9"/>
    </row>
    <row r="47" spans="1:9" s="6" customFormat="1" ht="16.5">
      <c r="A47" s="6" t="s">
        <v>34</v>
      </c>
      <c r="B47" s="6">
        <v>44</v>
      </c>
      <c r="C47" s="8">
        <v>5.897426727</v>
      </c>
      <c r="D47" s="8">
        <v>4.354156693</v>
      </c>
      <c r="E47" s="8">
        <f t="shared" si="1"/>
        <v>10.25158342</v>
      </c>
      <c r="G47" s="9"/>
      <c r="H47" s="9"/>
      <c r="I47" s="9"/>
    </row>
    <row r="48" spans="1:9" s="6" customFormat="1" ht="16.5">
      <c r="A48" s="6" t="s">
        <v>42</v>
      </c>
      <c r="B48" s="6">
        <v>45</v>
      </c>
      <c r="C48" s="8">
        <v>0.532738632</v>
      </c>
      <c r="D48" s="8">
        <v>9.453296031</v>
      </c>
      <c r="E48" s="8">
        <f t="shared" si="1"/>
        <v>9.986034663000002</v>
      </c>
      <c r="G48" s="9"/>
      <c r="H48" s="9"/>
      <c r="I48" s="9"/>
    </row>
    <row r="49" spans="1:9" s="6" customFormat="1" ht="16.5">
      <c r="A49" s="6" t="s">
        <v>53</v>
      </c>
      <c r="B49" s="6">
        <v>46</v>
      </c>
      <c r="C49" s="8">
        <v>0.090881819</v>
      </c>
      <c r="D49" s="8">
        <f>9.296024803</f>
        <v>9.296024803</v>
      </c>
      <c r="E49" s="8">
        <f t="shared" si="1"/>
        <v>9.386906622</v>
      </c>
      <c r="G49" s="9"/>
      <c r="H49" s="9"/>
      <c r="I49" s="9"/>
    </row>
    <row r="50" spans="1:9" s="6" customFormat="1" ht="16.5">
      <c r="A50" s="6" t="s">
        <v>33</v>
      </c>
      <c r="B50" s="6">
        <v>47</v>
      </c>
      <c r="C50" s="10">
        <v>3.707286552</v>
      </c>
      <c r="D50" s="10">
        <v>4.827973616</v>
      </c>
      <c r="E50" s="8">
        <f t="shared" si="1"/>
        <v>8.535260168</v>
      </c>
      <c r="G50" s="9"/>
      <c r="H50" s="9"/>
      <c r="I50" s="9"/>
    </row>
    <row r="51" spans="1:9" s="6" customFormat="1" ht="16.5">
      <c r="A51" s="6" t="s">
        <v>26</v>
      </c>
      <c r="B51" s="6">
        <v>48</v>
      </c>
      <c r="C51" s="10">
        <v>3.497061328</v>
      </c>
      <c r="D51" s="7">
        <v>4.822487355</v>
      </c>
      <c r="E51" s="8">
        <f t="shared" si="1"/>
        <v>8.319548683</v>
      </c>
      <c r="G51" s="9"/>
      <c r="H51" s="9"/>
      <c r="I51" s="9"/>
    </row>
    <row r="52" spans="1:9" s="6" customFormat="1" ht="16.5">
      <c r="A52" s="6" t="s">
        <v>29</v>
      </c>
      <c r="B52" s="6">
        <v>49</v>
      </c>
      <c r="C52" s="8">
        <v>3.361254176</v>
      </c>
      <c r="D52" s="8">
        <v>4.411552828</v>
      </c>
      <c r="E52" s="8">
        <f t="shared" si="1"/>
        <v>7.772807004</v>
      </c>
      <c r="G52" s="9"/>
      <c r="H52" s="9"/>
      <c r="I52" s="9"/>
    </row>
    <row r="53" spans="1:9" s="6" customFormat="1" ht="16.5">
      <c r="A53" s="11" t="s">
        <v>27</v>
      </c>
      <c r="B53" s="11">
        <v>50</v>
      </c>
      <c r="C53" s="12">
        <v>3.012971893</v>
      </c>
      <c r="D53" s="12">
        <v>4.569853319</v>
      </c>
      <c r="E53" s="8">
        <f t="shared" si="1"/>
        <v>7.5828252119999995</v>
      </c>
      <c r="G53" s="9"/>
      <c r="H53" s="9"/>
      <c r="I53" s="9"/>
    </row>
    <row r="54" spans="1:5" s="6" customFormat="1" ht="17.25" thickBot="1">
      <c r="A54" s="13" t="s">
        <v>37</v>
      </c>
      <c r="B54" s="13"/>
      <c r="C54" s="14">
        <f>SUM(C4:C53)</f>
        <v>618.9265714139998</v>
      </c>
      <c r="D54" s="14">
        <f>SUM(D4:D53)</f>
        <v>989.1371075470004</v>
      </c>
      <c r="E54" s="15">
        <f t="shared" si="1"/>
        <v>1608.0636789610003</v>
      </c>
    </row>
    <row r="55" spans="1:3" s="16" customFormat="1" ht="12" customHeight="1">
      <c r="A55" s="24" t="s">
        <v>57</v>
      </c>
      <c r="B55" s="25"/>
      <c r="C55" s="25"/>
    </row>
    <row r="56" s="16" customFormat="1" ht="12" customHeight="1"/>
    <row r="57" spans="1:3" s="16" customFormat="1" ht="60" customHeight="1">
      <c r="A57" s="18" t="s">
        <v>59</v>
      </c>
      <c r="B57" s="18"/>
      <c r="C57" s="19"/>
    </row>
    <row r="58" s="16" customFormat="1" ht="12" customHeight="1"/>
    <row r="59" spans="1:3" s="16" customFormat="1" ht="84" customHeight="1">
      <c r="A59" s="18" t="s">
        <v>60</v>
      </c>
      <c r="B59" s="18"/>
      <c r="C59" s="19"/>
    </row>
    <row r="60" s="16" customFormat="1" ht="12" customHeight="1"/>
    <row r="61" spans="1:3" s="16" customFormat="1" ht="12" customHeight="1">
      <c r="A61" s="20" t="s">
        <v>58</v>
      </c>
      <c r="B61" s="19"/>
      <c r="C61" s="19"/>
    </row>
    <row r="62" s="16" customFormat="1" ht="12" customHeight="1"/>
    <row r="63" spans="1:3" s="16" customFormat="1" ht="12" customHeight="1">
      <c r="A63" s="21" t="s">
        <v>38</v>
      </c>
      <c r="B63" s="21"/>
      <c r="C63" s="21"/>
    </row>
    <row r="64" s="16" customFormat="1" ht="12" customHeight="1"/>
    <row r="65" spans="1:3" s="16" customFormat="1" ht="12" customHeight="1">
      <c r="A65" s="20" t="s">
        <v>49</v>
      </c>
      <c r="B65" s="19"/>
      <c r="C65" s="19"/>
    </row>
    <row r="66" spans="1:3" s="16" customFormat="1" ht="24" customHeight="1">
      <c r="A66" s="18" t="s">
        <v>62</v>
      </c>
      <c r="B66" s="18"/>
      <c r="C66" s="19"/>
    </row>
    <row r="67" spans="1:3" s="16" customFormat="1" ht="24" customHeight="1">
      <c r="A67" s="18" t="s">
        <v>65</v>
      </c>
      <c r="B67" s="18"/>
      <c r="C67" s="19"/>
    </row>
    <row r="68" spans="1:3" s="16" customFormat="1" ht="24" customHeight="1">
      <c r="A68" s="18" t="s">
        <v>61</v>
      </c>
      <c r="B68" s="18"/>
      <c r="C68" s="19"/>
    </row>
    <row r="69" s="16" customFormat="1" ht="12" customHeight="1"/>
    <row r="70" s="16" customFormat="1" ht="12" customHeight="1">
      <c r="A70" s="1"/>
    </row>
    <row r="71" s="16" customFormat="1" ht="12" customHeight="1">
      <c r="A71" s="1"/>
    </row>
    <row r="72" s="16" customFormat="1" ht="12" customHeight="1">
      <c r="A72" s="1"/>
    </row>
    <row r="73" s="16" customFormat="1" ht="12" customHeight="1">
      <c r="A73" s="1"/>
    </row>
    <row r="74" s="16" customFormat="1" ht="12" customHeight="1">
      <c r="A74" s="1"/>
    </row>
    <row r="75" s="16" customFormat="1" ht="12" customHeight="1">
      <c r="A75" s="1"/>
    </row>
  </sheetData>
  <mergeCells count="10">
    <mergeCell ref="A68:C68"/>
    <mergeCell ref="A65:C65"/>
    <mergeCell ref="A66:C66"/>
    <mergeCell ref="A67:C67"/>
    <mergeCell ref="A59:C59"/>
    <mergeCell ref="A61:C61"/>
    <mergeCell ref="A63:C63"/>
    <mergeCell ref="A1:E1"/>
    <mergeCell ref="A55:C55"/>
    <mergeCell ref="A57:C57"/>
  </mergeCells>
  <printOptions/>
  <pageMargins left="0.75" right="0.75" top="1" bottom="1" header="0.5" footer="0.5"/>
  <pageSetup fitToHeight="1" fitToWidth="1" horizontalDpi="600" verticalDpi="600"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dmegret</cp:lastModifiedBy>
  <cp:lastPrinted>2002-02-25T22:32:34Z</cp:lastPrinted>
  <dcterms:created xsi:type="dcterms:W3CDTF">2000-11-29T17:42:41Z</dcterms:created>
  <dcterms:modified xsi:type="dcterms:W3CDTF">2002-07-23T14:35:02Z</dcterms:modified>
  <cp:category/>
  <cp:version/>
  <cp:contentType/>
  <cp:contentStatus/>
</cp:coreProperties>
</file>