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20" sheetId="1" r:id="rId1"/>
  </sheets>
  <definedNames>
    <definedName name="_xlnm.Print_Area" localSheetId="0">'1-20'!$A$1:$V$49</definedName>
  </definedNames>
  <calcPr fullCalcOnLoad="1"/>
</workbook>
</file>

<file path=xl/sharedStrings.xml><?xml version="1.0" encoding="utf-8"?>
<sst xmlns="http://schemas.openxmlformats.org/spreadsheetml/2006/main" count="108" uniqueCount="47">
  <si>
    <t>World fleet</t>
  </si>
  <si>
    <t>U.S. fleet</t>
  </si>
  <si>
    <t>N</t>
  </si>
  <si>
    <t>Combination/</t>
  </si>
  <si>
    <t>Containership</t>
  </si>
  <si>
    <t>Partial containerships</t>
  </si>
  <si>
    <t>RO/RO</t>
  </si>
  <si>
    <t>Liquefied petroleum/</t>
  </si>
  <si>
    <t xml:space="preserve">   natural gas ships</t>
  </si>
  <si>
    <t>U.S. share of the world  fleet</t>
  </si>
  <si>
    <t>DWT (thousands)</t>
  </si>
  <si>
    <t>Freighters, Total</t>
  </si>
  <si>
    <t>DWT  (thousands)</t>
  </si>
  <si>
    <t xml:space="preserve">   DWT (thousands)</t>
  </si>
  <si>
    <t>Tankers, Total</t>
  </si>
  <si>
    <t xml:space="preserve">   passenger and cargo, Total</t>
  </si>
  <si>
    <t>Bulk carriers, Total</t>
  </si>
  <si>
    <t>(Oceangoing ships of 1,000 gross tons and over)</t>
  </si>
  <si>
    <t xml:space="preserve">Table 1-20:  Number and Size of the U.S. Flag Merchant Fleet and Its Share of the World Fleet </t>
  </si>
  <si>
    <r>
      <t>General cargo</t>
    </r>
    <r>
      <rPr>
        <vertAlign val="superscript"/>
        <sz val="11"/>
        <rFont val="Arial Narrow"/>
        <family val="2"/>
      </rPr>
      <t>a</t>
    </r>
  </si>
  <si>
    <r>
      <t>R</t>
    </r>
    <r>
      <rPr>
        <b/>
        <sz val="11"/>
        <rFont val="Arial Narrow"/>
        <family val="2"/>
      </rPr>
      <t>11,945</t>
    </r>
  </si>
  <si>
    <r>
      <t>Petroleum/chemical</t>
    </r>
    <r>
      <rPr>
        <vertAlign val="superscript"/>
        <sz val="11"/>
        <rFont val="Arial Narrow"/>
        <family val="2"/>
      </rPr>
      <t xml:space="preserve">b </t>
    </r>
    <r>
      <rPr>
        <sz val="11"/>
        <rFont val="Arial Narrow"/>
        <family val="2"/>
      </rPr>
      <t>ships</t>
    </r>
  </si>
  <si>
    <t xml:space="preserve">1960 </t>
  </si>
  <si>
    <t xml:space="preserve">1965 </t>
  </si>
  <si>
    <t xml:space="preserve">1970 </t>
  </si>
  <si>
    <t xml:space="preserve">1975 </t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</si>
  <si>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</si>
  <si>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</si>
  <si>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</si>
  <si>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</si>
  <si>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</si>
  <si>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</si>
  <si>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</si>
  <si>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1994 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</si>
  <si>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</si>
  <si>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</si>
  <si>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</si>
  <si>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</si>
  <si>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</si>
  <si>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</si>
  <si>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Excludes ships operating exclusively on the Great Lakes and inland waterways and special types such as: channel ships, icebreakers, cable ships, and merchant ships owned by military forces.  All data are as of December 31 of year shown. </t>
  </si>
  <si>
    <r>
      <t>KEY:</t>
    </r>
    <r>
      <rPr>
        <sz val="9"/>
        <rFont val="Arial"/>
        <family val="2"/>
      </rPr>
      <t xml:space="preserve">  DWT = deadweight tons; N = data do not exist; RO/RO = roll-on/roll-off vessels.</t>
    </r>
  </si>
  <si>
    <r>
      <t>a</t>
    </r>
    <r>
      <rPr>
        <sz val="9"/>
        <rFont val="Arial"/>
        <family val="2"/>
      </rPr>
      <t xml:space="preserve"> Includes barge carriers.</t>
    </r>
  </si>
  <si>
    <r>
      <t>b</t>
    </r>
    <r>
      <rPr>
        <sz val="9"/>
        <rFont val="Arial"/>
        <family val="2"/>
      </rPr>
      <t xml:space="preserve"> Includes integrated tug/barges.</t>
    </r>
  </si>
  <si>
    <r>
      <t>NOTES:</t>
    </r>
    <r>
      <rPr>
        <sz val="9"/>
        <rFont val="Arial"/>
        <family val="2"/>
      </rPr>
      <t xml:space="preserve">  Excludes nonmerchant type and/or U.S. Navy-owned vessels currently in the National Defense Reserve Fleet.</t>
    </r>
  </si>
  <si>
    <r>
      <t>SOURCES:</t>
    </r>
    <r>
      <rPr>
        <sz val="9"/>
        <rFont val="Arial"/>
        <family val="2"/>
      </rPr>
      <t xml:space="preserve">  1960-1997: U.S. Department of Transportation, Maritime Administration, </t>
    </r>
    <r>
      <rPr>
        <i/>
        <sz val="9"/>
        <rFont val="Arial"/>
        <family val="2"/>
      </rPr>
      <t xml:space="preserve">Merchant Fleets of the World </t>
    </r>
    <r>
      <rPr>
        <sz val="9"/>
        <rFont val="Arial"/>
        <family val="2"/>
      </rPr>
      <t xml:space="preserve"> (Washington, DC: Annual issues), and unpublished revisions.</t>
    </r>
  </si>
  <si>
    <t>1998-2000: U.S. Department of Transportation, Maritime Administration, personal communication, Oct. 24, 2001.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</si>
</sst>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vertAlign val="superscript"/>
      <sz val="11"/>
      <name val="Arial Narrow"/>
      <family val="2"/>
    </font>
    <font>
      <i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9" fontId="0" fillId="0" borderId="0" xfId="29" applyNumberFormat="1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3" fontId="17" fillId="0" borderId="0" xfId="19" applyNumberFormat="1" applyFont="1" applyFill="1" applyBorder="1" applyAlignment="1">
      <alignment horizontal="right" vertical="center"/>
      <protection/>
    </xf>
    <xf numFmtId="3" fontId="17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3" fontId="21" fillId="0" borderId="0" xfId="19" applyNumberFormat="1" applyFont="1" applyFill="1" applyBorder="1" applyAlignment="1">
      <alignment horizontal="right" vertical="center"/>
      <protection/>
    </xf>
    <xf numFmtId="3" fontId="21" fillId="0" borderId="0" xfId="0" applyNumberFormat="1" applyFont="1" applyFill="1" applyBorder="1" applyAlignment="1">
      <alignment horizontal="right"/>
    </xf>
    <xf numFmtId="3" fontId="17" fillId="0" borderId="0" xfId="19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/>
    </xf>
    <xf numFmtId="3" fontId="17" fillId="0" borderId="4" xfId="19" applyNumberFormat="1" applyFont="1" applyFill="1" applyBorder="1" applyAlignment="1">
      <alignment horizontal="right" vertical="center"/>
      <protection/>
    </xf>
    <xf numFmtId="3" fontId="17" fillId="0" borderId="4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17" fillId="0" borderId="5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3" fontId="24" fillId="0" borderId="0" xfId="19" applyNumberFormat="1" applyFont="1" applyFill="1" applyBorder="1" applyAlignment="1">
      <alignment horizontal="right" vertical="center"/>
      <protection/>
    </xf>
    <xf numFmtId="3" fontId="24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23" fillId="0" borderId="7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23" fillId="0" borderId="0" xfId="0" applyNumberFormat="1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SheetLayoutView="100" workbookViewId="0" topLeftCell="A1">
      <selection activeCell="E41" sqref="E41"/>
    </sheetView>
  </sheetViews>
  <sheetFormatPr defaultColWidth="9.140625" defaultRowHeight="12.75"/>
  <cols>
    <col min="1" max="1" width="28.8515625" style="3" customWidth="1"/>
    <col min="2" max="8" width="8.00390625" style="3" customWidth="1"/>
    <col min="9" max="12" width="6.421875" style="3" hidden="1" customWidth="1"/>
    <col min="13" max="18" width="8.00390625" style="3" customWidth="1"/>
    <col min="19" max="19" width="8.8515625" style="3" customWidth="1"/>
    <col min="20" max="21" width="8.421875" style="3" customWidth="1"/>
    <col min="22" max="16384" width="9.140625" style="3" customWidth="1"/>
  </cols>
  <sheetData>
    <row r="1" spans="1:18" ht="15.75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  <c r="R1" s="1"/>
    </row>
    <row r="2" spans="1:22" s="5" customFormat="1" ht="13.5" thickBot="1">
      <c r="A2" s="41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"/>
      <c r="Q2" s="4"/>
      <c r="R2" s="4"/>
      <c r="S2" s="4"/>
      <c r="T2" s="4"/>
      <c r="U2" s="4"/>
      <c r="V2" s="4"/>
    </row>
    <row r="3" spans="1:22" ht="16.5">
      <c r="A3" s="32"/>
      <c r="B3" s="33" t="s">
        <v>22</v>
      </c>
      <c r="C3" s="33" t="s">
        <v>23</v>
      </c>
      <c r="D3" s="33" t="s">
        <v>24</v>
      </c>
      <c r="E3" s="33" t="s">
        <v>25</v>
      </c>
      <c r="F3" s="33" t="s">
        <v>26</v>
      </c>
      <c r="G3" s="33" t="s">
        <v>27</v>
      </c>
      <c r="H3" s="33" t="s">
        <v>28</v>
      </c>
      <c r="I3" s="33" t="s">
        <v>29</v>
      </c>
      <c r="J3" s="33" t="s">
        <v>30</v>
      </c>
      <c r="K3" s="33" t="s">
        <v>31</v>
      </c>
      <c r="L3" s="33" t="s">
        <v>32</v>
      </c>
      <c r="M3" s="33" t="s">
        <v>29</v>
      </c>
      <c r="N3" s="33" t="s">
        <v>30</v>
      </c>
      <c r="O3" s="33" t="s">
        <v>31</v>
      </c>
      <c r="P3" s="33" t="s">
        <v>33</v>
      </c>
      <c r="Q3" s="33" t="s">
        <v>34</v>
      </c>
      <c r="R3" s="33" t="s">
        <v>35</v>
      </c>
      <c r="S3" s="33" t="s">
        <v>36</v>
      </c>
      <c r="T3" s="33" t="s">
        <v>37</v>
      </c>
      <c r="U3" s="33" t="s">
        <v>38</v>
      </c>
      <c r="V3" s="33" t="s">
        <v>39</v>
      </c>
    </row>
    <row r="4" spans="1:22" ht="16.5">
      <c r="A4" s="12" t="s">
        <v>0</v>
      </c>
      <c r="B4" s="13">
        <v>17317</v>
      </c>
      <c r="C4" s="13">
        <v>18329</v>
      </c>
      <c r="D4" s="13">
        <v>19980</v>
      </c>
      <c r="E4" s="13">
        <v>22872</v>
      </c>
      <c r="F4" s="13">
        <v>24867</v>
      </c>
      <c r="G4" s="13">
        <v>25555</v>
      </c>
      <c r="H4" s="13">
        <v>23596</v>
      </c>
      <c r="I4" s="13">
        <v>23943</v>
      </c>
      <c r="J4" s="13">
        <v>23753</v>
      </c>
      <c r="K4" s="13">
        <v>24331</v>
      </c>
      <c r="L4" s="13">
        <v>25092</v>
      </c>
      <c r="M4" s="13">
        <v>23943</v>
      </c>
      <c r="N4" s="13">
        <v>23753</v>
      </c>
      <c r="O4" s="13">
        <v>24331</v>
      </c>
      <c r="P4" s="13">
        <v>25092</v>
      </c>
      <c r="Q4" s="13">
        <v>25608</v>
      </c>
      <c r="R4" s="13">
        <v>26858</v>
      </c>
      <c r="S4" s="13">
        <v>27557</v>
      </c>
      <c r="T4" s="13">
        <v>27825</v>
      </c>
      <c r="U4" s="13">
        <v>28259</v>
      </c>
      <c r="V4" s="13">
        <v>28318</v>
      </c>
    </row>
    <row r="5" spans="1:22" ht="6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4" ht="16.5">
      <c r="A6" s="12" t="s">
        <v>1</v>
      </c>
      <c r="B6" s="13">
        <f aca="true" t="shared" si="0" ref="B6:U6">B9+B34+B37+B25</f>
        <v>2926</v>
      </c>
      <c r="C6" s="13">
        <f t="shared" si="0"/>
        <v>2376</v>
      </c>
      <c r="D6" s="13">
        <f t="shared" si="0"/>
        <v>1579</v>
      </c>
      <c r="E6" s="13">
        <f t="shared" si="0"/>
        <v>857</v>
      </c>
      <c r="F6" s="13">
        <f t="shared" si="0"/>
        <v>864</v>
      </c>
      <c r="G6" s="13">
        <f t="shared" si="0"/>
        <v>737</v>
      </c>
      <c r="H6" s="13">
        <f t="shared" si="0"/>
        <v>636</v>
      </c>
      <c r="I6" s="13">
        <f t="shared" si="0"/>
        <v>619</v>
      </c>
      <c r="J6" s="13">
        <f t="shared" si="0"/>
        <v>603</v>
      </c>
      <c r="K6" s="13">
        <f t="shared" si="0"/>
        <v>565</v>
      </c>
      <c r="L6" s="13">
        <f t="shared" si="0"/>
        <v>543</v>
      </c>
      <c r="M6" s="13">
        <f t="shared" si="0"/>
        <v>619</v>
      </c>
      <c r="N6" s="13">
        <f t="shared" si="0"/>
        <v>603</v>
      </c>
      <c r="O6" s="13">
        <f t="shared" si="0"/>
        <v>565</v>
      </c>
      <c r="P6" s="13">
        <f t="shared" si="0"/>
        <v>543</v>
      </c>
      <c r="Q6" s="13">
        <f t="shared" si="0"/>
        <v>509</v>
      </c>
      <c r="R6" s="13">
        <f t="shared" si="0"/>
        <v>495</v>
      </c>
      <c r="S6" s="13">
        <f t="shared" si="0"/>
        <v>477</v>
      </c>
      <c r="T6" s="13">
        <f t="shared" si="0"/>
        <v>470</v>
      </c>
      <c r="U6" s="13">
        <f t="shared" si="0"/>
        <v>463</v>
      </c>
      <c r="V6" s="13">
        <v>454</v>
      </c>
      <c r="X6" s="9"/>
    </row>
    <row r="7" spans="1:23" ht="16.5">
      <c r="A7" s="12" t="s">
        <v>9</v>
      </c>
      <c r="B7" s="14">
        <f>B6/B4</f>
        <v>0.1689669111277935</v>
      </c>
      <c r="C7" s="14">
        <v>0.12963063996944732</v>
      </c>
      <c r="D7" s="14">
        <v>0.079029029029029</v>
      </c>
      <c r="E7" s="14">
        <f>E6/E4</f>
        <v>0.037469394893319345</v>
      </c>
      <c r="F7" s="14">
        <v>0.0347448425624321</v>
      </c>
      <c r="G7" s="14">
        <f aca="true" t="shared" si="1" ref="G7:S7">G6/G4</f>
        <v>0.028839757386030132</v>
      </c>
      <c r="H7" s="14">
        <f t="shared" si="1"/>
        <v>0.026953720969655873</v>
      </c>
      <c r="I7" s="14">
        <f t="shared" si="1"/>
        <v>0.02585306770246001</v>
      </c>
      <c r="J7" s="14">
        <f t="shared" si="1"/>
        <v>0.025386266997852902</v>
      </c>
      <c r="K7" s="14">
        <f t="shared" si="1"/>
        <v>0.02322140479224035</v>
      </c>
      <c r="L7" s="14">
        <f t="shared" si="1"/>
        <v>0.021640363462458154</v>
      </c>
      <c r="M7" s="14">
        <f t="shared" si="1"/>
        <v>0.02585306770246001</v>
      </c>
      <c r="N7" s="14">
        <f t="shared" si="1"/>
        <v>0.025386266997852902</v>
      </c>
      <c r="O7" s="14">
        <f t="shared" si="1"/>
        <v>0.02322140479224035</v>
      </c>
      <c r="P7" s="14">
        <f t="shared" si="1"/>
        <v>0.021640363462458154</v>
      </c>
      <c r="Q7" s="14">
        <f t="shared" si="1"/>
        <v>0.019876601062168073</v>
      </c>
      <c r="R7" s="14">
        <f t="shared" si="1"/>
        <v>0.01843026286395115</v>
      </c>
      <c r="S7" s="14">
        <f t="shared" si="1"/>
        <v>0.01730957651413434</v>
      </c>
      <c r="T7" s="14">
        <v>0.02</v>
      </c>
      <c r="U7" s="14">
        <v>0.02</v>
      </c>
      <c r="V7" s="14">
        <v>0.02</v>
      </c>
      <c r="W7" s="5"/>
    </row>
    <row r="8" spans="1:23" ht="4.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5"/>
    </row>
    <row r="9" spans="1:22" ht="16.5">
      <c r="A9" s="15" t="s">
        <v>11</v>
      </c>
      <c r="B9" s="13">
        <v>2138</v>
      </c>
      <c r="C9" s="13">
        <v>1747</v>
      </c>
      <c r="D9" s="13">
        <v>1076</v>
      </c>
      <c r="E9" s="13">
        <f>E13+E16+E19+E22</f>
        <v>511</v>
      </c>
      <c r="F9" s="13">
        <v>471</v>
      </c>
      <c r="G9" s="13">
        <f aca="true" t="shared" si="2" ref="G9:R9">G13+G16+G19+G22</f>
        <v>417</v>
      </c>
      <c r="H9" s="13">
        <f t="shared" si="2"/>
        <v>367</v>
      </c>
      <c r="I9" s="13">
        <f t="shared" si="2"/>
        <v>359</v>
      </c>
      <c r="J9" s="13">
        <f t="shared" si="2"/>
        <v>349</v>
      </c>
      <c r="K9" s="13">
        <f t="shared" si="2"/>
        <v>322</v>
      </c>
      <c r="L9" s="13">
        <f t="shared" si="2"/>
        <v>308</v>
      </c>
      <c r="M9" s="13">
        <f t="shared" si="2"/>
        <v>359</v>
      </c>
      <c r="N9" s="13">
        <f t="shared" si="2"/>
        <v>349</v>
      </c>
      <c r="O9" s="13">
        <f t="shared" si="2"/>
        <v>322</v>
      </c>
      <c r="P9" s="13">
        <f t="shared" si="2"/>
        <v>308</v>
      </c>
      <c r="Q9" s="13">
        <f t="shared" si="2"/>
        <v>295</v>
      </c>
      <c r="R9" s="13">
        <f t="shared" si="2"/>
        <v>292</v>
      </c>
      <c r="S9" s="13">
        <v>288</v>
      </c>
      <c r="T9" s="13">
        <v>289</v>
      </c>
      <c r="U9" s="13">
        <v>284</v>
      </c>
      <c r="V9" s="13">
        <v>286</v>
      </c>
    </row>
    <row r="10" spans="1:22" ht="5.25" customHeight="1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5" customFormat="1" ht="16.5">
      <c r="A11" s="12" t="s">
        <v>12</v>
      </c>
      <c r="B11" s="13">
        <f>6168+15709</f>
        <v>21877</v>
      </c>
      <c r="C11" s="13">
        <v>18127</v>
      </c>
      <c r="D11" s="13">
        <v>11733</v>
      </c>
      <c r="E11" s="13">
        <f aca="true" t="shared" si="3" ref="E11:R11">E14+E17+E20+E23</f>
        <v>7051</v>
      </c>
      <c r="F11" s="13">
        <f t="shared" si="3"/>
        <v>6885</v>
      </c>
      <c r="G11" s="13">
        <f t="shared" si="3"/>
        <v>7353</v>
      </c>
      <c r="H11" s="13">
        <f t="shared" si="3"/>
        <v>7265</v>
      </c>
      <c r="I11" s="13">
        <f t="shared" si="3"/>
        <v>7156</v>
      </c>
      <c r="J11" s="13">
        <f t="shared" si="3"/>
        <v>7211</v>
      </c>
      <c r="K11" s="13">
        <f t="shared" si="3"/>
        <v>7040</v>
      </c>
      <c r="L11" s="13">
        <f t="shared" si="3"/>
        <v>6866</v>
      </c>
      <c r="M11" s="13">
        <f t="shared" si="3"/>
        <v>7156</v>
      </c>
      <c r="N11" s="13">
        <f t="shared" si="3"/>
        <v>7211</v>
      </c>
      <c r="O11" s="13">
        <f t="shared" si="3"/>
        <v>7040</v>
      </c>
      <c r="P11" s="13">
        <f t="shared" si="3"/>
        <v>6866</v>
      </c>
      <c r="Q11" s="13">
        <f t="shared" si="3"/>
        <v>6517</v>
      </c>
      <c r="R11" s="13">
        <f t="shared" si="3"/>
        <v>6419</v>
      </c>
      <c r="S11" s="13">
        <v>6458</v>
      </c>
      <c r="T11" s="13">
        <v>6732</v>
      </c>
      <c r="U11" s="13">
        <v>6696</v>
      </c>
      <c r="V11" s="13">
        <v>6680</v>
      </c>
    </row>
    <row r="12" spans="1:22" s="5" customFormat="1" ht="4.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>
      <c r="A13" s="16" t="s">
        <v>19</v>
      </c>
      <c r="B13" s="17" t="s">
        <v>2</v>
      </c>
      <c r="C13" s="17" t="s">
        <v>2</v>
      </c>
      <c r="D13" s="17" t="s">
        <v>2</v>
      </c>
      <c r="E13" s="18">
        <v>356</v>
      </c>
      <c r="F13" s="18">
        <v>259</v>
      </c>
      <c r="G13" s="18">
        <f>188+21</f>
        <v>209</v>
      </c>
      <c r="H13" s="18">
        <f>147+19</f>
        <v>166</v>
      </c>
      <c r="I13" s="18">
        <f>146+19</f>
        <v>165</v>
      </c>
      <c r="J13" s="18">
        <v>182</v>
      </c>
      <c r="K13" s="18">
        <v>169</v>
      </c>
      <c r="L13" s="18">
        <v>152</v>
      </c>
      <c r="M13" s="18">
        <f>146+19</f>
        <v>165</v>
      </c>
      <c r="N13" s="18">
        <v>182</v>
      </c>
      <c r="O13" s="18">
        <v>169</v>
      </c>
      <c r="P13" s="18">
        <v>152</v>
      </c>
      <c r="Q13" s="18">
        <v>142</v>
      </c>
      <c r="R13" s="18">
        <v>146</v>
      </c>
      <c r="S13" s="18">
        <v>142</v>
      </c>
      <c r="T13" s="18">
        <v>140</v>
      </c>
      <c r="U13" s="18">
        <v>137</v>
      </c>
      <c r="V13" s="18">
        <v>136</v>
      </c>
    </row>
    <row r="14" spans="1:22" ht="16.5">
      <c r="A14" s="16" t="s">
        <v>10</v>
      </c>
      <c r="B14" s="17" t="s">
        <v>2</v>
      </c>
      <c r="C14" s="17" t="s">
        <v>2</v>
      </c>
      <c r="D14" s="17" t="s">
        <v>2</v>
      </c>
      <c r="E14" s="18">
        <v>4640</v>
      </c>
      <c r="F14" s="18">
        <v>3329</v>
      </c>
      <c r="G14" s="18">
        <f>2187+793</f>
        <v>2980</v>
      </c>
      <c r="H14" s="18">
        <v>2605</v>
      </c>
      <c r="I14" s="18">
        <v>2592</v>
      </c>
      <c r="J14" s="18">
        <v>2973</v>
      </c>
      <c r="K14" s="18">
        <v>2913</v>
      </c>
      <c r="L14" s="18">
        <v>2677</v>
      </c>
      <c r="M14" s="18">
        <v>2592</v>
      </c>
      <c r="N14" s="18">
        <v>2973</v>
      </c>
      <c r="O14" s="18">
        <v>2913</v>
      </c>
      <c r="P14" s="18">
        <v>2677</v>
      </c>
      <c r="Q14" s="18">
        <v>2472</v>
      </c>
      <c r="R14" s="18">
        <v>2467</v>
      </c>
      <c r="S14" s="18">
        <v>2420</v>
      </c>
      <c r="T14" s="18">
        <v>2400</v>
      </c>
      <c r="U14" s="18">
        <v>2404</v>
      </c>
      <c r="V14" s="18">
        <v>2362</v>
      </c>
    </row>
    <row r="15" spans="1:22" ht="4.5" customHeight="1">
      <c r="A15" s="19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18"/>
      <c r="N15" s="18"/>
      <c r="O15" s="18"/>
      <c r="P15" s="18"/>
      <c r="Q15" s="21"/>
      <c r="R15" s="21"/>
      <c r="S15" s="21"/>
      <c r="T15" s="21"/>
      <c r="U15" s="21"/>
      <c r="V15" s="21"/>
    </row>
    <row r="16" spans="1:22" ht="16.5">
      <c r="A16" s="16" t="s">
        <v>4</v>
      </c>
      <c r="B16" s="17" t="s">
        <v>2</v>
      </c>
      <c r="C16" s="17" t="s">
        <v>2</v>
      </c>
      <c r="D16" s="17" t="s">
        <v>2</v>
      </c>
      <c r="E16" s="18">
        <v>109</v>
      </c>
      <c r="F16" s="18">
        <v>121</v>
      </c>
      <c r="G16" s="18">
        <v>104</v>
      </c>
      <c r="H16" s="18">
        <v>92</v>
      </c>
      <c r="I16" s="18">
        <v>92</v>
      </c>
      <c r="J16" s="18">
        <v>83</v>
      </c>
      <c r="K16" s="18">
        <v>87</v>
      </c>
      <c r="L16" s="18">
        <v>86</v>
      </c>
      <c r="M16" s="18">
        <v>92</v>
      </c>
      <c r="N16" s="18">
        <v>83</v>
      </c>
      <c r="O16" s="18">
        <v>87</v>
      </c>
      <c r="P16" s="18">
        <v>86</v>
      </c>
      <c r="Q16" s="18">
        <v>81</v>
      </c>
      <c r="R16" s="18">
        <v>83</v>
      </c>
      <c r="S16" s="18">
        <v>85</v>
      </c>
      <c r="T16" s="18">
        <v>91</v>
      </c>
      <c r="U16" s="18">
        <v>89</v>
      </c>
      <c r="V16" s="18">
        <v>90</v>
      </c>
    </row>
    <row r="17" spans="1:22" ht="16.5">
      <c r="A17" s="16" t="s">
        <v>10</v>
      </c>
      <c r="B17" s="17" t="s">
        <v>2</v>
      </c>
      <c r="C17" s="17" t="s">
        <v>2</v>
      </c>
      <c r="D17" s="17" t="s">
        <v>2</v>
      </c>
      <c r="E17" s="18">
        <v>1773</v>
      </c>
      <c r="F17" s="18">
        <v>2289</v>
      </c>
      <c r="G17" s="18">
        <v>2651</v>
      </c>
      <c r="H17" s="18">
        <v>2856</v>
      </c>
      <c r="I17" s="18">
        <v>2856</v>
      </c>
      <c r="J17" s="18">
        <v>2722</v>
      </c>
      <c r="K17" s="18">
        <v>2812</v>
      </c>
      <c r="L17" s="18">
        <v>2802</v>
      </c>
      <c r="M17" s="18">
        <v>2856</v>
      </c>
      <c r="N17" s="18">
        <v>2722</v>
      </c>
      <c r="O17" s="18">
        <v>2812</v>
      </c>
      <c r="P17" s="18">
        <v>2802</v>
      </c>
      <c r="Q17" s="18">
        <v>2600</v>
      </c>
      <c r="R17" s="18">
        <v>2639</v>
      </c>
      <c r="S17" s="18">
        <v>2743</v>
      </c>
      <c r="T17" s="18">
        <v>3096</v>
      </c>
      <c r="U17" s="18">
        <v>3056</v>
      </c>
      <c r="V17" s="18">
        <v>3058</v>
      </c>
    </row>
    <row r="18" spans="1:22" ht="5.25" customHeight="1">
      <c r="A18" s="19"/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18"/>
      <c r="N18" s="18"/>
      <c r="O18" s="18"/>
      <c r="P18" s="18"/>
      <c r="Q18" s="21"/>
      <c r="R18" s="21"/>
      <c r="S18" s="21"/>
      <c r="T18" s="21"/>
      <c r="U18" s="21"/>
      <c r="V18" s="21"/>
    </row>
    <row r="19" spans="1:22" ht="16.5">
      <c r="A19" s="16" t="s">
        <v>5</v>
      </c>
      <c r="B19" s="17" t="s">
        <v>2</v>
      </c>
      <c r="C19" s="17" t="s">
        <v>2</v>
      </c>
      <c r="D19" s="17" t="s">
        <v>2</v>
      </c>
      <c r="E19" s="18">
        <v>37</v>
      </c>
      <c r="F19" s="18">
        <v>68</v>
      </c>
      <c r="G19" s="18">
        <v>63</v>
      </c>
      <c r="H19" s="18">
        <v>59</v>
      </c>
      <c r="I19" s="18">
        <v>52</v>
      </c>
      <c r="J19" s="18">
        <v>30</v>
      </c>
      <c r="K19" s="22">
        <v>3</v>
      </c>
      <c r="L19" s="22">
        <v>3</v>
      </c>
      <c r="M19" s="18">
        <v>52</v>
      </c>
      <c r="N19" s="18">
        <v>30</v>
      </c>
      <c r="O19" s="22">
        <v>3</v>
      </c>
      <c r="P19" s="22">
        <v>3</v>
      </c>
      <c r="Q19" s="22">
        <v>3</v>
      </c>
      <c r="R19" s="22">
        <v>1</v>
      </c>
      <c r="S19" s="22">
        <v>1</v>
      </c>
      <c r="T19" s="22" t="s">
        <v>2</v>
      </c>
      <c r="U19" s="22" t="s">
        <v>2</v>
      </c>
      <c r="V19" s="22" t="s">
        <v>2</v>
      </c>
    </row>
    <row r="20" spans="1:22" ht="16.5">
      <c r="A20" s="16" t="s">
        <v>10</v>
      </c>
      <c r="B20" s="17" t="s">
        <v>2</v>
      </c>
      <c r="C20" s="17" t="s">
        <v>2</v>
      </c>
      <c r="D20" s="17" t="s">
        <v>2</v>
      </c>
      <c r="E20" s="18">
        <v>510</v>
      </c>
      <c r="F20" s="18">
        <v>940</v>
      </c>
      <c r="G20" s="18">
        <v>904</v>
      </c>
      <c r="H20" s="18">
        <v>836</v>
      </c>
      <c r="I20" s="18">
        <v>741</v>
      </c>
      <c r="J20" s="18">
        <v>456</v>
      </c>
      <c r="K20" s="18">
        <v>57</v>
      </c>
      <c r="L20" s="18">
        <v>57</v>
      </c>
      <c r="M20" s="18">
        <v>741</v>
      </c>
      <c r="N20" s="18">
        <v>456</v>
      </c>
      <c r="O20" s="18">
        <v>57</v>
      </c>
      <c r="P20" s="18">
        <v>57</v>
      </c>
      <c r="Q20" s="18">
        <v>57</v>
      </c>
      <c r="R20" s="18">
        <v>17</v>
      </c>
      <c r="S20" s="18">
        <v>17</v>
      </c>
      <c r="T20" s="18" t="s">
        <v>2</v>
      </c>
      <c r="U20" s="18" t="s">
        <v>2</v>
      </c>
      <c r="V20" s="18" t="s">
        <v>2</v>
      </c>
    </row>
    <row r="21" spans="1:22" ht="5.25" customHeight="1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18"/>
      <c r="N21" s="18"/>
      <c r="O21" s="18"/>
      <c r="P21" s="18"/>
      <c r="Q21" s="21"/>
      <c r="R21" s="21"/>
      <c r="S21" s="21"/>
      <c r="T21" s="21"/>
      <c r="U21" s="21"/>
      <c r="V21" s="21"/>
    </row>
    <row r="22" spans="1:22" ht="16.5">
      <c r="A22" s="16" t="s">
        <v>6</v>
      </c>
      <c r="B22" s="17" t="s">
        <v>2</v>
      </c>
      <c r="C22" s="17" t="s">
        <v>2</v>
      </c>
      <c r="D22" s="17" t="s">
        <v>2</v>
      </c>
      <c r="E22" s="18">
        <v>9</v>
      </c>
      <c r="F22" s="18">
        <v>23</v>
      </c>
      <c r="G22" s="18">
        <v>41</v>
      </c>
      <c r="H22" s="18">
        <v>50</v>
      </c>
      <c r="I22" s="18">
        <v>50</v>
      </c>
      <c r="J22" s="18">
        <v>54</v>
      </c>
      <c r="K22" s="18">
        <v>63</v>
      </c>
      <c r="L22" s="18">
        <v>67</v>
      </c>
      <c r="M22" s="18">
        <v>50</v>
      </c>
      <c r="N22" s="18">
        <v>54</v>
      </c>
      <c r="O22" s="18">
        <v>63</v>
      </c>
      <c r="P22" s="18">
        <v>67</v>
      </c>
      <c r="Q22" s="18">
        <v>69</v>
      </c>
      <c r="R22" s="18">
        <v>62</v>
      </c>
      <c r="S22" s="18">
        <v>60</v>
      </c>
      <c r="T22" s="18">
        <v>58</v>
      </c>
      <c r="U22" s="18">
        <v>58</v>
      </c>
      <c r="V22" s="18">
        <v>60</v>
      </c>
    </row>
    <row r="23" spans="1:22" ht="16.5">
      <c r="A23" s="16" t="s">
        <v>10</v>
      </c>
      <c r="B23" s="17" t="s">
        <v>2</v>
      </c>
      <c r="C23" s="17" t="s">
        <v>2</v>
      </c>
      <c r="D23" s="17" t="s">
        <v>2</v>
      </c>
      <c r="E23" s="18">
        <v>128</v>
      </c>
      <c r="F23" s="18">
        <v>327</v>
      </c>
      <c r="G23" s="18">
        <v>818</v>
      </c>
      <c r="H23" s="18">
        <v>968</v>
      </c>
      <c r="I23" s="18">
        <v>967</v>
      </c>
      <c r="J23" s="18">
        <v>1060</v>
      </c>
      <c r="K23" s="18">
        <v>1258</v>
      </c>
      <c r="L23" s="18">
        <v>1330</v>
      </c>
      <c r="M23" s="18">
        <v>967</v>
      </c>
      <c r="N23" s="18">
        <v>1060</v>
      </c>
      <c r="O23" s="18">
        <v>1258</v>
      </c>
      <c r="P23" s="18">
        <v>1330</v>
      </c>
      <c r="Q23" s="18">
        <v>1388</v>
      </c>
      <c r="R23" s="18">
        <v>1296</v>
      </c>
      <c r="S23" s="18">
        <v>1278</v>
      </c>
      <c r="T23" s="18">
        <v>1236</v>
      </c>
      <c r="U23" s="18">
        <v>1236</v>
      </c>
      <c r="V23" s="18">
        <v>1260</v>
      </c>
    </row>
    <row r="24" spans="1:22" ht="16.5">
      <c r="A24" s="16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3" ht="16.5">
      <c r="A25" s="12" t="s">
        <v>14</v>
      </c>
      <c r="B25" s="13">
        <v>422</v>
      </c>
      <c r="C25" s="13">
        <v>341</v>
      </c>
      <c r="D25" s="13">
        <v>294</v>
      </c>
      <c r="E25" s="13">
        <v>267</v>
      </c>
      <c r="F25" s="13">
        <v>308</v>
      </c>
      <c r="G25" s="13">
        <v>258</v>
      </c>
      <c r="H25" s="13">
        <v>233</v>
      </c>
      <c r="I25" s="13">
        <v>226</v>
      </c>
      <c r="J25" s="13">
        <v>220</v>
      </c>
      <c r="K25" s="13">
        <v>210</v>
      </c>
      <c r="L25" s="13">
        <v>200</v>
      </c>
      <c r="M25" s="13">
        <v>226</v>
      </c>
      <c r="N25" s="13">
        <v>220</v>
      </c>
      <c r="O25" s="13">
        <v>210</v>
      </c>
      <c r="P25" s="13">
        <v>200</v>
      </c>
      <c r="Q25" s="13">
        <v>181</v>
      </c>
      <c r="R25" s="13">
        <v>173</v>
      </c>
      <c r="S25" s="13">
        <v>161</v>
      </c>
      <c r="T25" s="13">
        <v>154</v>
      </c>
      <c r="U25" s="13">
        <v>154</v>
      </c>
      <c r="V25" s="13">
        <v>142</v>
      </c>
      <c r="W25" s="5"/>
    </row>
    <row r="26" spans="1:22" s="5" customFormat="1" ht="18">
      <c r="A26" s="12" t="s">
        <v>13</v>
      </c>
      <c r="B26" s="13">
        <v>7815</v>
      </c>
      <c r="C26" s="13">
        <v>7561</v>
      </c>
      <c r="D26" s="13">
        <v>7739</v>
      </c>
      <c r="E26" s="13">
        <v>9711</v>
      </c>
      <c r="F26" s="13">
        <v>16152</v>
      </c>
      <c r="G26" s="13">
        <v>15534</v>
      </c>
      <c r="H26" s="13">
        <v>15641</v>
      </c>
      <c r="I26" s="13">
        <v>14993</v>
      </c>
      <c r="J26" s="13">
        <v>14180</v>
      </c>
      <c r="K26" s="13">
        <v>13048</v>
      </c>
      <c r="L26" s="13">
        <v>11945</v>
      </c>
      <c r="M26" s="13">
        <v>14993</v>
      </c>
      <c r="N26" s="13">
        <v>14180</v>
      </c>
      <c r="O26" s="13">
        <v>13048</v>
      </c>
      <c r="P26" s="38" t="s">
        <v>20</v>
      </c>
      <c r="Q26" s="13">
        <v>11028</v>
      </c>
      <c r="R26" s="13">
        <v>10378</v>
      </c>
      <c r="S26" s="13">
        <v>9696</v>
      </c>
      <c r="T26" s="13">
        <v>9289</v>
      </c>
      <c r="U26" s="13">
        <v>9373</v>
      </c>
      <c r="V26" s="13">
        <v>8447</v>
      </c>
    </row>
    <row r="27" spans="1:22" ht="18">
      <c r="A27" s="23" t="s">
        <v>21</v>
      </c>
      <c r="B27" s="18" t="s">
        <v>2</v>
      </c>
      <c r="C27" s="18" t="s">
        <v>2</v>
      </c>
      <c r="D27" s="18" t="s">
        <v>2</v>
      </c>
      <c r="E27" s="18" t="s">
        <v>2</v>
      </c>
      <c r="F27" s="18" t="s">
        <v>2</v>
      </c>
      <c r="G27" s="18">
        <v>244</v>
      </c>
      <c r="H27" s="18">
        <v>219</v>
      </c>
      <c r="I27" s="18">
        <v>212</v>
      </c>
      <c r="J27" s="18">
        <v>206</v>
      </c>
      <c r="K27" s="18">
        <v>196</v>
      </c>
      <c r="L27" s="18">
        <v>186</v>
      </c>
      <c r="M27" s="18">
        <v>212</v>
      </c>
      <c r="N27" s="18">
        <v>206</v>
      </c>
      <c r="O27" s="18">
        <v>196</v>
      </c>
      <c r="P27" s="18">
        <v>186</v>
      </c>
      <c r="Q27" s="18">
        <v>167</v>
      </c>
      <c r="R27" s="18">
        <v>159</v>
      </c>
      <c r="S27" s="18">
        <v>148</v>
      </c>
      <c r="T27" s="18">
        <v>145</v>
      </c>
      <c r="U27" s="18">
        <v>146</v>
      </c>
      <c r="V27" s="18">
        <v>142</v>
      </c>
    </row>
    <row r="28" spans="1:22" ht="16.5">
      <c r="A28" s="23" t="s">
        <v>13</v>
      </c>
      <c r="B28" s="18" t="s">
        <v>2</v>
      </c>
      <c r="C28" s="18" t="s">
        <v>2</v>
      </c>
      <c r="D28" s="18" t="s">
        <v>2</v>
      </c>
      <c r="E28" s="18" t="s">
        <v>2</v>
      </c>
      <c r="F28" s="18" t="s">
        <v>2</v>
      </c>
      <c r="G28" s="18">
        <v>14574</v>
      </c>
      <c r="H28" s="18">
        <v>14681</v>
      </c>
      <c r="I28" s="18">
        <v>14033</v>
      </c>
      <c r="J28" s="18">
        <v>13279</v>
      </c>
      <c r="K28" s="18">
        <v>12143</v>
      </c>
      <c r="L28" s="18">
        <v>11040</v>
      </c>
      <c r="M28" s="18">
        <v>14033</v>
      </c>
      <c r="N28" s="18">
        <v>13279</v>
      </c>
      <c r="O28" s="18">
        <v>12143</v>
      </c>
      <c r="P28" s="18">
        <v>11040</v>
      </c>
      <c r="Q28" s="18">
        <v>10123</v>
      </c>
      <c r="R28" s="18">
        <v>9473</v>
      </c>
      <c r="S28" s="18">
        <v>8857</v>
      </c>
      <c r="T28" s="18">
        <v>8737</v>
      </c>
      <c r="U28" s="18">
        <v>8845</v>
      </c>
      <c r="V28" s="18">
        <v>8447</v>
      </c>
    </row>
    <row r="29" spans="1:22" ht="16.5">
      <c r="A29" s="23" t="s">
        <v>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6.5">
      <c r="A30" s="23" t="s">
        <v>8</v>
      </c>
      <c r="B30" s="18" t="s">
        <v>2</v>
      </c>
      <c r="C30" s="18" t="s">
        <v>2</v>
      </c>
      <c r="D30" s="18" t="s">
        <v>2</v>
      </c>
      <c r="E30" s="18" t="s">
        <v>2</v>
      </c>
      <c r="F30" s="18" t="s">
        <v>2</v>
      </c>
      <c r="G30" s="18">
        <v>14</v>
      </c>
      <c r="H30" s="18">
        <v>14</v>
      </c>
      <c r="I30" s="18">
        <v>14</v>
      </c>
      <c r="J30" s="18">
        <v>14</v>
      </c>
      <c r="K30" s="18">
        <v>14</v>
      </c>
      <c r="L30" s="18">
        <v>14</v>
      </c>
      <c r="M30" s="18">
        <v>14</v>
      </c>
      <c r="N30" s="18">
        <v>14</v>
      </c>
      <c r="O30" s="18">
        <v>14</v>
      </c>
      <c r="P30" s="18">
        <v>14</v>
      </c>
      <c r="Q30" s="18">
        <v>14</v>
      </c>
      <c r="R30" s="18">
        <v>14</v>
      </c>
      <c r="S30" s="18">
        <v>13</v>
      </c>
      <c r="T30" s="18">
        <v>9</v>
      </c>
      <c r="U30" s="18">
        <v>8</v>
      </c>
      <c r="V30" s="18" t="s">
        <v>2</v>
      </c>
    </row>
    <row r="31" spans="1:22" ht="16.5">
      <c r="A31" s="23" t="s">
        <v>13</v>
      </c>
      <c r="B31" s="24" t="s">
        <v>2</v>
      </c>
      <c r="C31" s="24" t="s">
        <v>2</v>
      </c>
      <c r="D31" s="24" t="s">
        <v>2</v>
      </c>
      <c r="E31" s="24" t="s">
        <v>2</v>
      </c>
      <c r="F31" s="24" t="s">
        <v>2</v>
      </c>
      <c r="G31" s="25">
        <v>960</v>
      </c>
      <c r="H31" s="25">
        <v>960</v>
      </c>
      <c r="I31" s="24">
        <v>960</v>
      </c>
      <c r="J31" s="24">
        <v>901</v>
      </c>
      <c r="K31" s="24">
        <v>905</v>
      </c>
      <c r="L31" s="24">
        <v>905</v>
      </c>
      <c r="M31" s="24">
        <v>960</v>
      </c>
      <c r="N31" s="24">
        <v>901</v>
      </c>
      <c r="O31" s="24">
        <v>905</v>
      </c>
      <c r="P31" s="24">
        <v>905</v>
      </c>
      <c r="Q31" s="24">
        <v>905</v>
      </c>
      <c r="R31" s="24">
        <v>905</v>
      </c>
      <c r="S31" s="18">
        <v>839</v>
      </c>
      <c r="T31" s="18">
        <v>552</v>
      </c>
      <c r="U31" s="18">
        <v>528</v>
      </c>
      <c r="V31" s="18" t="s">
        <v>2</v>
      </c>
    </row>
    <row r="32" spans="1:22" ht="7.5" customHeight="1">
      <c r="A32" s="16"/>
      <c r="B32" s="17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21"/>
      <c r="O32" s="21"/>
      <c r="P32" s="21"/>
      <c r="Q32" s="18"/>
      <c r="R32" s="18"/>
      <c r="S32" s="18"/>
      <c r="T32" s="18"/>
      <c r="U32" s="18"/>
      <c r="V32" s="18"/>
    </row>
    <row r="33" spans="1:22" s="5" customFormat="1" ht="16.5">
      <c r="A33" s="12" t="s">
        <v>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5" customFormat="1" ht="16.5">
      <c r="A34" s="12" t="s">
        <v>15</v>
      </c>
      <c r="B34" s="13">
        <v>309</v>
      </c>
      <c r="C34" s="13">
        <v>227</v>
      </c>
      <c r="D34" s="13">
        <v>171</v>
      </c>
      <c r="E34" s="13">
        <v>60</v>
      </c>
      <c r="F34" s="13">
        <v>65</v>
      </c>
      <c r="G34" s="13">
        <v>37</v>
      </c>
      <c r="H34" s="13">
        <v>10</v>
      </c>
      <c r="I34" s="13">
        <v>10</v>
      </c>
      <c r="J34" s="13">
        <v>11</v>
      </c>
      <c r="K34" s="13">
        <v>12</v>
      </c>
      <c r="L34" s="13">
        <v>13</v>
      </c>
      <c r="M34" s="13">
        <v>10</v>
      </c>
      <c r="N34" s="13">
        <v>11</v>
      </c>
      <c r="O34" s="13">
        <v>12</v>
      </c>
      <c r="P34" s="13">
        <v>13</v>
      </c>
      <c r="Q34" s="13">
        <v>13</v>
      </c>
      <c r="R34" s="13">
        <v>15</v>
      </c>
      <c r="S34" s="13">
        <v>14</v>
      </c>
      <c r="T34" s="13">
        <v>12</v>
      </c>
      <c r="U34" s="13">
        <v>11</v>
      </c>
      <c r="V34" s="13">
        <v>11</v>
      </c>
    </row>
    <row r="35" spans="1:22" s="5" customFormat="1" ht="16.5">
      <c r="A35" s="12" t="s">
        <v>13</v>
      </c>
      <c r="B35" s="13">
        <v>2070</v>
      </c>
      <c r="C35" s="13">
        <v>1488</v>
      </c>
      <c r="D35" s="13">
        <f>1070+37</f>
        <v>1107</v>
      </c>
      <c r="E35" s="13">
        <v>388</v>
      </c>
      <c r="F35" s="13">
        <v>446</v>
      </c>
      <c r="G35" s="13">
        <v>299</v>
      </c>
      <c r="H35" s="13">
        <v>91</v>
      </c>
      <c r="I35" s="13">
        <v>92</v>
      </c>
      <c r="J35" s="13">
        <v>97</v>
      </c>
      <c r="K35" s="13">
        <v>104</v>
      </c>
      <c r="L35" s="13">
        <v>115</v>
      </c>
      <c r="M35" s="13">
        <v>92</v>
      </c>
      <c r="N35" s="13">
        <v>97</v>
      </c>
      <c r="O35" s="13">
        <v>104</v>
      </c>
      <c r="P35" s="13">
        <v>115</v>
      </c>
      <c r="Q35" s="13">
        <v>115</v>
      </c>
      <c r="R35" s="13">
        <v>139</v>
      </c>
      <c r="S35" s="13">
        <v>136</v>
      </c>
      <c r="T35" s="13">
        <v>116</v>
      </c>
      <c r="U35" s="13">
        <v>99</v>
      </c>
      <c r="V35" s="13">
        <v>99</v>
      </c>
    </row>
    <row r="36" spans="1:22" ht="4.5" customHeight="1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5" customFormat="1" ht="16.5">
      <c r="A37" s="12" t="s">
        <v>16</v>
      </c>
      <c r="B37" s="13">
        <v>57</v>
      </c>
      <c r="C37" s="13">
        <v>61</v>
      </c>
      <c r="D37" s="13">
        <v>38</v>
      </c>
      <c r="E37" s="13">
        <v>19</v>
      </c>
      <c r="F37" s="13">
        <v>20</v>
      </c>
      <c r="G37" s="13">
        <v>25</v>
      </c>
      <c r="H37" s="13">
        <v>26</v>
      </c>
      <c r="I37" s="13">
        <v>24</v>
      </c>
      <c r="J37" s="13">
        <v>23</v>
      </c>
      <c r="K37" s="13">
        <v>21</v>
      </c>
      <c r="L37" s="13">
        <v>22</v>
      </c>
      <c r="M37" s="13">
        <v>24</v>
      </c>
      <c r="N37" s="13">
        <v>23</v>
      </c>
      <c r="O37" s="13">
        <v>21</v>
      </c>
      <c r="P37" s="13">
        <v>22</v>
      </c>
      <c r="Q37" s="13">
        <v>20</v>
      </c>
      <c r="R37" s="13">
        <v>15</v>
      </c>
      <c r="S37" s="13">
        <v>14</v>
      </c>
      <c r="T37" s="13">
        <v>15</v>
      </c>
      <c r="U37" s="13">
        <v>14</v>
      </c>
      <c r="V37" s="13">
        <v>15</v>
      </c>
    </row>
    <row r="38" spans="1:22" s="1" customFormat="1" ht="16.5">
      <c r="A38" s="12" t="s">
        <v>13</v>
      </c>
      <c r="B38" s="13">
        <v>805</v>
      </c>
      <c r="C38" s="13">
        <v>1107</v>
      </c>
      <c r="D38" s="13">
        <v>767</v>
      </c>
      <c r="E38" s="13">
        <v>544</v>
      </c>
      <c r="F38" s="13">
        <v>607</v>
      </c>
      <c r="G38" s="13">
        <v>1152</v>
      </c>
      <c r="H38" s="13">
        <v>1270</v>
      </c>
      <c r="I38" s="13">
        <v>1014</v>
      </c>
      <c r="J38" s="13">
        <v>991</v>
      </c>
      <c r="K38" s="13">
        <v>949</v>
      </c>
      <c r="L38" s="13">
        <v>1042</v>
      </c>
      <c r="M38" s="13">
        <v>1014</v>
      </c>
      <c r="N38" s="13">
        <v>991</v>
      </c>
      <c r="O38" s="13">
        <v>949</v>
      </c>
      <c r="P38" s="13">
        <v>1042</v>
      </c>
      <c r="Q38" s="13">
        <v>925</v>
      </c>
      <c r="R38" s="13">
        <v>575</v>
      </c>
      <c r="S38" s="13">
        <v>321</v>
      </c>
      <c r="T38" s="13">
        <v>604</v>
      </c>
      <c r="U38" s="13">
        <v>579</v>
      </c>
      <c r="V38" s="13">
        <v>604</v>
      </c>
    </row>
    <row r="39" spans="1:22" s="1" customFormat="1" ht="4.5" customHeight="1" thickBot="1">
      <c r="A39" s="26"/>
      <c r="B39" s="27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9"/>
      <c r="P39" s="29"/>
      <c r="Q39" s="28"/>
      <c r="R39" s="28"/>
      <c r="S39" s="28"/>
      <c r="T39" s="28"/>
      <c r="U39" s="28"/>
      <c r="V39" s="28"/>
    </row>
    <row r="40" spans="1:22" s="1" customFormat="1" ht="16.5">
      <c r="A40" s="43" t="s">
        <v>41</v>
      </c>
      <c r="B40" s="44"/>
      <c r="C40" s="44"/>
      <c r="D40" s="44"/>
      <c r="E40" s="44"/>
      <c r="F40" s="44"/>
      <c r="G40" s="44"/>
      <c r="H40" s="44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8"/>
      <c r="U40" s="18"/>
      <c r="V40" s="18"/>
    </row>
    <row r="41" spans="1:22" s="1" customFormat="1" ht="11.25" customHeight="1">
      <c r="A41" s="34"/>
      <c r="B41" s="35"/>
      <c r="C41" s="35"/>
      <c r="D41" s="35"/>
      <c r="E41" s="36"/>
      <c r="F41" s="36"/>
      <c r="G41" s="36"/>
      <c r="H41" s="36"/>
      <c r="I41" s="18"/>
      <c r="J41" s="18"/>
      <c r="K41" s="18"/>
      <c r="L41" s="18"/>
      <c r="M41" s="18"/>
      <c r="N41" s="21"/>
      <c r="O41" s="21"/>
      <c r="P41" s="21"/>
      <c r="Q41" s="18"/>
      <c r="R41" s="18"/>
      <c r="S41" s="18"/>
      <c r="T41" s="18"/>
      <c r="U41" s="18"/>
      <c r="V41" s="18"/>
    </row>
    <row r="42" spans="1:19" ht="13.5" customHeight="1">
      <c r="A42" s="45" t="s">
        <v>42</v>
      </c>
      <c r="B42" s="45"/>
      <c r="C42" s="45"/>
      <c r="D42" s="45"/>
      <c r="E42" s="45"/>
      <c r="F42" s="45"/>
      <c r="G42" s="45"/>
      <c r="H42" s="45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4.25">
      <c r="A43" s="48" t="s">
        <v>43</v>
      </c>
      <c r="B43" s="48"/>
      <c r="C43" s="48"/>
      <c r="D43" s="48"/>
      <c r="E43" s="48"/>
      <c r="F43" s="48"/>
      <c r="G43" s="48"/>
      <c r="H43" s="4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1.25" customHeight="1">
      <c r="A44" s="37"/>
      <c r="B44" s="7"/>
      <c r="C44" s="7"/>
      <c r="D44" s="7"/>
      <c r="E44" s="7"/>
      <c r="F44" s="7"/>
      <c r="G44" s="7"/>
      <c r="H44" s="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4.75" customHeight="1">
      <c r="A45" s="49" t="s">
        <v>44</v>
      </c>
      <c r="B45" s="50"/>
      <c r="C45" s="50"/>
      <c r="D45" s="50"/>
      <c r="E45" s="50"/>
      <c r="F45" s="50"/>
      <c r="G45" s="50"/>
      <c r="H45" s="5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36.75" customHeight="1">
      <c r="A46" s="51" t="s">
        <v>40</v>
      </c>
      <c r="B46" s="51"/>
      <c r="C46" s="51"/>
      <c r="D46" s="51"/>
      <c r="E46" s="51"/>
      <c r="F46" s="51"/>
      <c r="G46" s="50"/>
      <c r="H46" s="5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7"/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3.25" customHeight="1">
      <c r="A48" s="52" t="s">
        <v>45</v>
      </c>
      <c r="B48" s="52"/>
      <c r="C48" s="52"/>
      <c r="D48" s="52"/>
      <c r="E48" s="52"/>
      <c r="F48" s="52"/>
      <c r="G48" s="50"/>
      <c r="H48" s="5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24" customHeight="1">
      <c r="A49" s="46" t="s">
        <v>46</v>
      </c>
      <c r="B49" s="47"/>
      <c r="C49" s="47"/>
      <c r="D49" s="47"/>
      <c r="E49" s="47"/>
      <c r="F49" s="47"/>
      <c r="G49" s="47"/>
      <c r="H49" s="47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2.75">
      <c r="A50" s="31"/>
      <c r="B50" s="30"/>
      <c r="C50" s="30"/>
      <c r="D50" s="30"/>
      <c r="E50" s="30"/>
      <c r="F50" s="30"/>
      <c r="G50" s="30"/>
      <c r="H50" s="3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2:19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9:19" ht="12.75"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</sheetData>
  <mergeCells count="9">
    <mergeCell ref="A49:H49"/>
    <mergeCell ref="A43:H43"/>
    <mergeCell ref="A45:H45"/>
    <mergeCell ref="A46:H46"/>
    <mergeCell ref="A48:H48"/>
    <mergeCell ref="A1:O1"/>
    <mergeCell ref="A2:O2"/>
    <mergeCell ref="A40:H40"/>
    <mergeCell ref="A42:H42"/>
  </mergeCells>
  <printOptions/>
  <pageMargins left="0.71" right="0.71" top="1" bottom="1" header="0.5" footer="0.5"/>
  <pageSetup fitToHeight="1" fitToWidth="1" horizontalDpi="600" verticalDpi="600" orientation="landscape" scale="64" r:id="rId1"/>
  <headerFooter alignWithMargins="0">
    <oddHeader>&amp;R&amp;D</oddHeader>
    <oddFooter>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2002-03-05T20:33:34Z</cp:lastPrinted>
  <dcterms:created xsi:type="dcterms:W3CDTF">1999-02-11T13:23:54Z</dcterms:created>
  <dcterms:modified xsi:type="dcterms:W3CDTF">2002-07-23T15:16:05Z</dcterms:modified>
  <cp:category/>
  <cp:version/>
  <cp:contentType/>
  <cp:contentStatus/>
</cp:coreProperties>
</file>