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605" activeTab="0"/>
  </bookViews>
  <sheets>
    <sheet name="TABLEP" sheetId="1" r:id="rId1"/>
  </sheets>
  <definedNames>
    <definedName name="_xlnm.Print_Area" localSheetId="0">'TABLEP'!$A$1:$H$30</definedName>
    <definedName name="Print_Area_MI">'TABLEP'!$A$3:$H$30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<sst xmlns="http://schemas.openxmlformats.org/spreadsheetml/2006/main" count="44" uniqueCount="41">
  <si>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</t>
  </si>
  <si>
    <t>Source of Funds</t>
  </si>
  <si>
    <t>Facility</t>
  </si>
  <si>
    <t xml:space="preserve">    ESCo Funds</t>
  </si>
  <si>
    <t>Loan Funds</t>
  </si>
  <si>
    <t>Cost Savings</t>
  </si>
  <si>
    <t>Peninsula College</t>
  </si>
  <si>
    <t>Centralia College</t>
  </si>
  <si>
    <t>Clark College</t>
  </si>
  <si>
    <t>Walla Walla CC</t>
  </si>
  <si>
    <t>North Seattle CC</t>
  </si>
  <si>
    <t>Olympic College</t>
  </si>
  <si>
    <t>Shoreline CC</t>
  </si>
  <si>
    <t>Renton Technical College</t>
  </si>
  <si>
    <t>Skagit Valley College</t>
  </si>
  <si>
    <t>TOTALS</t>
  </si>
  <si>
    <t>Highline Community College</t>
  </si>
  <si>
    <t>Big Bend CC projects 1&amp;2</t>
  </si>
  <si>
    <t>South Seattle CC project 3</t>
  </si>
  <si>
    <t>S. Puget Sound CC proj. 1&amp;2</t>
  </si>
  <si>
    <t>Columbia Basin Coll. 1&amp;2</t>
  </si>
  <si>
    <t>South Seattle CC  1&amp;2</t>
  </si>
  <si>
    <t>Yakima Valley College 1&amp;2</t>
  </si>
  <si>
    <t>Lower Columbia College 1&amp;2</t>
  </si>
  <si>
    <t>Energy</t>
  </si>
  <si>
    <t>Savings</t>
  </si>
  <si>
    <t>Annual</t>
  </si>
  <si>
    <t xml:space="preserve">Energy </t>
  </si>
  <si>
    <t>kWh</t>
  </si>
  <si>
    <t>Grants</t>
  </si>
  <si>
    <t>Capital</t>
  </si>
  <si>
    <t>Wenatchee Valley College</t>
  </si>
  <si>
    <r>
      <t xml:space="preserve">Seattle Central CC </t>
    </r>
    <r>
      <rPr>
        <b/>
        <sz val="10"/>
        <rFont val="Times New Roman"/>
        <family val="1"/>
      </rPr>
      <t>chilled H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</si>
  <si>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t>Total Construction Costs</t>
  </si>
  <si>
    <t>Spokane CC Dist. #17 proj. 1</t>
  </si>
  <si>
    <t>Green River CC  proj. 1</t>
  </si>
  <si>
    <t>20 colleges</t>
  </si>
  <si>
    <t>To Date</t>
  </si>
  <si>
    <t>Annual Savings</t>
  </si>
  <si>
    <t>Accumulated Savings</t>
  </si>
  <si>
    <t>Ouside Sources Reimbursement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</si>
</sst>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</numFmts>
  <fonts count="1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0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5" fillId="0" borderId="0" xfId="0" applyFont="1" applyAlignment="1">
      <alignment/>
    </xf>
    <xf numFmtId="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Font="1" applyAlignment="1">
      <alignment horizontal="right"/>
    </xf>
    <xf numFmtId="5" fontId="5" fillId="0" borderId="0" xfId="0" applyNumberFormat="1" applyFont="1" applyAlignment="1" applyProtection="1">
      <alignment/>
      <protection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 applyProtection="1">
      <alignment horizontal="left"/>
      <protection/>
    </xf>
    <xf numFmtId="5" fontId="10" fillId="0" borderId="0" xfId="0" applyNumberFormat="1" applyFont="1" applyAlignment="1" applyProtection="1">
      <alignment/>
      <protection/>
    </xf>
    <xf numFmtId="164" fontId="10" fillId="0" borderId="0" xfId="0" applyFont="1" applyBorder="1" applyAlignment="1" applyProtection="1">
      <alignment horizontal="left"/>
      <protection/>
    </xf>
    <xf numFmtId="5" fontId="10" fillId="0" borderId="0" xfId="0" applyNumberFormat="1" applyFont="1" applyBorder="1" applyAlignment="1" applyProtection="1">
      <alignment horizontal="right"/>
      <protection/>
    </xf>
    <xf numFmtId="5" fontId="10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 horizontal="center"/>
      <protection/>
    </xf>
    <xf numFmtId="5" fontId="7" fillId="0" borderId="1" xfId="0" applyNumberFormat="1" applyFont="1" applyBorder="1" applyAlignment="1">
      <alignment/>
    </xf>
    <xf numFmtId="5" fontId="7" fillId="0" borderId="1" xfId="0" applyNumberFormat="1" applyFont="1" applyBorder="1" applyAlignment="1" applyProtection="1">
      <alignment/>
      <protection/>
    </xf>
    <xf numFmtId="164" fontId="7" fillId="0" borderId="1" xfId="0" applyFont="1" applyBorder="1" applyAlignment="1" applyProtection="1">
      <alignment horizontal="left"/>
      <protection/>
    </xf>
    <xf numFmtId="5" fontId="7" fillId="0" borderId="1" xfId="0" applyNumberFormat="1" applyFont="1" applyBorder="1" applyAlignment="1" applyProtection="1">
      <alignment horizontal="right"/>
      <protection/>
    </xf>
    <xf numFmtId="164" fontId="7" fillId="0" borderId="0" xfId="0" applyFont="1" applyAlignment="1" applyProtection="1">
      <alignment horizontal="left"/>
      <protection/>
    </xf>
    <xf numFmtId="5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>
      <alignment/>
    </xf>
    <xf numFmtId="164" fontId="7" fillId="0" borderId="1" xfId="0" applyFont="1" applyBorder="1" applyAlignment="1" applyProtection="1">
      <alignment horizontal="center"/>
      <protection/>
    </xf>
    <xf numFmtId="5" fontId="7" fillId="0" borderId="0" xfId="0" applyNumberFormat="1" applyFont="1" applyAlignment="1">
      <alignment horizontal="center"/>
    </xf>
    <xf numFmtId="5" fontId="7" fillId="0" borderId="0" xfId="0" applyNumberFormat="1" applyFont="1" applyAlignment="1" applyProtection="1">
      <alignment horizontal="center"/>
      <protection/>
    </xf>
    <xf numFmtId="5" fontId="7" fillId="0" borderId="1" xfId="0" applyNumberFormat="1" applyFont="1" applyBorder="1" applyAlignment="1" applyProtection="1">
      <alignment horizontal="center"/>
      <protection/>
    </xf>
    <xf numFmtId="5" fontId="10" fillId="0" borderId="0" xfId="0" applyNumberFormat="1" applyFont="1" applyFill="1" applyAlignment="1" applyProtection="1">
      <alignment/>
      <protection/>
    </xf>
    <xf numFmtId="5" fontId="8" fillId="0" borderId="0" xfId="0" applyNumberFormat="1" applyFont="1" applyFill="1" applyAlignment="1" applyProtection="1">
      <alignment/>
      <protection/>
    </xf>
    <xf numFmtId="165" fontId="10" fillId="0" borderId="2" xfId="0" applyNumberFormat="1" applyFont="1" applyBorder="1" applyAlignment="1">
      <alignment horizontal="center"/>
    </xf>
    <xf numFmtId="5" fontId="7" fillId="2" borderId="3" xfId="0" applyNumberFormat="1" applyFont="1" applyFill="1" applyBorder="1" applyAlignment="1" applyProtection="1">
      <alignment/>
      <protection/>
    </xf>
    <xf numFmtId="3" fontId="7" fillId="2" borderId="4" xfId="0" applyNumberFormat="1" applyFont="1" applyFill="1" applyBorder="1" applyAlignment="1">
      <alignment/>
    </xf>
    <xf numFmtId="5" fontId="10" fillId="2" borderId="5" xfId="0" applyNumberFormat="1" applyFont="1" applyFill="1" applyBorder="1" applyAlignment="1" applyProtection="1">
      <alignment/>
      <protection/>
    </xf>
    <xf numFmtId="5" fontId="10" fillId="2" borderId="1" xfId="0" applyNumberFormat="1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/>
    </xf>
    <xf numFmtId="164" fontId="12" fillId="0" borderId="0" xfId="0" applyFont="1" applyAlignment="1">
      <alignment horizontal="center"/>
    </xf>
    <xf numFmtId="165" fontId="11" fillId="0" borderId="0" xfId="0" applyNumberFormat="1" applyFont="1" applyAlignment="1">
      <alignment horizontal="right"/>
    </xf>
    <xf numFmtId="5" fontId="7" fillId="0" borderId="0" xfId="0" applyNumberFormat="1" applyFont="1" applyBorder="1" applyAlignment="1" applyProtection="1">
      <alignment horizontal="center"/>
      <protection/>
    </xf>
    <xf numFmtId="165" fontId="10" fillId="0" borderId="0" xfId="0" applyNumberFormat="1" applyFont="1" applyAlignment="1">
      <alignment horizontal="right"/>
    </xf>
    <xf numFmtId="165" fontId="8" fillId="0" borderId="0" xfId="0" applyNumberFormat="1" applyFont="1" applyAlignment="1" applyProtection="1">
      <alignment horizontal="right"/>
      <protection/>
    </xf>
    <xf numFmtId="165" fontId="8" fillId="0" borderId="0" xfId="0" applyNumberFormat="1" applyFont="1" applyAlignment="1">
      <alignment horizontal="right"/>
    </xf>
    <xf numFmtId="164" fontId="14" fillId="0" borderId="7" xfId="0" applyFont="1" applyBorder="1" applyAlignment="1">
      <alignment/>
    </xf>
    <xf numFmtId="5" fontId="14" fillId="2" borderId="8" xfId="0" applyNumberFormat="1" applyFont="1" applyFill="1" applyBorder="1" applyAlignment="1" applyProtection="1">
      <alignment horizontal="center"/>
      <protection/>
    </xf>
    <xf numFmtId="3" fontId="7" fillId="0" borderId="7" xfId="0" applyNumberFormat="1" applyFont="1" applyBorder="1" applyAlignment="1">
      <alignment horizontal="center"/>
    </xf>
    <xf numFmtId="3" fontId="7" fillId="0" borderId="9" xfId="0" applyNumberFormat="1" applyFont="1" applyBorder="1" applyAlignment="1" applyProtection="1">
      <alignment horizontal="center"/>
      <protection/>
    </xf>
    <xf numFmtId="3" fontId="7" fillId="0" borderId="2" xfId="0" applyNumberFormat="1" applyFont="1" applyBorder="1" applyAlignment="1" applyProtection="1">
      <alignment horizontal="center"/>
      <protection/>
    </xf>
    <xf numFmtId="3" fontId="10" fillId="0" borderId="9" xfId="0" applyNumberFormat="1" applyFont="1" applyBorder="1" applyAlignment="1" applyProtection="1">
      <alignment/>
      <protection/>
    </xf>
    <xf numFmtId="3" fontId="8" fillId="0" borderId="9" xfId="0" applyNumberFormat="1" applyFont="1" applyBorder="1" applyAlignment="1" applyProtection="1">
      <alignment/>
      <protection/>
    </xf>
    <xf numFmtId="3" fontId="8" fillId="0" borderId="9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165" fontId="10" fillId="0" borderId="5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164" fontId="14" fillId="2" borderId="3" xfId="0" applyFont="1" applyFill="1" applyBorder="1" applyAlignment="1" applyProtection="1">
      <alignment horizontal="center"/>
      <protection locked="0"/>
    </xf>
    <xf numFmtId="164" fontId="14" fillId="2" borderId="4" xfId="0" applyFont="1" applyFill="1" applyBorder="1" applyAlignment="1" applyProtection="1">
      <alignment horizontal="center"/>
      <protection locked="0"/>
    </xf>
    <xf numFmtId="165" fontId="10" fillId="2" borderId="5" xfId="0" applyNumberFormat="1" applyFont="1" applyFill="1" applyBorder="1" applyAlignment="1">
      <alignment horizontal="center"/>
    </xf>
    <xf numFmtId="165" fontId="10" fillId="2" borderId="6" xfId="0" applyNumberFormat="1" applyFont="1" applyFill="1" applyBorder="1" applyAlignment="1">
      <alignment horizontal="center"/>
    </xf>
    <xf numFmtId="164" fontId="14" fillId="0" borderId="3" xfId="0" applyFont="1" applyBorder="1" applyAlignment="1">
      <alignment horizontal="center"/>
    </xf>
    <xf numFmtId="164" fontId="1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38"/>
  <sheetViews>
    <sheetView showGridLines="0" tabSelected="1" zoomScale="75" zoomScaleNormal="75" workbookViewId="0" topLeftCell="A1">
      <selection activeCell="J30" sqref="J30"/>
    </sheetView>
  </sheetViews>
  <sheetFormatPr defaultColWidth="9.625" defaultRowHeight="12.75"/>
  <cols>
    <col min="1" max="1" width="27.625" style="1" customWidth="1"/>
    <col min="2" max="2" width="16.125" style="2" customWidth="1"/>
    <col min="3" max="3" width="13.00390625" style="2" customWidth="1"/>
    <col min="4" max="5" width="12.625" style="2" customWidth="1"/>
    <col min="6" max="6" width="14.25390625" style="3" customWidth="1"/>
    <col min="7" max="7" width="13.125" style="2" customWidth="1"/>
    <col min="8" max="8" width="13.375" style="4" customWidth="1"/>
    <col min="9" max="16384" width="9.625" style="1" customWidth="1"/>
  </cols>
  <sheetData>
    <row r="1" ht="10.5" customHeight="1"/>
    <row r="2" spans="6:8" ht="15" customHeight="1">
      <c r="F2" s="42" t="s">
        <v>24</v>
      </c>
      <c r="G2" s="23" t="s">
        <v>26</v>
      </c>
      <c r="H2" s="24" t="s">
        <v>27</v>
      </c>
    </row>
    <row r="3" spans="1:8" ht="13.5" customHeight="1">
      <c r="A3" s="7"/>
      <c r="B3" s="15"/>
      <c r="C3" s="16" t="s">
        <v>1</v>
      </c>
      <c r="D3" s="16"/>
      <c r="E3" s="15"/>
      <c r="F3" s="43" t="s">
        <v>25</v>
      </c>
      <c r="G3" s="24" t="s">
        <v>27</v>
      </c>
      <c r="H3" s="36" t="s">
        <v>25</v>
      </c>
    </row>
    <row r="4" spans="1:8" ht="13.5" customHeight="1">
      <c r="A4" s="17" t="s">
        <v>2</v>
      </c>
      <c r="B4" s="18" t="s">
        <v>3</v>
      </c>
      <c r="C4" s="18" t="s">
        <v>4</v>
      </c>
      <c r="D4" s="18" t="s">
        <v>30</v>
      </c>
      <c r="E4" s="18" t="s">
        <v>29</v>
      </c>
      <c r="F4" s="44" t="s">
        <v>28</v>
      </c>
      <c r="G4" s="25" t="s">
        <v>5</v>
      </c>
      <c r="H4" s="22" t="s">
        <v>37</v>
      </c>
    </row>
    <row r="5" spans="1:8" s="6" customFormat="1" ht="12" customHeight="1">
      <c r="A5" s="11"/>
      <c r="B5" s="12"/>
      <c r="C5" s="12"/>
      <c r="D5" s="12"/>
      <c r="E5" s="12"/>
      <c r="F5" s="45"/>
      <c r="G5" s="13"/>
      <c r="H5" s="14"/>
    </row>
    <row r="6" spans="1:8" s="6" customFormat="1" ht="15" customHeight="1">
      <c r="A6" s="19" t="s">
        <v>19</v>
      </c>
      <c r="B6" s="20">
        <v>51200</v>
      </c>
      <c r="C6" s="20">
        <v>160400</v>
      </c>
      <c r="D6" s="20">
        <v>0</v>
      </c>
      <c r="E6" s="20">
        <v>103500</v>
      </c>
      <c r="F6" s="46">
        <v>2080300</v>
      </c>
      <c r="G6" s="20">
        <v>63030</v>
      </c>
      <c r="H6" s="38">
        <v>1071510</v>
      </c>
    </row>
    <row r="7" spans="1:8" s="6" customFormat="1" ht="15" customHeight="1">
      <c r="A7" s="19" t="s">
        <v>6</v>
      </c>
      <c r="B7" s="20">
        <v>13000</v>
      </c>
      <c r="C7" s="20">
        <v>0</v>
      </c>
      <c r="D7" s="20">
        <v>0</v>
      </c>
      <c r="E7" s="20">
        <v>75000</v>
      </c>
      <c r="F7" s="46">
        <v>293000</v>
      </c>
      <c r="G7" s="20">
        <v>15400</v>
      </c>
      <c r="H7" s="38">
        <v>261800</v>
      </c>
    </row>
    <row r="8" spans="1:8" s="6" customFormat="1" ht="15" customHeight="1">
      <c r="A8" s="7" t="s">
        <v>7</v>
      </c>
      <c r="B8" s="21">
        <v>161000</v>
      </c>
      <c r="C8" s="21">
        <v>0</v>
      </c>
      <c r="D8" s="21">
        <v>0</v>
      </c>
      <c r="E8" s="21">
        <v>147300</v>
      </c>
      <c r="F8" s="47">
        <v>1377100</v>
      </c>
      <c r="G8" s="21">
        <v>34700</v>
      </c>
      <c r="H8" s="39">
        <v>589900</v>
      </c>
    </row>
    <row r="9" spans="1:8" s="6" customFormat="1" ht="15" customHeight="1">
      <c r="A9" s="19" t="s">
        <v>20</v>
      </c>
      <c r="B9" s="20">
        <v>125700</v>
      </c>
      <c r="C9" s="20">
        <v>165300</v>
      </c>
      <c r="D9" s="20">
        <v>0</v>
      </c>
      <c r="E9" s="20">
        <v>178900</v>
      </c>
      <c r="F9" s="46">
        <v>5596300</v>
      </c>
      <c r="G9" s="20">
        <v>85240</v>
      </c>
      <c r="H9" s="38">
        <v>1449080</v>
      </c>
    </row>
    <row r="10" spans="1:8" s="6" customFormat="1" ht="15" customHeight="1">
      <c r="A10" s="19" t="s">
        <v>8</v>
      </c>
      <c r="B10" s="20">
        <v>923600</v>
      </c>
      <c r="C10" s="20">
        <v>0</v>
      </c>
      <c r="D10" s="20">
        <v>0</v>
      </c>
      <c r="E10" s="27">
        <v>888600</v>
      </c>
      <c r="F10" s="46">
        <v>2461200</v>
      </c>
      <c r="G10" s="20">
        <v>58000</v>
      </c>
      <c r="H10" s="38">
        <v>986000</v>
      </c>
    </row>
    <row r="11" spans="1:8" s="6" customFormat="1" ht="15" customHeight="1">
      <c r="A11" s="19" t="s">
        <v>34</v>
      </c>
      <c r="B11" s="20">
        <v>1257100</v>
      </c>
      <c r="C11" s="20">
        <v>0</v>
      </c>
      <c r="D11" s="20">
        <v>0</v>
      </c>
      <c r="E11" s="20">
        <v>0</v>
      </c>
      <c r="F11" s="46">
        <v>6680400</v>
      </c>
      <c r="G11" s="20">
        <v>118150</v>
      </c>
      <c r="H11" s="38">
        <v>1772250</v>
      </c>
    </row>
    <row r="12" spans="1:8" s="6" customFormat="1" ht="15" customHeight="1">
      <c r="A12" s="19" t="s">
        <v>9</v>
      </c>
      <c r="B12" s="20">
        <v>329000</v>
      </c>
      <c r="C12" s="20">
        <v>0</v>
      </c>
      <c r="D12" s="20">
        <v>0</v>
      </c>
      <c r="E12" s="20">
        <v>136100</v>
      </c>
      <c r="F12" s="46">
        <v>30063851</v>
      </c>
      <c r="G12" s="20">
        <v>104000</v>
      </c>
      <c r="H12" s="38">
        <v>1560000</v>
      </c>
    </row>
    <row r="13" spans="1:8" s="6" customFormat="1" ht="15" customHeight="1">
      <c r="A13" s="19" t="s">
        <v>21</v>
      </c>
      <c r="B13" s="20">
        <v>193000</v>
      </c>
      <c r="C13" s="20">
        <v>487000</v>
      </c>
      <c r="D13" s="20">
        <v>0</v>
      </c>
      <c r="E13" s="20">
        <v>390000</v>
      </c>
      <c r="F13" s="46">
        <v>30882200</v>
      </c>
      <c r="G13" s="20">
        <v>207000</v>
      </c>
      <c r="H13" s="38">
        <v>1656000</v>
      </c>
    </row>
    <row r="14" spans="1:8" s="6" customFormat="1" ht="15" customHeight="1">
      <c r="A14" s="19" t="s">
        <v>17</v>
      </c>
      <c r="B14" s="20">
        <v>130000</v>
      </c>
      <c r="C14" s="20">
        <v>109500</v>
      </c>
      <c r="D14" s="20">
        <v>0</v>
      </c>
      <c r="E14" s="20">
        <v>76500</v>
      </c>
      <c r="F14" s="46">
        <v>11675171</v>
      </c>
      <c r="G14" s="20">
        <v>35100</v>
      </c>
      <c r="H14" s="38">
        <v>526500</v>
      </c>
    </row>
    <row r="15" spans="1:8" s="6" customFormat="1" ht="15" customHeight="1">
      <c r="A15" s="19" t="s">
        <v>22</v>
      </c>
      <c r="B15" s="20">
        <v>157900</v>
      </c>
      <c r="C15" s="20">
        <v>350000</v>
      </c>
      <c r="D15" s="20">
        <v>0</v>
      </c>
      <c r="E15" s="20">
        <v>55400</v>
      </c>
      <c r="F15" s="46">
        <v>1544110</v>
      </c>
      <c r="G15" s="20">
        <v>97610</v>
      </c>
      <c r="H15" s="38">
        <v>1464150</v>
      </c>
    </row>
    <row r="16" spans="1:8" s="6" customFormat="1" ht="15" customHeight="1">
      <c r="A16" s="19" t="s">
        <v>10</v>
      </c>
      <c r="B16" s="20">
        <v>168000</v>
      </c>
      <c r="C16" s="20">
        <v>0</v>
      </c>
      <c r="D16" s="20">
        <v>0</v>
      </c>
      <c r="E16" s="20">
        <v>110000</v>
      </c>
      <c r="F16" s="46">
        <v>1172000</v>
      </c>
      <c r="G16" s="20">
        <v>40000</v>
      </c>
      <c r="H16" s="38">
        <v>600000</v>
      </c>
    </row>
    <row r="17" spans="1:8" s="6" customFormat="1" ht="15" customHeight="1">
      <c r="A17" s="19" t="s">
        <v>11</v>
      </c>
      <c r="B17" s="20">
        <v>0</v>
      </c>
      <c r="C17" s="20">
        <v>426300</v>
      </c>
      <c r="D17" s="20">
        <v>0</v>
      </c>
      <c r="E17" s="27">
        <v>369200</v>
      </c>
      <c r="F17" s="46">
        <v>468800</v>
      </c>
      <c r="G17" s="20">
        <v>32774</v>
      </c>
      <c r="H17" s="38">
        <v>262192</v>
      </c>
    </row>
    <row r="18" spans="1:8" s="6" customFormat="1" ht="15" customHeight="1">
      <c r="A18" s="7" t="s">
        <v>12</v>
      </c>
      <c r="B18" s="21">
        <v>0</v>
      </c>
      <c r="C18" s="21">
        <v>468000</v>
      </c>
      <c r="D18" s="21">
        <v>0</v>
      </c>
      <c r="E18" s="21">
        <v>175500</v>
      </c>
      <c r="F18" s="47">
        <v>1552900</v>
      </c>
      <c r="G18" s="21">
        <v>66600</v>
      </c>
      <c r="H18" s="39">
        <v>532800</v>
      </c>
    </row>
    <row r="19" spans="1:8" s="6" customFormat="1" ht="15" customHeight="1">
      <c r="A19" s="19" t="s">
        <v>13</v>
      </c>
      <c r="B19" s="20">
        <v>0</v>
      </c>
      <c r="C19" s="20">
        <v>747500</v>
      </c>
      <c r="D19" s="20">
        <v>0</v>
      </c>
      <c r="E19" s="27">
        <v>561700</v>
      </c>
      <c r="F19" s="46">
        <v>996669</v>
      </c>
      <c r="G19" s="20">
        <v>62000</v>
      </c>
      <c r="H19" s="38">
        <v>496000</v>
      </c>
    </row>
    <row r="20" spans="1:8" s="6" customFormat="1" ht="15" customHeight="1">
      <c r="A20" s="19" t="s">
        <v>35</v>
      </c>
      <c r="B20" s="20">
        <v>0</v>
      </c>
      <c r="C20" s="20">
        <v>266000</v>
      </c>
      <c r="D20" s="20">
        <v>0</v>
      </c>
      <c r="E20" s="27">
        <v>230000</v>
      </c>
      <c r="F20" s="46">
        <v>498100</v>
      </c>
      <c r="G20" s="20">
        <v>24000</v>
      </c>
      <c r="H20" s="38">
        <v>192000</v>
      </c>
    </row>
    <row r="21" spans="1:8" s="6" customFormat="1" ht="15" customHeight="1">
      <c r="A21" s="19" t="s">
        <v>23</v>
      </c>
      <c r="B21" s="20">
        <v>0</v>
      </c>
      <c r="C21" s="20">
        <v>41900</v>
      </c>
      <c r="D21" s="20">
        <v>0</v>
      </c>
      <c r="E21" s="20">
        <v>145900</v>
      </c>
      <c r="F21" s="46">
        <v>3210401</v>
      </c>
      <c r="G21" s="20">
        <v>10100</v>
      </c>
      <c r="H21" s="38">
        <v>60600</v>
      </c>
    </row>
    <row r="22" spans="1:8" s="6" customFormat="1" ht="15" customHeight="1">
      <c r="A22" s="19" t="s">
        <v>14</v>
      </c>
      <c r="B22" s="20">
        <v>0</v>
      </c>
      <c r="C22" s="20">
        <v>175000</v>
      </c>
      <c r="D22" s="20">
        <v>0</v>
      </c>
      <c r="E22" s="20">
        <v>0</v>
      </c>
      <c r="F22" s="46">
        <v>1019640</v>
      </c>
      <c r="G22" s="20">
        <v>34800</v>
      </c>
      <c r="H22" s="38">
        <v>208800</v>
      </c>
    </row>
    <row r="23" spans="1:8" s="6" customFormat="1" ht="15" customHeight="1">
      <c r="A23" s="7" t="s">
        <v>16</v>
      </c>
      <c r="B23" s="20">
        <v>0</v>
      </c>
      <c r="C23" s="20">
        <v>912550</v>
      </c>
      <c r="D23" s="20">
        <v>756578</v>
      </c>
      <c r="E23" s="20">
        <v>22000</v>
      </c>
      <c r="F23" s="47">
        <v>244176</v>
      </c>
      <c r="G23" s="20">
        <v>120500</v>
      </c>
      <c r="H23" s="39">
        <v>241000</v>
      </c>
    </row>
    <row r="24" spans="1:8" s="6" customFormat="1" ht="15" customHeight="1">
      <c r="A24" s="7" t="s">
        <v>18</v>
      </c>
      <c r="B24" s="20">
        <v>0</v>
      </c>
      <c r="C24" s="20">
        <v>947000</v>
      </c>
      <c r="D24" s="20">
        <v>487000</v>
      </c>
      <c r="E24" s="20">
        <v>146000</v>
      </c>
      <c r="F24" s="47">
        <v>2620000</v>
      </c>
      <c r="G24" s="20">
        <v>177000</v>
      </c>
      <c r="H24" s="39">
        <v>354000</v>
      </c>
    </row>
    <row r="25" spans="1:8" s="6" customFormat="1" ht="15" customHeight="1">
      <c r="A25" s="7" t="s">
        <v>31</v>
      </c>
      <c r="B25" s="20">
        <v>0</v>
      </c>
      <c r="C25" s="20">
        <v>200000</v>
      </c>
      <c r="D25" s="20">
        <v>237000</v>
      </c>
      <c r="E25" s="20">
        <v>80000</v>
      </c>
      <c r="F25" s="47">
        <v>705400</v>
      </c>
      <c r="G25" s="20">
        <v>25533</v>
      </c>
      <c r="H25" s="39">
        <v>25533</v>
      </c>
    </row>
    <row r="26" spans="1:8" s="6" customFormat="1" ht="15" customHeight="1">
      <c r="A26" s="7" t="s">
        <v>32</v>
      </c>
      <c r="B26" s="20">
        <v>0</v>
      </c>
      <c r="C26" s="20">
        <v>542000</v>
      </c>
      <c r="D26" s="20">
        <v>1408000</v>
      </c>
      <c r="E26" s="20">
        <v>340000</v>
      </c>
      <c r="F26" s="47">
        <v>1891000</v>
      </c>
      <c r="G26" s="20">
        <v>88922</v>
      </c>
      <c r="H26" s="39">
        <v>88922</v>
      </c>
    </row>
    <row r="27" spans="1:8" s="6" customFormat="1" ht="14.25" customHeight="1">
      <c r="A27" s="34" t="s">
        <v>36</v>
      </c>
      <c r="B27" s="20"/>
      <c r="C27" s="20"/>
      <c r="D27" s="20"/>
      <c r="E27" s="20"/>
      <c r="F27" s="47"/>
      <c r="G27" s="20"/>
      <c r="H27" s="35"/>
    </row>
    <row r="28" spans="1:8" s="8" customFormat="1" ht="19.5" customHeight="1">
      <c r="A28" s="9" t="s">
        <v>15</v>
      </c>
      <c r="B28" s="10">
        <f>SUM(B6:B26)</f>
        <v>3509500</v>
      </c>
      <c r="C28" s="10">
        <f>SUM(C6:C26)</f>
        <v>5998450</v>
      </c>
      <c r="D28" s="10">
        <f>SUM(D6:D27)</f>
        <v>2888578</v>
      </c>
      <c r="E28" s="26">
        <f>SUM(E6:E26)</f>
        <v>4231600</v>
      </c>
      <c r="F28" s="48">
        <f>SUM(F6:F26)</f>
        <v>107032718</v>
      </c>
      <c r="G28" s="10">
        <f>SUM(G6:G26)</f>
        <v>1500459</v>
      </c>
      <c r="H28" s="37">
        <f>SUM(H6:H27)</f>
        <v>14399037</v>
      </c>
    </row>
    <row r="29" spans="1:8" s="6" customFormat="1" ht="27" customHeight="1">
      <c r="A29" s="40" t="s">
        <v>33</v>
      </c>
      <c r="B29" s="29"/>
      <c r="C29" s="41" t="s">
        <v>40</v>
      </c>
      <c r="D29" s="30"/>
      <c r="E29" s="55" t="s">
        <v>38</v>
      </c>
      <c r="F29" s="56"/>
      <c r="G29" s="51" t="s">
        <v>39</v>
      </c>
      <c r="H29" s="52"/>
    </row>
    <row r="30" spans="1:8" s="8" customFormat="1" ht="27" customHeight="1">
      <c r="A30" s="28">
        <f>SUM(B28:E28)</f>
        <v>16628128</v>
      </c>
      <c r="B30" s="31"/>
      <c r="C30" s="32">
        <f>E28</f>
        <v>4231600</v>
      </c>
      <c r="D30" s="33"/>
      <c r="E30" s="49">
        <f>G28</f>
        <v>1500459</v>
      </c>
      <c r="F30" s="50"/>
      <c r="G30" s="53">
        <f>H28</f>
        <v>14399037</v>
      </c>
      <c r="H30" s="54"/>
    </row>
    <row r="31" spans="2:7" ht="18.75" customHeight="1">
      <c r="B31" s="5"/>
      <c r="C31" s="5"/>
      <c r="D31" s="5"/>
      <c r="E31" s="5"/>
      <c r="G31" s="5"/>
    </row>
    <row r="32" spans="2:7" ht="12.75">
      <c r="B32" s="5"/>
      <c r="C32" s="5"/>
      <c r="D32" s="5"/>
      <c r="E32" s="5"/>
      <c r="G32" s="5"/>
    </row>
    <row r="33" spans="2:7" ht="12.75">
      <c r="B33" s="5"/>
      <c r="C33" s="5"/>
      <c r="D33" s="5"/>
      <c r="E33" s="5"/>
      <c r="G33" s="5"/>
    </row>
    <row r="37" ht="12.75">
      <c r="A37" s="1" t="s">
        <v>0</v>
      </c>
    </row>
    <row r="38" ht="12.75">
      <c r="A38" s="1" t="s">
        <v>0</v>
      </c>
    </row>
  </sheetData>
  <mergeCells count="4">
    <mergeCell ref="E30:F30"/>
    <mergeCell ref="G29:H29"/>
    <mergeCell ref="G30:H30"/>
    <mergeCell ref="E29:F29"/>
  </mergeCells>
  <printOptions/>
  <pageMargins left="0.5" right="0.5" top="1" bottom="0.45" header="0.75" footer="0.21"/>
  <pageSetup fitToHeight="1" fitToWidth="1" horizontalDpi="600" verticalDpi="600" orientation="landscape" scale="97" r:id="rId1"/>
  <headerFooter alignWithMargins="0">
    <oddHeader>&amp;C&amp;"Times New Roman,Bold"&amp;20COMMUNITY COLLEGE ENERGY PERFORMANCE CONTRACTS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Anderson</dc:creator>
  <cp:keywords/>
  <dc:description/>
  <cp:lastModifiedBy>General Administration</cp:lastModifiedBy>
  <cp:lastPrinted>2002-09-05T18:00:40Z</cp:lastPrinted>
  <dcterms:created xsi:type="dcterms:W3CDTF">1998-12-21T19:04:02Z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