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8795" windowHeight="12015" tabRatio="856" activeTab="0"/>
  </bookViews>
  <sheets>
    <sheet name="HL" sheetId="1" r:id="rId1"/>
    <sheet name="S&amp;N" sheetId="2" r:id="rId2"/>
    <sheet name="US West" sheetId="3" r:id="rId3"/>
    <sheet name="US East" sheetId="4" r:id="rId4"/>
    <sheet name="Japan" sheetId="5" r:id="rId5"/>
    <sheet name="Canada" sheetId="6" r:id="rId6"/>
    <sheet name="Glance" sheetId="7" r:id="rId7"/>
    <sheet name="ADC by MMA " sheetId="8" r:id="rId8"/>
    <sheet name="Islands" sheetId="9" r:id="rId9"/>
    <sheet name="Islands by MMA" sheetId="10" r:id="rId10"/>
    <sheet name="Cruise" sheetId="11" r:id="rId11"/>
    <sheet name="Total" sheetId="12" r:id="rId12"/>
    <sheet name="Seats" sheetId="13" r:id="rId13"/>
    <sheet name="May Occupancy " sheetId="14" r:id="rId14"/>
  </sheets>
  <externalReferences>
    <externalReference r:id="rId17"/>
  </externalReferences>
  <definedNames>
    <definedName name="CCC" localSheetId="5">'Canada'!$A$4:$M$5</definedName>
    <definedName name="CCC" localSheetId="0">'HL'!$A$4:$M$5</definedName>
    <definedName name="CCC" localSheetId="4">'Japan'!$A$4:$M$5</definedName>
    <definedName name="CCC" localSheetId="1">'S&amp;N'!$A$4:$G$5</definedName>
    <definedName name="CCC" localSheetId="3">'US East'!$A$4:$M$5</definedName>
    <definedName name="CCC" localSheetId="2">'US West'!$A$4:$M$5</definedName>
    <definedName name="_xlnm.Print_Area" localSheetId="5">'Canada'!$A$1:$G$96</definedName>
    <definedName name="_xlnm.Print_Area" localSheetId="10">'Cruise'!$A$1:$G$58</definedName>
    <definedName name="_xlnm.Print_Area" localSheetId="6">'Glance'!$A$1:$M$20</definedName>
    <definedName name="_xlnm.Print_Area" localSheetId="0">'HL'!$A$1:$G$284</definedName>
    <definedName name="_xlnm.Print_Area" localSheetId="9">'Islands by MMA'!$A$1:$M$23</definedName>
    <definedName name="_xlnm.Print_Area" localSheetId="4">'Japan'!$A$1:$G$96</definedName>
    <definedName name="_xlnm.Print_Area" localSheetId="13">'May Occupancy '!$A$1:$L$45</definedName>
    <definedName name="_xlnm.Print_Area" localSheetId="1">'S&amp;N'!$A$1:$G$61</definedName>
    <definedName name="_xlnm.Print_Area" localSheetId="3">'US East'!$A$1:$G$96</definedName>
    <definedName name="_xlnm.Print_Area" localSheetId="2">'US West'!$A$1:$G$96</definedName>
    <definedName name="Print_Area_MI" localSheetId="5">'Canada'!$BJ$1:$BO$96</definedName>
    <definedName name="Print_Area_MI" localSheetId="0">'HL'!$BJ$1:$BO$281</definedName>
    <definedName name="Print_Area_MI" localSheetId="4">'Japan'!$BJ$1:$BO$96</definedName>
    <definedName name="Print_Area_MI" localSheetId="1">'S&amp;N'!#REF!</definedName>
    <definedName name="Print_Area_MI" localSheetId="3">'US East'!$BJ$1:$BO$96</definedName>
    <definedName name="Print_Area_MI" localSheetId="2">'US West'!$BJ$1:$BO$96</definedName>
    <definedName name="_xlnm.Print_Titles" localSheetId="5">'Canada'!$A:$A,'Canada'!$1:$1</definedName>
    <definedName name="_xlnm.Print_Titles" localSheetId="0">'HL'!$A:$A,'HL'!$1:$1</definedName>
    <definedName name="_xlnm.Print_Titles" localSheetId="4">'Japan'!$A:$A,'Japan'!$1:$1</definedName>
    <definedName name="_xlnm.Print_Titles" localSheetId="1">'S&amp;N'!$A:$A,'S&amp;N'!$1:$1</definedName>
    <definedName name="_xlnm.Print_Titles" localSheetId="3">'US East'!$A:$A,'US East'!$1:$1</definedName>
    <definedName name="_xlnm.Print_Titles" localSheetId="2">'US West'!$A:$A,'US West'!$1:$1</definedName>
    <definedName name="Print_Titles_MI" localSheetId="5">'Canada'!$A:$A</definedName>
    <definedName name="Print_Titles_MI" localSheetId="0">'HL'!$A:$A</definedName>
    <definedName name="Print_Titles_MI" localSheetId="4">'Japan'!$A:$A</definedName>
    <definedName name="Print_Titles_MI" localSheetId="1">'S&amp;N'!$A:$A</definedName>
    <definedName name="Print_Titles_MI" localSheetId="3">'US East'!$A:$A</definedName>
    <definedName name="Print_Titles_MI" localSheetId="2">'US West'!$A:$A</definedName>
    <definedName name="SMS_print">#REF!</definedName>
    <definedName name="TABLE" localSheetId="8">'Islands'!#REF!</definedName>
  </definedNames>
  <calcPr fullCalcOnLoad="1"/>
</workbook>
</file>

<file path=xl/sharedStrings.xml><?xml version="1.0" encoding="utf-8"?>
<sst xmlns="http://schemas.openxmlformats.org/spreadsheetml/2006/main" count="995" uniqueCount="277">
  <si>
    <t>T  A  B  L  E   1.    T O T A L    V I S I T O R S     BY    AIR</t>
  </si>
  <si>
    <t xml:space="preserve">         MAY</t>
  </si>
  <si>
    <t>YEAR-TO-DATE</t>
  </si>
  <si>
    <t>2005P</t>
  </si>
  <si>
    <t>2004P</t>
  </si>
  <si>
    <t>% CHANGE</t>
  </si>
  <si>
    <t xml:space="preserve"> </t>
  </si>
  <si>
    <t>VISITOR DAYS</t>
  </si>
  <si>
    <t>TOTAL VISITORS</t>
  </si>
  <si>
    <t>Domestic</t>
  </si>
  <si>
    <t>International</t>
  </si>
  <si>
    <t>AVERAGE DAILY CENSUS</t>
  </si>
  <si>
    <t>ISLANDS VISITED</t>
  </si>
  <si>
    <t xml:space="preserve">   Oahu</t>
  </si>
  <si>
    <t xml:space="preserve">   Oahu only</t>
  </si>
  <si>
    <t xml:space="preserve">   Kauai</t>
  </si>
  <si>
    <t xml:space="preserve">   Kauai only</t>
  </si>
  <si>
    <t xml:space="preserve">   Maui County</t>
  </si>
  <si>
    <t xml:space="preserve">      Maui</t>
  </si>
  <si>
    <t xml:space="preserve">      Maui only</t>
  </si>
  <si>
    <t xml:space="preserve">      Molokai *</t>
  </si>
  <si>
    <t xml:space="preserve">      Molokai only *</t>
  </si>
  <si>
    <t xml:space="preserve">      Lanai *</t>
  </si>
  <si>
    <t xml:space="preserve">      Lanai only *</t>
  </si>
  <si>
    <t xml:space="preserve">   Big Island</t>
  </si>
  <si>
    <t xml:space="preserve">      Kona side</t>
  </si>
  <si>
    <t xml:space="preserve">      Hilo side</t>
  </si>
  <si>
    <t xml:space="preserve">   Big Island only</t>
  </si>
  <si>
    <t>Any Neighbor Island</t>
  </si>
  <si>
    <t xml:space="preserve">   NI only</t>
  </si>
  <si>
    <t xml:space="preserve">   Oahu &amp; NI</t>
  </si>
  <si>
    <t xml:space="preserve">   Any one island only</t>
  </si>
  <si>
    <t>Multiple Islands</t>
  </si>
  <si>
    <t>Avg. Islands Visited</t>
  </si>
  <si>
    <t>Average Length of</t>
  </si>
  <si>
    <t>Stay in Hawaii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</si>
  <si>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</si>
  <si>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</si>
  <si>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</si>
  <si>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</si>
  <si>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</si>
  <si>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</si>
  <si>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</si>
  <si>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</si>
  <si>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</si>
  <si>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</si>
  <si>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</si>
  <si>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r>
      <t xml:space="preserve">T  A  B  L  E   1.     T O T A L    V I S I T O R S     BY    AIR   </t>
    </r>
    <r>
      <rPr>
        <b/>
        <sz val="8"/>
        <color indexed="8"/>
        <rFont val="Arial"/>
        <family val="2"/>
      </rPr>
      <t>(CONT.)</t>
    </r>
  </si>
  <si>
    <t>PURPOSE OF TRIP</t>
  </si>
  <si>
    <t xml:space="preserve">   Pleasure (Net)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</si>
  <si>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</si>
  <si>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</si>
  <si>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</si>
  <si>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</si>
  <si>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</si>
  <si>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</si>
  <si>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</si>
  <si>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</si>
  <si>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</si>
  <si>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</si>
  <si>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</si>
  <si>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</si>
  <si>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</si>
  <si>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% First Timers **</t>
  </si>
  <si>
    <t xml:space="preserve">   % Repeaters 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</si>
  <si>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</si>
  <si>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</si>
  <si>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</si>
  <si>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</si>
  <si>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</si>
  <si>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</si>
  <si>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r>
      <t>**</t>
    </r>
    <r>
      <rPr>
        <sz val="8"/>
        <color indexed="8"/>
        <rFont val="Arial"/>
        <family val="2"/>
      </rPr>
      <t xml:space="preserve"> Change represents absolute change in rates rather than percentage change in rate.</t>
    </r>
  </si>
  <si>
    <t>T  A  B  L  E   2.      D O M E S T I C    V I S I T O R S    BY    AIR</t>
  </si>
  <si>
    <t>( Visitors  Arriving   on  Domestic Flights )</t>
  </si>
  <si>
    <t>DOMESTIC VISITOR DAYS</t>
  </si>
  <si>
    <t>DOMESTIC VISITORS</t>
  </si>
  <si>
    <t>DOMESTIC AVERAGE DAILY CENSUS</t>
  </si>
  <si>
    <r>
      <t xml:space="preserve"> T  A  B  L  E    2.    D O M E S T I C    V I S I T O R S    BY    AIR  </t>
    </r>
    <r>
      <rPr>
        <b/>
        <sz val="8"/>
        <color indexed="8"/>
        <rFont val="Arial"/>
        <family val="2"/>
      </rPr>
      <t>(CONT.)</t>
    </r>
  </si>
  <si>
    <t>T  A  B  L  E    3:    I N T E R N A T I O N A L    V I S I T O R S    BY    AIR</t>
  </si>
  <si>
    <t>( Visitors  Arriving  on  International  Flights )</t>
  </si>
  <si>
    <t>INTERNATIONAL VISITOR DAYS</t>
  </si>
  <si>
    <t>INTERNATIONAL VISITORS</t>
  </si>
  <si>
    <t>INTERNATIONAL AVERAGE DAILY CENSUS</t>
  </si>
  <si>
    <t xml:space="preserve">   Plant to stay in Timeshare</t>
  </si>
  <si>
    <r>
      <t xml:space="preserve">T  A  B  L  E   3.    I N T E R N A T I O N A L    V I S I T O R S    BY    AIR  </t>
    </r>
    <r>
      <rPr>
        <b/>
        <sz val="8"/>
        <color indexed="8"/>
        <rFont val="Arial"/>
        <family val="2"/>
      </rPr>
      <t>(CONT.)</t>
    </r>
  </si>
  <si>
    <r>
      <t>*</t>
    </r>
    <r>
      <rPr>
        <sz val="9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Sample sizes for Molokai and Lanai are relatively small.</t>
    </r>
  </si>
  <si>
    <t>T  A  B  L  E    4.    T O T A L      U . S    W E S T    V I S I T O R S    B Y   A I R</t>
  </si>
  <si>
    <t>( Includes    Pacific    and    Mountain    States)</t>
  </si>
  <si>
    <r>
      <t xml:space="preserve">T  A  B  L  E    4.    T O T A L      U . S    W E S T    V I S I T O R S    B Y   A I R   </t>
    </r>
    <r>
      <rPr>
        <b/>
        <sz val="8"/>
        <color indexed="8"/>
        <rFont val="Arial"/>
        <family val="2"/>
      </rPr>
      <t>(CONT.)</t>
    </r>
  </si>
  <si>
    <r>
      <t>**</t>
    </r>
    <r>
      <rPr>
        <sz val="8"/>
        <color indexed="8"/>
        <rFont val="Arial"/>
        <family val="2"/>
      </rPr>
      <t xml:space="preserve"> Change represents absolute change in rates rather percentage change in rates.</t>
    </r>
  </si>
  <si>
    <t>all 1995 EB #s revised</t>
  </si>
  <si>
    <t>( Visitors  Arriving  on  Domestic Flights )</t>
  </si>
  <si>
    <t>MAY</t>
  </si>
  <si>
    <t>UNITED STATES</t>
  </si>
  <si>
    <t>Pacific Region</t>
  </si>
  <si>
    <t>…California</t>
  </si>
  <si>
    <t>…Oregon</t>
  </si>
  <si>
    <t>…Washington</t>
  </si>
  <si>
    <t>Mountain Region</t>
  </si>
  <si>
    <t>West North Central</t>
  </si>
  <si>
    <t>West South Central</t>
  </si>
  <si>
    <t>…Texas</t>
  </si>
  <si>
    <t>East North Central</t>
  </si>
  <si>
    <t>East South Central</t>
  </si>
  <si>
    <t>New England</t>
  </si>
  <si>
    <t>Middle Atlantic</t>
  </si>
  <si>
    <t>…New Jersey</t>
  </si>
  <si>
    <t>…New York</t>
  </si>
  <si>
    <t>South Atlantic</t>
  </si>
  <si>
    <t>EUROPE</t>
  </si>
  <si>
    <t>Germany</t>
  </si>
  <si>
    <t>Ireland</t>
  </si>
  <si>
    <t>United Kingdom</t>
  </si>
  <si>
    <t>ASIA</t>
  </si>
  <si>
    <t>People's Republic of China</t>
  </si>
  <si>
    <t>Taiwan</t>
  </si>
  <si>
    <t>Hong Kong</t>
  </si>
  <si>
    <t>Indonesia</t>
  </si>
  <si>
    <t>Japan</t>
  </si>
  <si>
    <t>Korea</t>
  </si>
  <si>
    <t>Malaysia</t>
  </si>
  <si>
    <t>Philippines</t>
  </si>
  <si>
    <t>Singapore</t>
  </si>
  <si>
    <t>Thailand</t>
  </si>
  <si>
    <t>CENTRAL AMERICA</t>
  </si>
  <si>
    <t>Mexico</t>
  </si>
  <si>
    <t>SOUTH AMERICA</t>
  </si>
  <si>
    <t>OCEANIA</t>
  </si>
  <si>
    <t>Australia</t>
  </si>
  <si>
    <t>New Zealand</t>
  </si>
  <si>
    <t>T  A  B  L  E    5.     T O T A L      U . S    E A S T    V I S I T O R S    B Y   A I R</t>
  </si>
  <si>
    <t>( Includes   States   East   of   Rocky   Mountains)</t>
  </si>
  <si>
    <r>
      <t xml:space="preserve">T  A  B  L  E    5.     T O T A L      U . S    E A S T    V I S I T O R S    B Y   A I R    </t>
    </r>
    <r>
      <rPr>
        <b/>
        <sz val="8"/>
        <color indexed="8"/>
        <rFont val="Arial"/>
        <family val="2"/>
      </rPr>
      <t>(CONT.)</t>
    </r>
  </si>
  <si>
    <t>T  A  B  L  E    6.     T O T A L    J A P A N E S E     V I S I T O R S   B Y    A I R</t>
  </si>
  <si>
    <r>
      <t xml:space="preserve">T  A  B  L  E    6.    T O T A L    J A P A N E S E    V I S I T O R S   B Y    A I R  </t>
    </r>
    <r>
      <rPr>
        <b/>
        <sz val="8"/>
        <color indexed="8"/>
        <rFont val="Arial"/>
        <family val="2"/>
      </rPr>
      <t xml:space="preserve"> (CONT.)</t>
    </r>
  </si>
  <si>
    <t>T  A  B  L  E    7.    T O T A L    C A N A D I A N    V I S I T O R S    B Y    A I R</t>
  </si>
  <si>
    <r>
      <t xml:space="preserve">T  A  B  L  E    7.    T O T A L    C A N A D I A N    V I S I T O R S    B Y    A I R  </t>
    </r>
    <r>
      <rPr>
        <b/>
        <sz val="8"/>
        <color indexed="8"/>
        <rFont val="Arial"/>
        <family val="2"/>
      </rPr>
      <t xml:space="preserve"> (CONT.)</t>
    </r>
  </si>
  <si>
    <t>May 2005 Arrivals at a Glance</t>
  </si>
  <si>
    <t>Visitor Arrivals</t>
  </si>
  <si>
    <t>Average Length of Stay</t>
  </si>
  <si>
    <t>Visitor Days</t>
  </si>
  <si>
    <t>Per Person Per Day Spending ($)</t>
  </si>
  <si>
    <t>Per Person Per Trip Spending ($)</t>
  </si>
  <si>
    <t>Total Expenditures ($ mil.)</t>
  </si>
  <si>
    <t>May 2005</t>
  </si>
  <si>
    <t>2005p</t>
  </si>
  <si>
    <t>% Chge</t>
  </si>
  <si>
    <t xml:space="preserve">  Total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</si>
  <si>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</si>
  <si>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</si>
  <si>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</si>
  <si>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</si>
  <si>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</si>
  <si>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Y-T-D 2005</t>
  </si>
  <si>
    <t xml:space="preserve">Source: Department of Business, Economic Development &amp; Tourism -- Research and Economic Analysis Division </t>
  </si>
  <si>
    <t>May 2005 Average Daily Census at a Glance by Major Market Areas</t>
  </si>
  <si>
    <t>May</t>
  </si>
  <si>
    <t>Year-To-Date</t>
  </si>
  <si>
    <t>% Change</t>
  </si>
  <si>
    <t>U.S. West</t>
  </si>
  <si>
    <t>U.S. East</t>
  </si>
  <si>
    <t>Japanese</t>
  </si>
  <si>
    <t>Canadian</t>
  </si>
  <si>
    <t xml:space="preserve">Source: Department of Business, Economic Development &amp; Tourism --Research and Economic Analysis Division </t>
  </si>
  <si>
    <t>May  2005 Island Highlights</t>
  </si>
  <si>
    <t>O'ahu</t>
  </si>
  <si>
    <t>Kauai</t>
  </si>
  <si>
    <t>Maui</t>
  </si>
  <si>
    <t>Molokai *</t>
  </si>
  <si>
    <t>Lanai *</t>
  </si>
  <si>
    <t>Big Island</t>
  </si>
  <si>
    <t>Total Arrivals</t>
  </si>
  <si>
    <t xml:space="preserve">  Domestic Arrivals</t>
  </si>
  <si>
    <t xml:space="preserve">  Int'l Arrivals</t>
  </si>
  <si>
    <t xml:space="preserve">  Domestic LOS</t>
  </si>
  <si>
    <t xml:space="preserve">  Int'l LOS</t>
  </si>
  <si>
    <t>MAY 2005 Island Highlights for Selected MMAs</t>
  </si>
  <si>
    <t xml:space="preserve">  Total Visitor Days</t>
  </si>
  <si>
    <t xml:space="preserve">  Total Arrivals</t>
  </si>
  <si>
    <t xml:space="preserve">  LOS</t>
  </si>
  <si>
    <t>Canada</t>
  </si>
  <si>
    <t>TABLE  10:  TOTAL AIR SEATS OPERATED TO HAWAI‘I</t>
  </si>
  <si>
    <t>MAY 2005</t>
  </si>
  <si>
    <t>Statewide</t>
  </si>
  <si>
    <t>%Chge</t>
  </si>
  <si>
    <t>Honolulu</t>
  </si>
  <si>
    <t>Kahului</t>
  </si>
  <si>
    <t>Kona</t>
  </si>
  <si>
    <t>Lihue</t>
  </si>
  <si>
    <t>Total Seats</t>
  </si>
  <si>
    <t xml:space="preserve">   Scheduled Seats</t>
  </si>
  <si>
    <t xml:space="preserve">   Charter seats</t>
  </si>
  <si>
    <t>Domestic Seats</t>
  </si>
  <si>
    <t xml:space="preserve">    …US West</t>
  </si>
  <si>
    <t xml:space="preserve">    …US East</t>
  </si>
  <si>
    <t>International Seats</t>
  </si>
  <si>
    <t>na</t>
  </si>
  <si>
    <t xml:space="preserve">    …Japan</t>
  </si>
  <si>
    <t xml:space="preserve">    …Canada</t>
  </si>
  <si>
    <t xml:space="preserve">    …Other Asia</t>
  </si>
  <si>
    <t xml:space="preserve">    …Aus./N. Zealand</t>
  </si>
  <si>
    <t xml:space="preserve">    …Other</t>
  </si>
  <si>
    <t xml:space="preserve">   Charter Seats</t>
  </si>
  <si>
    <t>YTD Thru MAY 2005</t>
  </si>
  <si>
    <t>Source: Scheduled seats from OAG schedules  charter seats estimated based on reports from</t>
  </si>
  <si>
    <r>
      <t xml:space="preserve">*  </t>
    </r>
    <r>
      <rPr>
        <sz val="8"/>
        <rFont val="Arial"/>
        <family val="2"/>
      </rPr>
      <t>Sample sizes for Molokai and Lanai are relatively small.</t>
    </r>
  </si>
  <si>
    <t>TOTAL AIR SEATS (EST)</t>
  </si>
  <si>
    <t>DOMESTIC AIR SEATS (EST)</t>
  </si>
  <si>
    <t>INTERNATIONAL AIR SEATS (EST)</t>
  </si>
  <si>
    <t>NA</t>
  </si>
  <si>
    <t>TABLE  9. TOTAL VISITORS TO HAWAII</t>
  </si>
  <si>
    <t>Total Visitor Days</t>
  </si>
  <si>
    <t>Total Visitors</t>
  </si>
  <si>
    <t xml:space="preserve">  Arrived by Air</t>
  </si>
  <si>
    <t xml:space="preserve">  Arrived by Ship</t>
  </si>
  <si>
    <t>Total Expenditures ($mil.)</t>
  </si>
  <si>
    <t>PPPD Spending ($) **</t>
  </si>
  <si>
    <t xml:space="preserve">** PPPD - Per Person Per Day </t>
  </si>
  <si>
    <t>YTD Through                  May 2005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</si>
  <si>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</si>
  <si>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</si>
  <si>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</si>
  <si>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</si>
  <si>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</si>
  <si>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</si>
  <si>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Maui County</t>
  </si>
  <si>
    <t xml:space="preserve">    Maui</t>
  </si>
  <si>
    <t xml:space="preserve">    Molokai</t>
  </si>
  <si>
    <t xml:space="preserve">    Lanai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</si>
  <si>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</si>
  <si>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</si>
  <si>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</si>
  <si>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</si>
  <si>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</si>
  <si>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</si>
  <si>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</si>
  <si>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</si>
  <si>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</si>
  <si>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</si>
  <si>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</si>
  <si>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</si>
  <si>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</si>
  <si>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</si>
  <si>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</si>
  <si>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</si>
  <si>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</si>
  <si>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married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</si>
  <si>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</si>
  <si>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</si>
  <si>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</si>
  <si>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</si>
  <si>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</si>
  <si>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</si>
  <si>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</si>
  <si>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</si>
  <si>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t xml:space="preserve">  Not Given</t>
  </si>
  <si>
    <t>Source:  DBEDT</t>
  </si>
  <si>
    <t xml:space="preserve">             State of Hawaii DOT Airports Division</t>
  </si>
  <si>
    <t>MONTH OF MAY  2005 (PRELIMINARY)</t>
  </si>
  <si>
    <t xml:space="preserve">AVERAGE </t>
  </si>
  <si>
    <t>ROOM REVENUE PER</t>
  </si>
  <si>
    <t>OCCUPANCY</t>
  </si>
  <si>
    <t>DAILY ROOM  RATE</t>
  </si>
  <si>
    <t>AVAILABLE ROOM</t>
  </si>
  <si>
    <t>STATE OF HAWAII</t>
  </si>
  <si>
    <t xml:space="preserve">    Oahu</t>
  </si>
  <si>
    <t xml:space="preserve">    Big Island</t>
  </si>
  <si>
    <t xml:space="preserve">    Kauai</t>
  </si>
  <si>
    <t>YEAR-TO-DATE MAY 2005 (PRELIMINARY)</t>
  </si>
  <si>
    <t xml:space="preserve"> OCCUPANCY</t>
  </si>
  <si>
    <t xml:space="preserve">SOURCE:  Smith Travel Research, Hospitality Advisors L.L.C. </t>
  </si>
  <si>
    <t>Sample Size:  47,778 rooms</t>
  </si>
  <si>
    <t xml:space="preserve">Survey Participation:  77.3 percent traditional hotels and condominium hotel rooms; </t>
  </si>
  <si>
    <t xml:space="preserve">                                   67.1 percent, including non-traditional units such as single vacation rentals, hostels and other.</t>
  </si>
  <si>
    <t xml:space="preserve">                                   (Based on the DBEDT Visitor Plant Inventory Report)</t>
  </si>
  <si>
    <r>
      <t xml:space="preserve">CHANGE 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</si>
  <si>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Change represents absolute change in rates rather than percentage change in rates.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</si>
</sst>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;;;"/>
    <numFmt numFmtId="166" formatCode="0.00_)"/>
    <numFmt numFmtId="167" formatCode="0.0_)"/>
    <numFmt numFmtId="168" formatCode="0.0%"/>
    <numFmt numFmtId="169" formatCode="#,##0.0_);\(#,##0.0\)"/>
    <numFmt numFmtId="170" formatCode="0.0"/>
    <numFmt numFmtId="171" formatCode="_(* #,##0_);_(* \(#,##0\);_(* &quot;-&quot;??_);_(@_)"/>
    <numFmt numFmtId="172" formatCode="#,##0.0"/>
    <numFmt numFmtId="173" formatCode="&quot;$&quot;#,##0.0"/>
    <numFmt numFmtId="174" formatCode="#,##0.00__"/>
    <numFmt numFmtId="175" formatCode="_(* #,##0.0_);_(* \(#,##0.0\);_(* &quot;-&quot;??_);_(@_)"/>
    <numFmt numFmtId="176" formatCode="[$$-409]#,##0.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\&quot;#,##0;&quot;\&quot;\-#,##0"/>
    <numFmt numFmtId="183" formatCode="&quot;\&quot;#,##0;[Red]&quot;\&quot;\-#,##0"/>
    <numFmt numFmtId="184" formatCode="&quot;\&quot;#,##0.00;&quot;\&quot;\-#,##0.00"/>
    <numFmt numFmtId="185" formatCode="&quot;\&quot;#,##0.00;[Red]&quot;\&quot;\-#,##0.00"/>
    <numFmt numFmtId="186" formatCode="_ &quot;\&quot;* #,##0_ ;_ &quot;\&quot;* \-#,##0_ ;_ &quot;\&quot;* &quot;-&quot;_ ;_ @_ "/>
    <numFmt numFmtId="187" formatCode="_ * #,##0_ ;_ * \-#,##0_ ;_ * &quot;-&quot;_ ;_ @_ "/>
    <numFmt numFmtId="188" formatCode="_ &quot;\&quot;* #,##0.00_ ;_ &quot;\&quot;* \-#,##0.00_ ;_ &quot;\&quot;* &quot;-&quot;??_ ;_ @_ "/>
    <numFmt numFmtId="189" formatCode="_ * #,##0.00_ ;_ * \-#,##0.00_ ;_ * &quot;-&quot;??_ ;_ @_ 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mmmm\ d\,\ yyyy"/>
    <numFmt numFmtId="195" formatCode="00000"/>
    <numFmt numFmtId="196" formatCode="mmmm\-yy"/>
    <numFmt numFmtId="197" formatCode="&quot;$&quot;#,##0"/>
    <numFmt numFmtId="198" formatCode="0.0000000000000%"/>
    <numFmt numFmtId="199" formatCode="0.0000000"/>
    <numFmt numFmtId="200" formatCode="0.00000"/>
    <numFmt numFmtId="201" formatCode="0.0000"/>
    <numFmt numFmtId="202" formatCode="0.000"/>
    <numFmt numFmtId="203" formatCode="&quot;$&quot;#,##0.00"/>
    <numFmt numFmtId="204" formatCode="0.000%"/>
    <numFmt numFmtId="205" formatCode="_(* #,##0.000_);_(* \(#,##0.000\);_(* &quot;-&quot;???_);_(@_)"/>
    <numFmt numFmtId="206" formatCode="&quot;$&quot;#,##0.000_);\(&quot;$&quot;#,##0.000\)"/>
    <numFmt numFmtId="207" formatCode="[$-409]h:mm:ss\ AM/PM"/>
    <numFmt numFmtId="208" formatCode="[$-F400]h:mm:ss\ AM/PM"/>
  </numFmts>
  <fonts count="3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6"/>
      <name val="Courier"/>
      <family val="0"/>
    </font>
    <font>
      <u val="single"/>
      <sz val="12"/>
      <color indexed="36"/>
      <name val="Courier"/>
      <family val="0"/>
    </font>
    <font>
      <b/>
      <sz val="12"/>
      <color indexed="16"/>
      <name val="Courier"/>
      <family val="0"/>
    </font>
    <font>
      <u val="single"/>
      <sz val="12"/>
      <color indexed="12"/>
      <name val="Courier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sz val="8"/>
      <name val="Arial"/>
      <family val="0"/>
    </font>
    <font>
      <sz val="9"/>
      <color indexed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9"/>
      <color indexed="1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24"/>
      </left>
      <right style="thin"/>
      <top>
        <color indexed="24"/>
      </top>
      <bottom>
        <color indexed="63"/>
      </bottom>
    </border>
    <border>
      <left>
        <color indexed="24"/>
      </left>
      <right>
        <color indexed="24"/>
      </right>
      <top style="thin"/>
      <bottom>
        <color indexed="24"/>
      </bottom>
    </border>
    <border>
      <left style="thin"/>
      <right>
        <color indexed="63"/>
      </right>
      <top>
        <color indexed="24"/>
      </top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 style="thin"/>
      <top>
        <color indexed="24"/>
      </top>
      <bottom style="thin"/>
    </border>
    <border>
      <left>
        <color indexed="2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24"/>
      </right>
      <top style="thin"/>
      <bottom>
        <color indexed="63"/>
      </bottom>
    </border>
  </borders>
  <cellStyleXfs count="4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 quotePrefix="1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 quotePrefix="1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164" fontId="5" fillId="0" borderId="0">
      <alignment/>
      <protection locked="0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164" fontId="5" fillId="0" borderId="0">
      <alignment/>
      <protection locked="0"/>
    </xf>
    <xf numFmtId="164" fontId="7" fillId="0" borderId="0">
      <alignment/>
      <protection locked="0"/>
    </xf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9" fontId="4" fillId="0" borderId="0" applyNumberFormat="0">
      <alignment/>
      <protection/>
    </xf>
    <xf numFmtId="164" fontId="5" fillId="0" borderId="1">
      <alignment/>
      <protection locked="0"/>
    </xf>
  </cellStyleXfs>
  <cellXfs count="572">
    <xf numFmtId="37" fontId="0" fillId="0" borderId="0" xfId="0" applyAlignment="1">
      <alignment/>
    </xf>
    <xf numFmtId="165" fontId="9" fillId="0" borderId="2" xfId="0" applyNumberFormat="1" applyFont="1" applyFill="1" applyBorder="1" applyAlignment="1" applyProtection="1">
      <alignment horizontal="left"/>
      <protection/>
    </xf>
    <xf numFmtId="37" fontId="10" fillId="0" borderId="2" xfId="0" applyFont="1" applyBorder="1" applyAlignment="1">
      <alignment/>
    </xf>
    <xf numFmtId="37" fontId="9" fillId="0" borderId="2" xfId="0" applyNumberFormat="1" applyFont="1" applyFill="1" applyBorder="1" applyAlignment="1" applyProtection="1">
      <alignment horizontal="left"/>
      <protection/>
    </xf>
    <xf numFmtId="37" fontId="10" fillId="0" borderId="0" xfId="0" applyFont="1" applyAlignment="1">
      <alignment/>
    </xf>
    <xf numFmtId="37" fontId="9" fillId="0" borderId="0" xfId="0" applyNumberFormat="1" applyFont="1" applyFill="1" applyAlignment="1" applyProtection="1">
      <alignment horizontal="left"/>
      <protection/>
    </xf>
    <xf numFmtId="165" fontId="9" fillId="0" borderId="3" xfId="0" applyNumberFormat="1" applyFont="1" applyFill="1" applyBorder="1" applyAlignment="1" applyProtection="1">
      <alignment horizontal="left"/>
      <protection/>
    </xf>
    <xf numFmtId="37" fontId="10" fillId="0" borderId="4" xfId="0" applyFont="1" applyBorder="1" applyAlignment="1">
      <alignment/>
    </xf>
    <xf numFmtId="37" fontId="10" fillId="0" borderId="5" xfId="0" applyFont="1" applyBorder="1" applyAlignment="1">
      <alignment/>
    </xf>
    <xf numFmtId="37" fontId="10" fillId="0" borderId="6" xfId="0" applyFont="1" applyBorder="1" applyAlignment="1">
      <alignment/>
    </xf>
    <xf numFmtId="37" fontId="9" fillId="0" borderId="7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10" fillId="0" borderId="0" xfId="0" applyFont="1" applyBorder="1" applyAlignment="1">
      <alignment/>
    </xf>
    <xf numFmtId="37" fontId="10" fillId="0" borderId="4" xfId="0" applyFont="1" applyBorder="1" applyAlignment="1">
      <alignment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10" fillId="0" borderId="8" xfId="0" applyFont="1" applyBorder="1" applyAlignment="1">
      <alignment/>
    </xf>
    <xf numFmtId="37" fontId="10" fillId="0" borderId="0" xfId="0" applyFont="1" applyAlignment="1">
      <alignment/>
    </xf>
    <xf numFmtId="37" fontId="9" fillId="0" borderId="0" xfId="0" applyNumberFormat="1" applyFont="1" applyFill="1" applyAlignment="1" applyProtection="1">
      <alignment horizontal="centerContinuous"/>
      <protection/>
    </xf>
    <xf numFmtId="37" fontId="9" fillId="0" borderId="0" xfId="0" applyNumberFormat="1" applyFont="1" applyFill="1" applyAlignment="1" applyProtection="1">
      <alignment horizontal="right"/>
      <protection/>
    </xf>
    <xf numFmtId="37" fontId="9" fillId="0" borderId="0" xfId="0" applyNumberFormat="1" applyFont="1" applyFill="1" applyAlignment="1" applyProtection="1">
      <alignment horizontal="center"/>
      <protection/>
    </xf>
    <xf numFmtId="37" fontId="0" fillId="0" borderId="0" xfId="0" applyAlignment="1">
      <alignment horizontal="centerContinuous"/>
    </xf>
    <xf numFmtId="37" fontId="10" fillId="0" borderId="0" xfId="0" applyFont="1" applyAlignment="1">
      <alignment horizontal="centerContinuous"/>
    </xf>
    <xf numFmtId="1" fontId="10" fillId="0" borderId="5" xfId="0" applyNumberFormat="1" applyFont="1" applyBorder="1" applyAlignment="1">
      <alignment/>
    </xf>
    <xf numFmtId="1" fontId="9" fillId="0" borderId="5" xfId="0" applyNumberFormat="1" applyFont="1" applyFill="1" applyBorder="1" applyAlignment="1" applyProtection="1">
      <alignment horizontal="right"/>
      <protection/>
    </xf>
    <xf numFmtId="1" fontId="9" fillId="0" borderId="2" xfId="0" applyNumberFormat="1" applyFont="1" applyFill="1" applyBorder="1" applyAlignment="1" applyProtection="1">
      <alignment horizontal="right"/>
      <protection/>
    </xf>
    <xf numFmtId="1" fontId="9" fillId="0" borderId="6" xfId="0" applyNumberFormat="1" applyFont="1" applyFill="1" applyBorder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Alignment="1">
      <alignment/>
    </xf>
    <xf numFmtId="37" fontId="9" fillId="0" borderId="4" xfId="0" applyNumberFormat="1" applyFont="1" applyFill="1" applyBorder="1" applyAlignment="1" applyProtection="1">
      <alignment horizontal="left"/>
      <protection/>
    </xf>
    <xf numFmtId="37" fontId="10" fillId="0" borderId="0" xfId="0" applyFont="1" applyBorder="1" applyAlignment="1">
      <alignment/>
    </xf>
    <xf numFmtId="37" fontId="9" fillId="0" borderId="0" xfId="0" applyFont="1" applyFill="1" applyBorder="1" applyAlignment="1">
      <alignment horizontal="right"/>
    </xf>
    <xf numFmtId="37" fontId="9" fillId="0" borderId="8" xfId="0" applyFont="1" applyFill="1" applyBorder="1" applyAlignment="1">
      <alignment horizontal="right"/>
    </xf>
    <xf numFmtId="37" fontId="9" fillId="0" borderId="0" xfId="0" applyFont="1" applyFill="1" applyAlignment="1">
      <alignment horizontal="right"/>
    </xf>
    <xf numFmtId="37" fontId="9" fillId="0" borderId="4" xfId="0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 horizontal="right"/>
      <protection/>
    </xf>
    <xf numFmtId="168" fontId="9" fillId="0" borderId="0" xfId="0" applyNumberFormat="1" applyFont="1" applyFill="1" applyBorder="1" applyAlignment="1" applyProtection="1">
      <alignment horizontal="right"/>
      <protection/>
    </xf>
    <xf numFmtId="168" fontId="9" fillId="0" borderId="8" xfId="0" applyNumberFormat="1" applyFont="1" applyFill="1" applyBorder="1" applyAlignment="1" applyProtection="1">
      <alignment horizontal="right"/>
      <protection/>
    </xf>
    <xf numFmtId="168" fontId="9" fillId="0" borderId="0" xfId="0" applyNumberFormat="1" applyFont="1" applyFill="1" applyAlignment="1" applyProtection="1">
      <alignment horizontal="right"/>
      <protection/>
    </xf>
    <xf numFmtId="37" fontId="10" fillId="2" borderId="4" xfId="0" applyFont="1" applyFill="1" applyBorder="1" applyAlignment="1">
      <alignment/>
    </xf>
    <xf numFmtId="37" fontId="9" fillId="2" borderId="4" xfId="0" applyNumberFormat="1" applyFont="1" applyFill="1" applyBorder="1" applyAlignment="1" applyProtection="1">
      <alignment horizontal="right"/>
      <protection/>
    </xf>
    <xf numFmtId="37" fontId="9" fillId="2" borderId="0" xfId="0" applyNumberFormat="1" applyFont="1" applyFill="1" applyBorder="1" applyAlignment="1" applyProtection="1">
      <alignment horizontal="right"/>
      <protection/>
    </xf>
    <xf numFmtId="37" fontId="9" fillId="2" borderId="0" xfId="0" applyFont="1" applyFill="1" applyBorder="1" applyAlignment="1">
      <alignment horizontal="right"/>
    </xf>
    <xf numFmtId="37" fontId="9" fillId="2" borderId="4" xfId="0" applyFont="1" applyFill="1" applyBorder="1" applyAlignment="1">
      <alignment horizontal="right"/>
    </xf>
    <xf numFmtId="37" fontId="9" fillId="2" borderId="8" xfId="0" applyFont="1" applyFill="1" applyBorder="1" applyAlignment="1">
      <alignment horizontal="right"/>
    </xf>
    <xf numFmtId="37" fontId="9" fillId="0" borderId="4" xfId="0" applyFont="1" applyFill="1" applyBorder="1" applyAlignment="1">
      <alignment horizontal="right"/>
    </xf>
    <xf numFmtId="37" fontId="9" fillId="0" borderId="4" xfId="0" applyNumberFormat="1" applyFont="1" applyFill="1" applyBorder="1" applyAlignment="1" applyProtection="1">
      <alignment horizontal="center"/>
      <protection/>
    </xf>
    <xf numFmtId="39" fontId="9" fillId="0" borderId="4" xfId="0" applyNumberFormat="1" applyFont="1" applyFill="1" applyBorder="1" applyAlignment="1" applyProtection="1">
      <alignment horizontal="right"/>
      <protection/>
    </xf>
    <xf numFmtId="39" fontId="9" fillId="0" borderId="0" xfId="0" applyNumberFormat="1" applyFont="1" applyFill="1" applyBorder="1" applyAlignment="1" applyProtection="1">
      <alignment horizontal="right"/>
      <protection/>
    </xf>
    <xf numFmtId="168" fontId="9" fillId="0" borderId="0" xfId="40" applyNumberFormat="1" applyFont="1" applyFill="1" applyBorder="1" applyAlignment="1" applyProtection="1">
      <alignment horizontal="right"/>
      <protection/>
    </xf>
    <xf numFmtId="166" fontId="9" fillId="0" borderId="0" xfId="0" applyNumberFormat="1" applyFont="1" applyFill="1" applyAlignment="1" applyProtection="1">
      <alignment horizontal="right"/>
      <protection/>
    </xf>
    <xf numFmtId="39" fontId="9" fillId="0" borderId="4" xfId="0" applyNumberFormat="1" applyFont="1" applyFill="1" applyBorder="1" applyAlignment="1">
      <alignment horizontal="right"/>
    </xf>
    <xf numFmtId="39" fontId="9" fillId="0" borderId="0" xfId="0" applyNumberFormat="1" applyFont="1" applyFill="1" applyBorder="1" applyAlignment="1">
      <alignment horizontal="right"/>
    </xf>
    <xf numFmtId="37" fontId="9" fillId="0" borderId="5" xfId="0" applyNumberFormat="1" applyFont="1" applyFill="1" applyBorder="1" applyAlignment="1" applyProtection="1">
      <alignment horizontal="left"/>
      <protection/>
    </xf>
    <xf numFmtId="37" fontId="9" fillId="0" borderId="5" xfId="0" applyNumberFormat="1" applyFont="1" applyFill="1" applyBorder="1" applyAlignment="1" applyProtection="1">
      <alignment horizontal="right"/>
      <protection/>
    </xf>
    <xf numFmtId="37" fontId="9" fillId="0" borderId="2" xfId="0" applyNumberFormat="1" applyFont="1" applyFill="1" applyBorder="1" applyAlignment="1" applyProtection="1">
      <alignment horizontal="right"/>
      <protection/>
    </xf>
    <xf numFmtId="168" fontId="9" fillId="0" borderId="2" xfId="0" applyNumberFormat="1" applyFont="1" applyFill="1" applyBorder="1" applyAlignment="1" applyProtection="1">
      <alignment horizontal="right"/>
      <protection/>
    </xf>
    <xf numFmtId="168" fontId="9" fillId="0" borderId="6" xfId="0" applyNumberFormat="1" applyFont="1" applyFill="1" applyBorder="1" applyAlignment="1" applyProtection="1">
      <alignment horizontal="right"/>
      <protection/>
    </xf>
    <xf numFmtId="37" fontId="9" fillId="0" borderId="9" xfId="0" applyNumberFormat="1" applyFont="1" applyFill="1" applyBorder="1" applyAlignment="1" applyProtection="1">
      <alignment horizontal="left"/>
      <protection/>
    </xf>
    <xf numFmtId="37" fontId="9" fillId="0" borderId="9" xfId="0" applyNumberFormat="1" applyFont="1" applyFill="1" applyBorder="1" applyAlignment="1" applyProtection="1">
      <alignment horizontal="right"/>
      <protection/>
    </xf>
    <xf numFmtId="168" fontId="9" fillId="0" borderId="9" xfId="0" applyNumberFormat="1" applyFont="1" applyFill="1" applyBorder="1" applyAlignment="1" applyProtection="1">
      <alignment horizontal="right"/>
      <protection/>
    </xf>
    <xf numFmtId="37" fontId="13" fillId="0" borderId="0" xfId="0" applyNumberFormat="1" applyFont="1" applyFill="1" applyBorder="1" applyAlignment="1" applyProtection="1">
      <alignment horizontal="left"/>
      <protection/>
    </xf>
    <xf numFmtId="37" fontId="9" fillId="0" borderId="2" xfId="0" applyFont="1" applyFill="1" applyBorder="1" applyAlignment="1">
      <alignment horizontal="right"/>
    </xf>
    <xf numFmtId="37" fontId="9" fillId="0" borderId="6" xfId="0" applyFont="1" applyFill="1" applyBorder="1" applyAlignment="1">
      <alignment horizontal="right"/>
    </xf>
    <xf numFmtId="37" fontId="9" fillId="0" borderId="0" xfId="0" applyFont="1" applyFill="1" applyAlignment="1">
      <alignment horizontal="center"/>
    </xf>
    <xf numFmtId="169" fontId="9" fillId="0" borderId="4" xfId="0" applyNumberFormat="1" applyFont="1" applyFill="1" applyBorder="1" applyAlignment="1" applyProtection="1">
      <alignment horizontal="right"/>
      <protection/>
    </xf>
    <xf numFmtId="169" fontId="9" fillId="0" borderId="0" xfId="0" applyNumberFormat="1" applyFont="1" applyFill="1" applyBorder="1" applyAlignment="1" applyProtection="1">
      <alignment horizontal="right"/>
      <protection/>
    </xf>
    <xf numFmtId="172" fontId="10" fillId="0" borderId="8" xfId="0" applyNumberFormat="1" applyFont="1" applyBorder="1" applyAlignment="1">
      <alignment/>
    </xf>
    <xf numFmtId="167" fontId="9" fillId="0" borderId="0" xfId="0" applyNumberFormat="1" applyFont="1" applyFill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10" fillId="0" borderId="3" xfId="0" applyFont="1" applyBorder="1" applyAlignment="1">
      <alignment/>
    </xf>
    <xf numFmtId="37" fontId="10" fillId="0" borderId="3" xfId="0" applyFont="1" applyBorder="1" applyAlignment="1">
      <alignment/>
    </xf>
    <xf numFmtId="37" fontId="9" fillId="0" borderId="3" xfId="0" applyNumberFormat="1" applyFont="1" applyFill="1" applyBorder="1" applyAlignment="1" applyProtection="1">
      <alignment horizontal="right"/>
      <protection/>
    </xf>
    <xf numFmtId="39" fontId="9" fillId="0" borderId="4" xfId="0" applyNumberFormat="1" applyFont="1" applyFill="1" applyBorder="1" applyAlignment="1" applyProtection="1">
      <alignment horizontal="center"/>
      <protection/>
    </xf>
    <xf numFmtId="39" fontId="9" fillId="0" borderId="0" xfId="0" applyNumberFormat="1" applyFont="1" applyFill="1" applyAlignment="1" applyProtection="1">
      <alignment horizontal="right"/>
      <protection/>
    </xf>
    <xf numFmtId="39" fontId="10" fillId="0" borderId="0" xfId="0" applyNumberFormat="1" applyFont="1" applyAlignment="1">
      <alignment/>
    </xf>
    <xf numFmtId="39" fontId="9" fillId="0" borderId="7" xfId="0" applyNumberFormat="1" applyFont="1" applyFill="1" applyBorder="1" applyAlignment="1" applyProtection="1">
      <alignment horizontal="left"/>
      <protection/>
    </xf>
    <xf numFmtId="37" fontId="9" fillId="0" borderId="5" xfId="0" applyFont="1" applyFill="1" applyBorder="1" applyAlignment="1">
      <alignment horizontal="right"/>
    </xf>
    <xf numFmtId="37" fontId="10" fillId="0" borderId="9" xfId="0" applyFont="1" applyBorder="1" applyAlignment="1">
      <alignment/>
    </xf>
    <xf numFmtId="37" fontId="9" fillId="0" borderId="9" xfId="0" applyFont="1" applyFill="1" applyBorder="1" applyAlignment="1">
      <alignment horizontal="right"/>
    </xf>
    <xf numFmtId="37" fontId="9" fillId="0" borderId="9" xfId="0" applyNumberFormat="1" applyFont="1" applyFill="1" applyBorder="1" applyAlignment="1" applyProtection="1">
      <alignment/>
      <protection/>
    </xf>
    <xf numFmtId="37" fontId="10" fillId="0" borderId="9" xfId="0" applyFont="1" applyBorder="1" applyAlignment="1">
      <alignment/>
    </xf>
    <xf numFmtId="37" fontId="9" fillId="0" borderId="9" xfId="0" applyNumberFormat="1" applyFont="1" applyFill="1" applyBorder="1" applyAlignment="1" applyProtection="1">
      <alignment horizontal="center"/>
      <protection/>
    </xf>
    <xf numFmtId="37" fontId="10" fillId="0" borderId="10" xfId="0" applyFont="1" applyBorder="1" applyAlignment="1">
      <alignment/>
    </xf>
    <xf numFmtId="169" fontId="9" fillId="0" borderId="0" xfId="0" applyNumberFormat="1" applyFont="1" applyFill="1" applyAlignment="1" applyProtection="1">
      <alignment horizontal="right"/>
      <protection/>
    </xf>
    <xf numFmtId="39" fontId="9" fillId="0" borderId="4" xfId="0" applyNumberFormat="1" applyFont="1" applyFill="1" applyBorder="1" applyAlignment="1" applyProtection="1">
      <alignment horizontal="left"/>
      <protection/>
    </xf>
    <xf numFmtId="168" fontId="9" fillId="0" borderId="0" xfId="40" applyNumberFormat="1" applyFont="1" applyFill="1" applyAlignment="1" applyProtection="1">
      <alignment horizontal="right"/>
      <protection/>
    </xf>
    <xf numFmtId="37" fontId="10" fillId="0" borderId="11" xfId="0" applyFont="1" applyBorder="1" applyAlignment="1">
      <alignment/>
    </xf>
    <xf numFmtId="37" fontId="9" fillId="0" borderId="0" xfId="0" applyFont="1" applyAlignment="1">
      <alignment/>
    </xf>
    <xf numFmtId="37" fontId="9" fillId="3" borderId="4" xfId="0" applyNumberFormat="1" applyFont="1" applyFill="1" applyBorder="1" applyAlignment="1" applyProtection="1">
      <alignment horizontal="left"/>
      <protection/>
    </xf>
    <xf numFmtId="168" fontId="9" fillId="3" borderId="0" xfId="0" applyNumberFormat="1" applyFont="1" applyFill="1" applyBorder="1" applyAlignment="1" applyProtection="1">
      <alignment horizontal="right"/>
      <protection/>
    </xf>
    <xf numFmtId="168" fontId="9" fillId="3" borderId="8" xfId="0" applyNumberFormat="1" applyFont="1" applyFill="1" applyBorder="1" applyAlignment="1" applyProtection="1">
      <alignment horizontal="right"/>
      <protection/>
    </xf>
    <xf numFmtId="168" fontId="9" fillId="0" borderId="8" xfId="40" applyNumberFormat="1" applyFont="1" applyFill="1" applyBorder="1" applyAlignment="1" applyProtection="1">
      <alignment horizontal="right"/>
      <protection/>
    </xf>
    <xf numFmtId="172" fontId="9" fillId="0" borderId="0" xfId="0" applyNumberFormat="1" applyFont="1" applyFill="1" applyBorder="1" applyAlignment="1" applyProtection="1">
      <alignment horizontal="right"/>
      <protection/>
    </xf>
    <xf numFmtId="172" fontId="9" fillId="0" borderId="8" xfId="0" applyNumberFormat="1" applyFont="1" applyFill="1" applyBorder="1" applyAlignment="1" applyProtection="1">
      <alignment horizontal="right"/>
      <protection/>
    </xf>
    <xf numFmtId="170" fontId="9" fillId="0" borderId="8" xfId="0" applyNumberFormat="1" applyFont="1" applyFill="1" applyBorder="1" applyAlignment="1" applyProtection="1">
      <alignment horizontal="right"/>
      <protection/>
    </xf>
    <xf numFmtId="165" fontId="9" fillId="0" borderId="2" xfId="30" applyNumberFormat="1" applyFont="1" applyFill="1" applyBorder="1" applyAlignment="1" applyProtection="1">
      <alignment horizontal="left"/>
      <protection/>
    </xf>
    <xf numFmtId="37" fontId="10" fillId="0" borderId="2" xfId="30" applyFont="1" applyBorder="1">
      <alignment/>
      <protection/>
    </xf>
    <xf numFmtId="37" fontId="9" fillId="0" borderId="2" xfId="30" applyNumberFormat="1" applyFont="1" applyFill="1" applyBorder="1" applyAlignment="1" applyProtection="1">
      <alignment horizontal="left"/>
      <protection/>
    </xf>
    <xf numFmtId="37" fontId="10" fillId="0" borderId="0" xfId="30" applyFont="1">
      <alignment/>
      <protection/>
    </xf>
    <xf numFmtId="165" fontId="9" fillId="0" borderId="3" xfId="30" applyNumberFormat="1" applyFont="1" applyFill="1" applyBorder="1" applyAlignment="1" applyProtection="1">
      <alignment horizontal="left"/>
      <protection/>
    </xf>
    <xf numFmtId="37" fontId="10" fillId="0" borderId="4" xfId="30" applyFont="1" applyBorder="1">
      <alignment/>
      <protection/>
    </xf>
    <xf numFmtId="37" fontId="9" fillId="0" borderId="4" xfId="30" applyNumberFormat="1" applyFont="1" applyFill="1" applyBorder="1" applyAlignment="1" applyProtection="1">
      <alignment horizontal="left"/>
      <protection/>
    </xf>
    <xf numFmtId="1" fontId="10" fillId="0" borderId="5" xfId="30" applyNumberFormat="1" applyFont="1" applyBorder="1">
      <alignment/>
      <protection/>
    </xf>
    <xf numFmtId="1" fontId="9" fillId="0" borderId="5" xfId="30" applyNumberFormat="1" applyFont="1" applyFill="1" applyBorder="1" applyAlignment="1" applyProtection="1">
      <alignment horizontal="right"/>
      <protection/>
    </xf>
    <xf numFmtId="1" fontId="9" fillId="0" borderId="2" xfId="30" applyNumberFormat="1" applyFont="1" applyFill="1" applyBorder="1" applyAlignment="1" applyProtection="1">
      <alignment horizontal="right"/>
      <protection/>
    </xf>
    <xf numFmtId="1" fontId="9" fillId="0" borderId="6" xfId="30" applyNumberFormat="1" applyFont="1" applyFill="1" applyBorder="1" applyAlignment="1" applyProtection="1">
      <alignment horizontal="right"/>
      <protection/>
    </xf>
    <xf numFmtId="1" fontId="10" fillId="0" borderId="0" xfId="30" applyNumberFormat="1" applyFont="1">
      <alignment/>
      <protection/>
    </xf>
    <xf numFmtId="37" fontId="9" fillId="0" borderId="4" xfId="30" applyNumberFormat="1" applyFont="1" applyFill="1" applyBorder="1" applyAlignment="1" applyProtection="1">
      <alignment horizontal="right"/>
      <protection/>
    </xf>
    <xf numFmtId="37" fontId="9" fillId="0" borderId="0" xfId="30" applyNumberFormat="1" applyFont="1" applyFill="1" applyBorder="1" applyAlignment="1" applyProtection="1">
      <alignment horizontal="right"/>
      <protection/>
    </xf>
    <xf numFmtId="168" fontId="9" fillId="0" borderId="8" xfId="30" applyNumberFormat="1" applyFont="1" applyFill="1" applyBorder="1" applyAlignment="1" applyProtection="1">
      <alignment horizontal="right"/>
      <protection/>
    </xf>
    <xf numFmtId="3" fontId="10" fillId="0" borderId="0" xfId="31" applyNumberFormat="1" applyFont="1" applyBorder="1" applyProtection="1">
      <alignment/>
      <protection/>
    </xf>
    <xf numFmtId="37" fontId="10" fillId="0" borderId="0" xfId="15" applyNumberFormat="1" applyFont="1" applyBorder="1" applyAlignment="1" applyProtection="1">
      <alignment/>
      <protection/>
    </xf>
    <xf numFmtId="37" fontId="10" fillId="3" borderId="4" xfId="30" applyFont="1" applyFill="1" applyBorder="1">
      <alignment/>
      <protection/>
    </xf>
    <xf numFmtId="37" fontId="9" fillId="3" borderId="4" xfId="30" applyNumberFormat="1" applyFont="1" applyFill="1" applyBorder="1" applyAlignment="1" applyProtection="1">
      <alignment horizontal="right"/>
      <protection/>
    </xf>
    <xf numFmtId="37" fontId="10" fillId="0" borderId="4" xfId="15" applyNumberFormat="1" applyFont="1" applyBorder="1" applyAlignment="1" applyProtection="1">
      <alignment/>
      <protection/>
    </xf>
    <xf numFmtId="37" fontId="9" fillId="0" borderId="8" xfId="30" applyFont="1" applyFill="1" applyBorder="1" applyAlignment="1">
      <alignment horizontal="right"/>
      <protection/>
    </xf>
    <xf numFmtId="37" fontId="9" fillId="0" borderId="0" xfId="30" applyFont="1" applyFill="1" applyBorder="1" applyAlignment="1">
      <alignment horizontal="right"/>
      <protection/>
    </xf>
    <xf numFmtId="37" fontId="10" fillId="0" borderId="4" xfId="15" applyNumberFormat="1" applyFont="1" applyBorder="1" applyAlignment="1" applyProtection="1">
      <alignment/>
      <protection locked="0"/>
    </xf>
    <xf numFmtId="37" fontId="9" fillId="2" borderId="4" xfId="30" applyNumberFormat="1" applyFont="1" applyFill="1" applyBorder="1" applyAlignment="1" applyProtection="1">
      <alignment horizontal="left"/>
      <protection/>
    </xf>
    <xf numFmtId="37" fontId="9" fillId="2" borderId="4" xfId="30" applyNumberFormat="1" applyFont="1" applyFill="1" applyBorder="1" applyAlignment="1" applyProtection="1">
      <alignment horizontal="right"/>
      <protection/>
    </xf>
    <xf numFmtId="37" fontId="9" fillId="2" borderId="0" xfId="30" applyNumberFormat="1" applyFont="1" applyFill="1" applyBorder="1" applyAlignment="1" applyProtection="1">
      <alignment horizontal="right"/>
      <protection/>
    </xf>
    <xf numFmtId="168" fontId="9" fillId="2" borderId="8" xfId="30" applyNumberFormat="1" applyFont="1" applyFill="1" applyBorder="1" applyAlignment="1" applyProtection="1">
      <alignment horizontal="right"/>
      <protection/>
    </xf>
    <xf numFmtId="37" fontId="10" fillId="0" borderId="4" xfId="15" applyNumberFormat="1" applyFont="1" applyBorder="1" applyAlignment="1" applyProtection="1">
      <alignment horizontal="right"/>
      <protection/>
    </xf>
    <xf numFmtId="37" fontId="10" fillId="0" borderId="11" xfId="30" applyFont="1" applyBorder="1">
      <alignment/>
      <protection/>
    </xf>
    <xf numFmtId="37" fontId="10" fillId="0" borderId="5" xfId="30" applyFont="1" applyBorder="1">
      <alignment/>
      <protection/>
    </xf>
    <xf numFmtId="37" fontId="10" fillId="0" borderId="6" xfId="30" applyFont="1" applyBorder="1">
      <alignment/>
      <protection/>
    </xf>
    <xf numFmtId="39" fontId="10" fillId="0" borderId="0" xfId="30" applyNumberFormat="1" applyFont="1">
      <alignment/>
      <protection/>
    </xf>
    <xf numFmtId="37" fontId="9" fillId="0" borderId="0" xfId="30" applyFont="1">
      <alignment/>
      <protection/>
    </xf>
    <xf numFmtId="37" fontId="10" fillId="0" borderId="0" xfId="30" applyFont="1" applyBorder="1">
      <alignment/>
      <protection/>
    </xf>
    <xf numFmtId="165" fontId="9" fillId="0" borderId="12" xfId="0" applyNumberFormat="1" applyFont="1" applyFill="1" applyBorder="1" applyAlignment="1" applyProtection="1">
      <alignment horizontal="left"/>
      <protection/>
    </xf>
    <xf numFmtId="37" fontId="10" fillId="0" borderId="7" xfId="0" applyFont="1" applyBorder="1" applyAlignment="1">
      <alignment/>
    </xf>
    <xf numFmtId="1" fontId="10" fillId="0" borderId="11" xfId="0" applyNumberFormat="1" applyFont="1" applyBorder="1" applyAlignment="1">
      <alignment/>
    </xf>
    <xf numFmtId="37" fontId="10" fillId="0" borderId="12" xfId="0" applyFont="1" applyBorder="1" applyAlignment="1">
      <alignment/>
    </xf>
    <xf numFmtId="0" fontId="4" fillId="0" borderId="0" xfId="33">
      <alignment/>
      <protection/>
    </xf>
    <xf numFmtId="0" fontId="17" fillId="0" borderId="0" xfId="36" applyFont="1">
      <alignment/>
    </xf>
    <xf numFmtId="0" fontId="18" fillId="0" borderId="0" xfId="36" applyFont="1" applyAlignment="1">
      <alignment horizontal="center"/>
    </xf>
    <xf numFmtId="0" fontId="16" fillId="0" borderId="0" xfId="36" applyFont="1" applyAlignment="1">
      <alignment horizontal="center"/>
    </xf>
    <xf numFmtId="0" fontId="17" fillId="0" borderId="0" xfId="36" applyFont="1" applyAlignment="1">
      <alignment horizontal="center"/>
    </xf>
    <xf numFmtId="171" fontId="17" fillId="0" borderId="0" xfId="17" applyNumberFormat="1" applyFont="1" applyAlignment="1">
      <alignment horizontal="center"/>
    </xf>
    <xf numFmtId="0" fontId="17" fillId="0" borderId="13" xfId="36" applyFont="1" applyBorder="1">
      <alignment/>
    </xf>
    <xf numFmtId="17" fontId="19" fillId="4" borderId="14" xfId="36" applyNumberFormat="1" applyFont="1" applyFill="1" applyBorder="1" quotePrefix="1">
      <alignment/>
    </xf>
    <xf numFmtId="0" fontId="17" fillId="4" borderId="13" xfId="36" applyFont="1" applyFill="1" applyBorder="1" applyAlignment="1">
      <alignment horizontal="right"/>
    </xf>
    <xf numFmtId="0" fontId="17" fillId="4" borderId="15" xfId="36" applyFont="1" applyFill="1" applyBorder="1" applyAlignment="1">
      <alignment horizontal="right"/>
    </xf>
    <xf numFmtId="0" fontId="17" fillId="4" borderId="16" xfId="36" applyFont="1" applyFill="1" applyBorder="1" applyAlignment="1">
      <alignment horizontal="right"/>
    </xf>
    <xf numFmtId="37" fontId="20" fillId="0" borderId="7" xfId="36" applyNumberFormat="1" applyFont="1" applyFill="1" applyBorder="1" applyAlignment="1" applyProtection="1">
      <alignment horizontal="left"/>
      <protection/>
    </xf>
    <xf numFmtId="171" fontId="17" fillId="0" borderId="4" xfId="17" applyNumberFormat="1" applyFont="1" applyBorder="1" applyAlignment="1">
      <alignment horizontal="right"/>
    </xf>
    <xf numFmtId="168" fontId="17" fillId="0" borderId="10" xfId="17" applyNumberFormat="1" applyFont="1" applyBorder="1" applyAlignment="1">
      <alignment horizontal="right"/>
    </xf>
    <xf numFmtId="2" fontId="17" fillId="0" borderId="4" xfId="17" applyNumberFormat="1" applyFont="1" applyBorder="1" applyAlignment="1">
      <alignment horizontal="right"/>
    </xf>
    <xf numFmtId="173" fontId="17" fillId="0" borderId="4" xfId="17" applyNumberFormat="1" applyFont="1" applyBorder="1" applyAlignment="1">
      <alignment horizontal="right"/>
    </xf>
    <xf numFmtId="168" fontId="20" fillId="0" borderId="0" xfId="41" applyNumberFormat="1" applyFont="1" applyFill="1" applyBorder="1" applyAlignment="1" applyProtection="1">
      <alignment horizontal="right"/>
      <protection/>
    </xf>
    <xf numFmtId="168" fontId="20" fillId="0" borderId="8" xfId="41" applyNumberFormat="1" applyFont="1" applyFill="1" applyBorder="1" applyAlignment="1" applyProtection="1">
      <alignment horizontal="right"/>
      <protection/>
    </xf>
    <xf numFmtId="168" fontId="17" fillId="0" borderId="8" xfId="17" applyNumberFormat="1" applyFont="1" applyBorder="1" applyAlignment="1">
      <alignment horizontal="right"/>
    </xf>
    <xf numFmtId="168" fontId="20" fillId="0" borderId="8" xfId="40" applyNumberFormat="1" applyFont="1" applyFill="1" applyBorder="1" applyAlignment="1" applyProtection="1">
      <alignment horizontal="right"/>
      <protection/>
    </xf>
    <xf numFmtId="168" fontId="20" fillId="0" borderId="0" xfId="40" applyNumberFormat="1" applyFont="1" applyFill="1" applyBorder="1" applyAlignment="1" applyProtection="1">
      <alignment horizontal="right"/>
      <protection/>
    </xf>
    <xf numFmtId="0" fontId="19" fillId="4" borderId="14" xfId="36" applyFont="1" applyFill="1" applyBorder="1" applyAlignment="1">
      <alignment horizontal="left"/>
    </xf>
    <xf numFmtId="37" fontId="20" fillId="0" borderId="12" xfId="36" applyNumberFormat="1" applyFont="1" applyFill="1" applyBorder="1" applyAlignment="1" applyProtection="1">
      <alignment horizontal="left"/>
      <protection/>
    </xf>
    <xf numFmtId="171" fontId="17" fillId="0" borderId="3" xfId="17" applyNumberFormat="1" applyFont="1" applyBorder="1" applyAlignment="1">
      <alignment horizontal="right"/>
    </xf>
    <xf numFmtId="2" fontId="17" fillId="0" borderId="3" xfId="17" applyNumberFormat="1" applyFont="1" applyBorder="1" applyAlignment="1">
      <alignment horizontal="right"/>
    </xf>
    <xf numFmtId="173" fontId="17" fillId="0" borderId="3" xfId="17" applyNumberFormat="1" applyFont="1" applyBorder="1" applyAlignment="1">
      <alignment horizontal="right"/>
    </xf>
    <xf numFmtId="168" fontId="20" fillId="0" borderId="9" xfId="41" applyNumberFormat="1" applyFont="1" applyFill="1" applyBorder="1" applyAlignment="1" applyProtection="1">
      <alignment horizontal="right"/>
      <protection/>
    </xf>
    <xf numFmtId="168" fontId="20" fillId="0" borderId="10" xfId="41" applyNumberFormat="1" applyFont="1" applyFill="1" applyBorder="1" applyAlignment="1" applyProtection="1">
      <alignment horizontal="right"/>
      <protection/>
    </xf>
    <xf numFmtId="37" fontId="20" fillId="0" borderId="11" xfId="36" applyNumberFormat="1" applyFont="1" applyFill="1" applyBorder="1" applyAlignment="1" applyProtection="1">
      <alignment horizontal="left"/>
      <protection/>
    </xf>
    <xf numFmtId="171" fontId="17" fillId="0" borderId="5" xfId="17" applyNumberFormat="1" applyFont="1" applyBorder="1" applyAlignment="1">
      <alignment horizontal="right"/>
    </xf>
    <xf numFmtId="168" fontId="20" fillId="0" borderId="6" xfId="40" applyNumberFormat="1" applyFont="1" applyFill="1" applyBorder="1" applyAlignment="1" applyProtection="1">
      <alignment horizontal="right"/>
      <protection/>
    </xf>
    <xf numFmtId="2" fontId="17" fillId="0" borderId="5" xfId="17" applyNumberFormat="1" applyFont="1" applyBorder="1" applyAlignment="1">
      <alignment horizontal="right"/>
    </xf>
    <xf numFmtId="168" fontId="20" fillId="0" borderId="6" xfId="41" applyNumberFormat="1" applyFont="1" applyFill="1" applyBorder="1" applyAlignment="1" applyProtection="1">
      <alignment horizontal="right"/>
      <protection/>
    </xf>
    <xf numFmtId="173" fontId="17" fillId="0" borderId="5" xfId="17" applyNumberFormat="1" applyFont="1" applyBorder="1" applyAlignment="1">
      <alignment horizontal="right"/>
    </xf>
    <xf numFmtId="173" fontId="4" fillId="0" borderId="0" xfId="33" applyNumberFormat="1">
      <alignment/>
      <protection/>
    </xf>
    <xf numFmtId="168" fontId="4" fillId="0" borderId="0" xfId="33" applyNumberFormat="1">
      <alignment/>
      <protection/>
    </xf>
    <xf numFmtId="0" fontId="21" fillId="0" borderId="0" xfId="36" applyFont="1">
      <alignment/>
    </xf>
    <xf numFmtId="0" fontId="10" fillId="0" borderId="0" xfId="37" applyFont="1">
      <alignment/>
    </xf>
    <xf numFmtId="0" fontId="23" fillId="0" borderId="0" xfId="37" applyFont="1">
      <alignment/>
    </xf>
    <xf numFmtId="0" fontId="15" fillId="0" borderId="0" xfId="37" applyFont="1">
      <alignment/>
    </xf>
    <xf numFmtId="0" fontId="10" fillId="0" borderId="0" xfId="37" applyFont="1" applyAlignment="1">
      <alignment horizontal="right"/>
    </xf>
    <xf numFmtId="0" fontId="10" fillId="0" borderId="12" xfId="37" applyFont="1" applyBorder="1">
      <alignment/>
    </xf>
    <xf numFmtId="0" fontId="10" fillId="0" borderId="7" xfId="37" applyFont="1" applyBorder="1">
      <alignment/>
    </xf>
    <xf numFmtId="0" fontId="10" fillId="0" borderId="4" xfId="37" applyFont="1" applyBorder="1">
      <alignment/>
    </xf>
    <xf numFmtId="0" fontId="10" fillId="0" borderId="0" xfId="37" applyFont="1" applyBorder="1">
      <alignment/>
    </xf>
    <xf numFmtId="0" fontId="15" fillId="0" borderId="17" xfId="37" applyFont="1" applyBorder="1">
      <alignment/>
    </xf>
    <xf numFmtId="0" fontId="10" fillId="0" borderId="8" xfId="37" applyFont="1" applyBorder="1" applyAlignment="1">
      <alignment horizontal="right"/>
    </xf>
    <xf numFmtId="0" fontId="10" fillId="4" borderId="14" xfId="37" applyFont="1" applyFill="1" applyBorder="1">
      <alignment/>
    </xf>
    <xf numFmtId="0" fontId="10" fillId="4" borderId="14" xfId="37" applyFont="1" applyFill="1" applyBorder="1" applyAlignment="1">
      <alignment horizontal="right"/>
    </xf>
    <xf numFmtId="0" fontId="10" fillId="4" borderId="15" xfId="37" applyFont="1" applyFill="1" applyBorder="1" applyAlignment="1">
      <alignment horizontal="right"/>
    </xf>
    <xf numFmtId="0" fontId="10" fillId="4" borderId="18" xfId="37" applyFont="1" applyFill="1" applyBorder="1" applyAlignment="1">
      <alignment horizontal="right"/>
    </xf>
    <xf numFmtId="171" fontId="17" fillId="0" borderId="12" xfId="17" applyNumberFormat="1" applyFont="1" applyBorder="1" applyAlignment="1">
      <alignment horizontal="right"/>
    </xf>
    <xf numFmtId="168" fontId="17" fillId="0" borderId="9" xfId="17" applyNumberFormat="1" applyFont="1" applyBorder="1" applyAlignment="1">
      <alignment horizontal="right"/>
    </xf>
    <xf numFmtId="171" fontId="17" fillId="0" borderId="19" xfId="17" applyNumberFormat="1" applyFont="1" applyBorder="1" applyAlignment="1">
      <alignment horizontal="right"/>
    </xf>
    <xf numFmtId="168" fontId="17" fillId="0" borderId="12" xfId="17" applyNumberFormat="1" applyFont="1" applyBorder="1" applyAlignment="1">
      <alignment horizontal="right"/>
    </xf>
    <xf numFmtId="171" fontId="17" fillId="0" borderId="7" xfId="17" applyNumberFormat="1" applyFont="1" applyBorder="1" applyAlignment="1">
      <alignment horizontal="right"/>
    </xf>
    <xf numFmtId="168" fontId="17" fillId="0" borderId="0" xfId="17" applyNumberFormat="1" applyFont="1" applyBorder="1" applyAlignment="1">
      <alignment horizontal="right"/>
    </xf>
    <xf numFmtId="171" fontId="17" fillId="0" borderId="20" xfId="17" applyNumberFormat="1" applyFont="1" applyBorder="1" applyAlignment="1">
      <alignment horizontal="right"/>
    </xf>
    <xf numFmtId="168" fontId="17" fillId="0" borderId="7" xfId="17" applyNumberFormat="1" applyFont="1" applyBorder="1" applyAlignment="1">
      <alignment horizontal="right"/>
    </xf>
    <xf numFmtId="0" fontId="10" fillId="0" borderId="11" xfId="37" applyFont="1" applyBorder="1">
      <alignment/>
    </xf>
    <xf numFmtId="171" fontId="17" fillId="0" borderId="11" xfId="17" applyNumberFormat="1" applyFont="1" applyBorder="1" applyAlignment="1">
      <alignment horizontal="right"/>
    </xf>
    <xf numFmtId="168" fontId="17" fillId="0" borderId="2" xfId="17" applyNumberFormat="1" applyFont="1" applyBorder="1" applyAlignment="1">
      <alignment horizontal="right"/>
    </xf>
    <xf numFmtId="171" fontId="17" fillId="0" borderId="17" xfId="17" applyNumberFormat="1" applyFont="1" applyBorder="1" applyAlignment="1">
      <alignment horizontal="right"/>
    </xf>
    <xf numFmtId="168" fontId="17" fillId="0" borderId="11" xfId="17" applyNumberFormat="1" applyFont="1" applyBorder="1" applyAlignment="1">
      <alignment horizontal="right"/>
    </xf>
    <xf numFmtId="0" fontId="24" fillId="0" borderId="0" xfId="36" applyFont="1">
      <alignment/>
    </xf>
    <xf numFmtId="3" fontId="10" fillId="0" borderId="0" xfId="37" applyNumberFormat="1" applyFont="1" applyBorder="1">
      <alignment/>
    </xf>
    <xf numFmtId="0" fontId="17" fillId="0" borderId="13" xfId="36" applyFont="1" applyBorder="1" applyAlignment="1">
      <alignment horizontal="center"/>
    </xf>
    <xf numFmtId="0" fontId="17" fillId="0" borderId="15" xfId="36" applyFont="1" applyBorder="1" applyAlignment="1">
      <alignment horizontal="center"/>
    </xf>
    <xf numFmtId="171" fontId="17" fillId="0" borderId="13" xfId="17" applyNumberFormat="1" applyFont="1" applyBorder="1" applyAlignment="1">
      <alignment horizontal="center"/>
    </xf>
    <xf numFmtId="0" fontId="17" fillId="0" borderId="16" xfId="36" applyFont="1" applyBorder="1" applyAlignment="1">
      <alignment horizontal="center"/>
    </xf>
    <xf numFmtId="0" fontId="19" fillId="4" borderId="13" xfId="36" applyFont="1" applyFill="1" applyBorder="1" applyAlignment="1">
      <alignment horizontal="center" vertical="center"/>
    </xf>
    <xf numFmtId="0" fontId="19" fillId="4" borderId="16" xfId="36" applyFont="1" applyFill="1" applyBorder="1" applyAlignment="1">
      <alignment horizontal="center" vertical="center"/>
    </xf>
    <xf numFmtId="37" fontId="20" fillId="0" borderId="4" xfId="36" applyNumberFormat="1" applyFont="1" applyFill="1" applyBorder="1" applyAlignment="1" applyProtection="1">
      <alignment horizontal="left"/>
      <protection/>
    </xf>
    <xf numFmtId="168" fontId="17" fillId="0" borderId="0" xfId="41" applyNumberFormat="1" applyFont="1" applyBorder="1" applyAlignment="1">
      <alignment horizontal="right"/>
      <protection/>
    </xf>
    <xf numFmtId="168" fontId="17" fillId="0" borderId="0" xfId="36" applyNumberFormat="1" applyFont="1" applyBorder="1" applyAlignment="1">
      <alignment horizontal="right"/>
    </xf>
    <xf numFmtId="168" fontId="17" fillId="0" borderId="8" xfId="36" applyNumberFormat="1" applyFont="1" applyBorder="1" applyAlignment="1">
      <alignment horizontal="right"/>
    </xf>
    <xf numFmtId="168" fontId="9" fillId="0" borderId="0" xfId="32" applyNumberFormat="1" applyFont="1" applyFill="1" applyBorder="1" applyAlignment="1" applyProtection="1">
      <alignment horizontal="right"/>
      <protection/>
    </xf>
    <xf numFmtId="168" fontId="17" fillId="0" borderId="0" xfId="36" applyNumberFormat="1" applyFont="1" applyAlignment="1">
      <alignment horizontal="right"/>
    </xf>
    <xf numFmtId="168" fontId="17" fillId="0" borderId="0" xfId="36" applyNumberFormat="1" applyFont="1" applyBorder="1" applyAlignment="1" quotePrefix="1">
      <alignment horizontal="right"/>
    </xf>
    <xf numFmtId="0" fontId="17" fillId="0" borderId="3" xfId="36" applyFont="1" applyBorder="1">
      <alignment/>
    </xf>
    <xf numFmtId="43" fontId="17" fillId="0" borderId="3" xfId="17" applyNumberFormat="1" applyFont="1" applyBorder="1" applyAlignment="1">
      <alignment horizontal="right"/>
    </xf>
    <xf numFmtId="168" fontId="17" fillId="0" borderId="9" xfId="36" applyNumberFormat="1" applyFont="1" applyBorder="1" applyAlignment="1">
      <alignment horizontal="right"/>
    </xf>
    <xf numFmtId="168" fontId="17" fillId="0" borderId="10" xfId="36" applyNumberFormat="1" applyFont="1" applyBorder="1" applyAlignment="1">
      <alignment horizontal="right"/>
    </xf>
    <xf numFmtId="0" fontId="17" fillId="0" borderId="4" xfId="36" applyFont="1" applyBorder="1">
      <alignment/>
    </xf>
    <xf numFmtId="43" fontId="17" fillId="0" borderId="4" xfId="17" applyNumberFormat="1" applyFont="1" applyBorder="1" applyAlignment="1">
      <alignment horizontal="right"/>
    </xf>
    <xf numFmtId="0" fontId="17" fillId="2" borderId="4" xfId="36" applyFont="1" applyFill="1" applyBorder="1">
      <alignment/>
    </xf>
    <xf numFmtId="0" fontId="17" fillId="2" borderId="4" xfId="36" applyFont="1" applyFill="1" applyBorder="1" applyAlignment="1">
      <alignment horizontal="right"/>
    </xf>
    <xf numFmtId="0" fontId="17" fillId="2" borderId="0" xfId="36" applyFont="1" applyFill="1" applyBorder="1" applyAlignment="1">
      <alignment horizontal="right"/>
    </xf>
    <xf numFmtId="171" fontId="17" fillId="2" borderId="4" xfId="17" applyNumberFormat="1" applyFont="1" applyFill="1" applyBorder="1" applyAlignment="1">
      <alignment horizontal="right"/>
    </xf>
    <xf numFmtId="0" fontId="17" fillId="2" borderId="8" xfId="36" applyFont="1" applyFill="1" applyBorder="1" applyAlignment="1">
      <alignment horizontal="right"/>
    </xf>
    <xf numFmtId="168" fontId="17" fillId="0" borderId="6" xfId="36" applyNumberFormat="1" applyFont="1" applyBorder="1" applyAlignment="1">
      <alignment horizontal="right"/>
    </xf>
    <xf numFmtId="0" fontId="17" fillId="0" borderId="5" xfId="36" applyFont="1" applyBorder="1">
      <alignment/>
    </xf>
    <xf numFmtId="43" fontId="17" fillId="0" borderId="5" xfId="17" applyNumberFormat="1" applyFont="1" applyBorder="1" applyAlignment="1">
      <alignment horizontal="right"/>
    </xf>
    <xf numFmtId="2" fontId="17" fillId="0" borderId="0" xfId="36" applyNumberFormat="1" applyFont="1" applyAlignment="1">
      <alignment horizontal="center"/>
    </xf>
    <xf numFmtId="0" fontId="17" fillId="0" borderId="0" xfId="36" applyFont="1" applyAlignment="1" quotePrefix="1">
      <alignment horizontal="center"/>
    </xf>
    <xf numFmtId="0" fontId="4" fillId="0" borderId="0" xfId="36">
      <alignment/>
    </xf>
    <xf numFmtId="0" fontId="4" fillId="0" borderId="0" xfId="32">
      <alignment/>
      <protection/>
    </xf>
    <xf numFmtId="0" fontId="4" fillId="0" borderId="0" xfId="32" applyAlignment="1">
      <alignment horizontal="center"/>
      <protection/>
    </xf>
    <xf numFmtId="0" fontId="25" fillId="0" borderId="0" xfId="32" applyFont="1">
      <alignment/>
      <protection/>
    </xf>
    <xf numFmtId="2" fontId="4" fillId="0" borderId="0" xfId="32" applyNumberFormat="1">
      <alignment/>
      <protection/>
    </xf>
    <xf numFmtId="0" fontId="17" fillId="0" borderId="0" xfId="17" applyFont="1" applyAlignment="1" quotePrefix="1">
      <alignment horizontal="center"/>
    </xf>
    <xf numFmtId="0" fontId="4" fillId="0" borderId="0" xfId="32" applyFont="1" applyAlignment="1">
      <alignment horizontal="center"/>
      <protection/>
    </xf>
    <xf numFmtId="2" fontId="4" fillId="0" borderId="0" xfId="32" applyNumberFormat="1" applyFont="1">
      <alignment/>
      <protection/>
    </xf>
    <xf numFmtId="0" fontId="19" fillId="4" borderId="13" xfId="36" applyFont="1" applyFill="1" applyBorder="1">
      <alignment/>
    </xf>
    <xf numFmtId="171" fontId="17" fillId="4" borderId="13" xfId="17" applyNumberFormat="1" applyFont="1" applyFill="1" applyBorder="1" applyAlignment="1">
      <alignment horizontal="right"/>
    </xf>
    <xf numFmtId="0" fontId="19" fillId="4" borderId="13" xfId="36" applyFont="1" applyFill="1" applyBorder="1" applyAlignment="1" quotePrefix="1">
      <alignment horizontal="left"/>
    </xf>
    <xf numFmtId="0" fontId="19" fillId="4" borderId="13" xfId="36" applyFont="1" applyFill="1" applyBorder="1" applyAlignment="1">
      <alignment horizontal="left"/>
    </xf>
    <xf numFmtId="1" fontId="17" fillId="0" borderId="4" xfId="17" applyNumberFormat="1" applyFont="1" applyBorder="1" applyAlignment="1">
      <alignment horizontal="right"/>
    </xf>
    <xf numFmtId="37" fontId="20" fillId="0" borderId="5" xfId="36" applyNumberFormat="1" applyFont="1" applyFill="1" applyBorder="1" applyAlignment="1" applyProtection="1">
      <alignment horizontal="left"/>
      <protection/>
    </xf>
    <xf numFmtId="0" fontId="4" fillId="0" borderId="0" xfId="34">
      <alignment/>
      <protection/>
    </xf>
    <xf numFmtId="0" fontId="25" fillId="0" borderId="0" xfId="28" applyFont="1">
      <alignment/>
      <protection/>
    </xf>
    <xf numFmtId="49" fontId="1" fillId="0" borderId="0" xfId="34" applyNumberFormat="1" applyFont="1" applyBorder="1" applyAlignment="1">
      <alignment horizontal="center"/>
      <protection/>
    </xf>
    <xf numFmtId="0" fontId="4" fillId="0" borderId="0" xfId="34" applyFont="1">
      <alignment/>
      <protection/>
    </xf>
    <xf numFmtId="17" fontId="1" fillId="4" borderId="21" xfId="34" applyNumberFormat="1" applyFont="1" applyFill="1" applyBorder="1" applyAlignment="1" quotePrefix="1">
      <alignment horizontal="center"/>
      <protection/>
    </xf>
    <xf numFmtId="1" fontId="4" fillId="4" borderId="22" xfId="34" applyNumberFormat="1" applyFont="1" applyFill="1" applyBorder="1" applyAlignment="1">
      <alignment horizontal="center"/>
      <protection/>
    </xf>
    <xf numFmtId="1" fontId="4" fillId="4" borderId="23" xfId="34" applyNumberFormat="1" applyFont="1" applyFill="1" applyBorder="1" applyAlignment="1">
      <alignment horizontal="right"/>
      <protection/>
    </xf>
    <xf numFmtId="1" fontId="4" fillId="4" borderId="21" xfId="34" applyNumberFormat="1" applyFont="1" applyFill="1" applyBorder="1" applyAlignment="1">
      <alignment horizontal="center"/>
      <protection/>
    </xf>
    <xf numFmtId="1" fontId="4" fillId="4" borderId="24" xfId="34" applyNumberFormat="1" applyFont="1" applyFill="1" applyBorder="1" applyAlignment="1">
      <alignment horizontal="right"/>
      <protection/>
    </xf>
    <xf numFmtId="1" fontId="4" fillId="4" borderId="23" xfId="34" applyNumberFormat="1" applyFont="1" applyFill="1" applyBorder="1" applyAlignment="1">
      <alignment horizontal="center"/>
      <protection/>
    </xf>
    <xf numFmtId="0" fontId="4" fillId="0" borderId="0" xfId="34" applyFont="1" applyAlignment="1">
      <alignment horizontal="right"/>
      <protection/>
    </xf>
    <xf numFmtId="3" fontId="4" fillId="0" borderId="0" xfId="34" applyNumberFormat="1">
      <alignment/>
      <protection/>
    </xf>
    <xf numFmtId="1" fontId="1" fillId="0" borderId="25" xfId="34" applyNumberFormat="1" applyFont="1" applyBorder="1">
      <alignment/>
      <protection/>
    </xf>
    <xf numFmtId="3" fontId="4" fillId="0" borderId="26" xfId="34" applyNumberFormat="1" applyFont="1" applyBorder="1">
      <alignment/>
      <protection/>
    </xf>
    <xf numFmtId="168" fontId="4" fillId="0" borderId="27" xfId="34" applyNumberFormat="1" applyFont="1" applyBorder="1">
      <alignment/>
      <protection/>
    </xf>
    <xf numFmtId="3" fontId="4" fillId="0" borderId="25" xfId="34" applyNumberFormat="1" applyBorder="1">
      <alignment/>
      <protection/>
    </xf>
    <xf numFmtId="168" fontId="4" fillId="0" borderId="28" xfId="34" applyNumberFormat="1" applyBorder="1">
      <alignment/>
      <protection/>
    </xf>
    <xf numFmtId="3" fontId="4" fillId="0" borderId="27" xfId="34" applyNumberFormat="1" applyBorder="1">
      <alignment/>
      <protection/>
    </xf>
    <xf numFmtId="168" fontId="4" fillId="0" borderId="27" xfId="34" applyNumberFormat="1" applyBorder="1">
      <alignment/>
      <protection/>
    </xf>
    <xf numFmtId="171" fontId="4" fillId="0" borderId="0" xfId="15" applyNumberFormat="1" applyAlignment="1">
      <alignment/>
    </xf>
    <xf numFmtId="171" fontId="4" fillId="0" borderId="0" xfId="34" applyNumberFormat="1">
      <alignment/>
      <protection/>
    </xf>
    <xf numFmtId="1" fontId="4" fillId="0" borderId="3" xfId="34" applyNumberFormat="1" applyFont="1" applyBorder="1">
      <alignment/>
      <protection/>
    </xf>
    <xf numFmtId="3" fontId="4" fillId="0" borderId="29" xfId="34" applyNumberFormat="1" applyFont="1" applyBorder="1">
      <alignment/>
      <protection/>
    </xf>
    <xf numFmtId="168" fontId="4" fillId="0" borderId="9" xfId="34" applyNumberFormat="1" applyFont="1" applyBorder="1">
      <alignment/>
      <protection/>
    </xf>
    <xf numFmtId="3" fontId="4" fillId="0" borderId="3" xfId="34" applyNumberFormat="1" applyBorder="1">
      <alignment/>
      <protection/>
    </xf>
    <xf numFmtId="168" fontId="4" fillId="0" borderId="10" xfId="34" applyNumberFormat="1" applyBorder="1">
      <alignment/>
      <protection/>
    </xf>
    <xf numFmtId="3" fontId="4" fillId="0" borderId="9" xfId="34" applyNumberFormat="1" applyBorder="1">
      <alignment/>
      <protection/>
    </xf>
    <xf numFmtId="168" fontId="4" fillId="0" borderId="9" xfId="34" applyNumberFormat="1" applyBorder="1">
      <alignment/>
      <protection/>
    </xf>
    <xf numFmtId="1" fontId="4" fillId="0" borderId="4" xfId="34" applyNumberFormat="1" applyFont="1" applyBorder="1">
      <alignment/>
      <protection/>
    </xf>
    <xf numFmtId="3" fontId="4" fillId="0" borderId="30" xfId="34" applyNumberFormat="1" applyFont="1" applyBorder="1">
      <alignment/>
      <protection/>
    </xf>
    <xf numFmtId="168" fontId="4" fillId="0" borderId="0" xfId="34" applyNumberFormat="1" applyFont="1" applyBorder="1">
      <alignment/>
      <protection/>
    </xf>
    <xf numFmtId="3" fontId="4" fillId="0" borderId="4" xfId="34" applyNumberFormat="1" applyBorder="1">
      <alignment/>
      <protection/>
    </xf>
    <xf numFmtId="168" fontId="4" fillId="0" borderId="8" xfId="34" applyNumberFormat="1" applyBorder="1">
      <alignment/>
      <protection/>
    </xf>
    <xf numFmtId="3" fontId="4" fillId="0" borderId="0" xfId="34" applyNumberFormat="1" applyBorder="1">
      <alignment/>
      <protection/>
    </xf>
    <xf numFmtId="168" fontId="4" fillId="0" borderId="0" xfId="34" applyNumberFormat="1" applyBorder="1">
      <alignment/>
      <protection/>
    </xf>
    <xf numFmtId="168" fontId="4" fillId="0" borderId="0" xfId="34" applyNumberFormat="1" applyBorder="1" applyAlignment="1">
      <alignment horizontal="right"/>
      <protection/>
    </xf>
    <xf numFmtId="3" fontId="4" fillId="0" borderId="0" xfId="34" applyNumberFormat="1" applyFont="1">
      <alignment/>
      <protection/>
    </xf>
    <xf numFmtId="1" fontId="1" fillId="0" borderId="13" xfId="34" applyNumberFormat="1" applyFont="1" applyBorder="1">
      <alignment/>
      <protection/>
    </xf>
    <xf numFmtId="3" fontId="4" fillId="0" borderId="31" xfId="34" applyNumberFormat="1" applyFont="1" applyBorder="1">
      <alignment/>
      <protection/>
    </xf>
    <xf numFmtId="168" fontId="4" fillId="0" borderId="15" xfId="34" applyNumberFormat="1" applyFont="1" applyBorder="1">
      <alignment/>
      <protection/>
    </xf>
    <xf numFmtId="3" fontId="4" fillId="0" borderId="13" xfId="34" applyNumberFormat="1" applyBorder="1">
      <alignment/>
      <protection/>
    </xf>
    <xf numFmtId="168" fontId="4" fillId="0" borderId="16" xfId="34" applyNumberFormat="1" applyBorder="1">
      <alignment/>
      <protection/>
    </xf>
    <xf numFmtId="3" fontId="4" fillId="0" borderId="15" xfId="34" applyNumberFormat="1" applyBorder="1">
      <alignment/>
      <protection/>
    </xf>
    <xf numFmtId="168" fontId="4" fillId="0" borderId="15" xfId="34" applyNumberFormat="1" applyBorder="1">
      <alignment/>
      <protection/>
    </xf>
    <xf numFmtId="0" fontId="4" fillId="0" borderId="0" xfId="34" applyAlignment="1">
      <alignment horizontal="left"/>
      <protection/>
    </xf>
    <xf numFmtId="168" fontId="4" fillId="0" borderId="0" xfId="40" applyNumberFormat="1" applyAlignment="1">
      <alignment/>
    </xf>
    <xf numFmtId="168" fontId="4" fillId="0" borderId="16" xfId="34" applyNumberFormat="1" applyBorder="1" applyAlignment="1">
      <alignment horizontal="right"/>
      <protection/>
    </xf>
    <xf numFmtId="168" fontId="4" fillId="0" borderId="10" xfId="34" applyNumberFormat="1" applyBorder="1" applyAlignment="1">
      <alignment horizontal="right"/>
      <protection/>
    </xf>
    <xf numFmtId="168" fontId="4" fillId="0" borderId="8" xfId="34" applyNumberFormat="1" applyBorder="1" applyAlignment="1">
      <alignment horizontal="right"/>
      <protection/>
    </xf>
    <xf numFmtId="168" fontId="4" fillId="0" borderId="0" xfId="34" applyNumberFormat="1" applyFont="1" applyBorder="1" applyAlignment="1">
      <alignment horizontal="right"/>
      <protection/>
    </xf>
    <xf numFmtId="1" fontId="4" fillId="0" borderId="5" xfId="34" applyNumberFormat="1" applyFont="1" applyBorder="1">
      <alignment/>
      <protection/>
    </xf>
    <xf numFmtId="3" fontId="4" fillId="0" borderId="32" xfId="34" applyNumberFormat="1" applyFont="1" applyBorder="1">
      <alignment/>
      <protection/>
    </xf>
    <xf numFmtId="168" fontId="4" fillId="0" borderId="2" xfId="34" applyNumberFormat="1" applyFont="1" applyBorder="1" applyAlignment="1">
      <alignment horizontal="right"/>
      <protection/>
    </xf>
    <xf numFmtId="3" fontId="4" fillId="0" borderId="5" xfId="34" applyNumberFormat="1" applyBorder="1">
      <alignment/>
      <protection/>
    </xf>
    <xf numFmtId="168" fontId="4" fillId="0" borderId="6" xfId="34" applyNumberFormat="1" applyBorder="1" applyAlignment="1">
      <alignment horizontal="right"/>
      <protection/>
    </xf>
    <xf numFmtId="3" fontId="4" fillId="0" borderId="2" xfId="34" applyNumberFormat="1" applyBorder="1">
      <alignment/>
      <protection/>
    </xf>
    <xf numFmtId="168" fontId="4" fillId="0" borderId="2" xfId="34" applyNumberFormat="1" applyBorder="1">
      <alignment/>
      <protection/>
    </xf>
    <xf numFmtId="168" fontId="4" fillId="0" borderId="6" xfId="34" applyNumberFormat="1" applyBorder="1">
      <alignment/>
      <protection/>
    </xf>
    <xf numFmtId="1" fontId="4" fillId="0" borderId="33" xfId="34" applyNumberFormat="1" applyFont="1" applyBorder="1">
      <alignment/>
      <protection/>
    </xf>
    <xf numFmtId="3" fontId="4" fillId="0" borderId="33" xfId="34" applyNumberFormat="1" applyFont="1" applyBorder="1">
      <alignment/>
      <protection/>
    </xf>
    <xf numFmtId="168" fontId="4" fillId="0" borderId="33" xfId="34" applyNumberFormat="1" applyFont="1" applyBorder="1" applyAlignment="1">
      <alignment horizontal="right"/>
      <protection/>
    </xf>
    <xf numFmtId="3" fontId="4" fillId="0" borderId="33" xfId="34" applyNumberFormat="1" applyBorder="1">
      <alignment/>
      <protection/>
    </xf>
    <xf numFmtId="168" fontId="4" fillId="0" borderId="33" xfId="34" applyNumberFormat="1" applyBorder="1" applyAlignment="1">
      <alignment horizontal="right"/>
      <protection/>
    </xf>
    <xf numFmtId="168" fontId="4" fillId="0" borderId="33" xfId="34" applyNumberFormat="1" applyBorder="1">
      <alignment/>
      <protection/>
    </xf>
    <xf numFmtId="49" fontId="1" fillId="4" borderId="4" xfId="34" applyNumberFormat="1" applyFont="1" applyFill="1" applyBorder="1" applyAlignment="1">
      <alignment horizontal="center"/>
      <protection/>
    </xf>
    <xf numFmtId="1" fontId="4" fillId="4" borderId="30" xfId="34" applyNumberFormat="1" applyFont="1" applyFill="1" applyBorder="1" applyAlignment="1">
      <alignment horizontal="center"/>
      <protection/>
    </xf>
    <xf numFmtId="1" fontId="4" fillId="4" borderId="1" xfId="34" applyNumberFormat="1" applyFont="1" applyFill="1" applyBorder="1" applyAlignment="1">
      <alignment horizontal="right"/>
      <protection/>
    </xf>
    <xf numFmtId="1" fontId="4" fillId="4" borderId="34" xfId="34" applyNumberFormat="1" applyFont="1" applyFill="1" applyBorder="1" applyAlignment="1">
      <alignment horizontal="center"/>
      <protection/>
    </xf>
    <xf numFmtId="168" fontId="4" fillId="4" borderId="35" xfId="34" applyNumberFormat="1" applyFont="1" applyFill="1" applyBorder="1" applyAlignment="1">
      <alignment horizontal="right"/>
      <protection/>
    </xf>
    <xf numFmtId="1" fontId="4" fillId="4" borderId="0" xfId="34" applyNumberFormat="1" applyFont="1" applyFill="1" applyBorder="1" applyAlignment="1">
      <alignment horizontal="center"/>
      <protection/>
    </xf>
    <xf numFmtId="168" fontId="4" fillId="4" borderId="1" xfId="34" applyNumberFormat="1" applyFont="1" applyFill="1" applyBorder="1" applyAlignment="1">
      <alignment horizontal="right"/>
      <protection/>
    </xf>
    <xf numFmtId="168" fontId="4" fillId="0" borderId="2" xfId="34" applyNumberFormat="1" applyFont="1" applyBorder="1">
      <alignment/>
      <protection/>
    </xf>
    <xf numFmtId="1" fontId="1" fillId="0" borderId="5" xfId="34" applyNumberFormat="1" applyFont="1" applyBorder="1">
      <alignment/>
      <protection/>
    </xf>
    <xf numFmtId="1" fontId="4" fillId="0" borderId="0" xfId="34" applyNumberFormat="1" applyFont="1" applyBorder="1">
      <alignment/>
      <protection/>
    </xf>
    <xf numFmtId="3" fontId="4" fillId="0" borderId="0" xfId="34" applyNumberFormat="1" applyFont="1" applyBorder="1">
      <alignment/>
      <protection/>
    </xf>
    <xf numFmtId="0" fontId="4" fillId="0" borderId="0" xfId="38">
      <alignment/>
      <protection/>
    </xf>
    <xf numFmtId="0" fontId="1" fillId="0" borderId="3" xfId="39" applyFont="1" applyBorder="1" applyAlignment="1">
      <alignment horizontal="center"/>
      <protection/>
    </xf>
    <xf numFmtId="0" fontId="1" fillId="0" borderId="7" xfId="38" applyFont="1" applyBorder="1" applyAlignment="1">
      <alignment horizontal="center"/>
      <protection/>
    </xf>
    <xf numFmtId="0" fontId="10" fillId="0" borderId="7" xfId="38" applyFont="1" applyBorder="1">
      <alignment/>
      <protection/>
    </xf>
    <xf numFmtId="0" fontId="10" fillId="0" borderId="0" xfId="38" applyFont="1">
      <alignment/>
      <protection/>
    </xf>
    <xf numFmtId="0" fontId="10" fillId="0" borderId="0" xfId="38" applyFont="1" applyBorder="1" applyAlignment="1">
      <alignment horizontal="center"/>
      <protection/>
    </xf>
    <xf numFmtId="0" fontId="10" fillId="0" borderId="8" xfId="38" applyFont="1" applyBorder="1" applyAlignment="1">
      <alignment horizontal="center"/>
      <protection/>
    </xf>
    <xf numFmtId="0" fontId="10" fillId="0" borderId="11" xfId="38" applyFont="1" applyBorder="1">
      <alignment/>
      <protection/>
    </xf>
    <xf numFmtId="0" fontId="10" fillId="0" borderId="2" xfId="38" applyFont="1" applyBorder="1" applyAlignment="1">
      <alignment horizontal="right"/>
      <protection/>
    </xf>
    <xf numFmtId="0" fontId="10" fillId="0" borderId="6" xfId="38" applyFont="1" applyBorder="1" applyAlignment="1">
      <alignment horizontal="right"/>
      <protection/>
    </xf>
    <xf numFmtId="3" fontId="10" fillId="0" borderId="0" xfId="38" applyNumberFormat="1" applyFont="1">
      <alignment/>
      <protection/>
    </xf>
    <xf numFmtId="0" fontId="10" fillId="0" borderId="0" xfId="38" applyFont="1" applyBorder="1" applyAlignment="1">
      <alignment horizontal="right"/>
      <protection/>
    </xf>
    <xf numFmtId="0" fontId="10" fillId="0" borderId="8" xfId="38" applyFont="1" applyBorder="1" applyAlignment="1">
      <alignment horizontal="right"/>
      <protection/>
    </xf>
    <xf numFmtId="3" fontId="10" fillId="0" borderId="4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168" fontId="10" fillId="0" borderId="8" xfId="40" applyNumberFormat="1" applyFont="1" applyBorder="1" applyAlignment="1">
      <alignment/>
    </xf>
    <xf numFmtId="168" fontId="10" fillId="0" borderId="0" xfId="40" applyNumberFormat="1" applyFont="1" applyAlignment="1">
      <alignment/>
    </xf>
    <xf numFmtId="168" fontId="10" fillId="0" borderId="8" xfId="40" applyNumberFormat="1" applyFont="1" applyBorder="1" applyAlignment="1">
      <alignment horizontal="right"/>
    </xf>
    <xf numFmtId="0" fontId="4" fillId="0" borderId="5" xfId="38" applyBorder="1">
      <alignment/>
      <protection/>
    </xf>
    <xf numFmtId="0" fontId="4" fillId="0" borderId="2" xfId="38" applyBorder="1">
      <alignment/>
      <protection/>
    </xf>
    <xf numFmtId="0" fontId="4" fillId="0" borderId="6" xfId="38" applyBorder="1">
      <alignment/>
      <protection/>
    </xf>
    <xf numFmtId="168" fontId="17" fillId="0" borderId="8" xfId="41" applyNumberFormat="1" applyFont="1" applyBorder="1" applyAlignment="1">
      <alignment horizontal="right"/>
      <protection/>
    </xf>
    <xf numFmtId="0" fontId="22" fillId="0" borderId="0" xfId="29" applyFont="1" applyBorder="1">
      <alignment/>
      <protection/>
    </xf>
    <xf numFmtId="0" fontId="22" fillId="0" borderId="0" xfId="29" applyFont="1">
      <alignment/>
      <protection/>
    </xf>
    <xf numFmtId="0" fontId="27" fillId="0" borderId="0" xfId="29" applyFont="1">
      <alignment/>
      <protection/>
    </xf>
    <xf numFmtId="0" fontId="30" fillId="0" borderId="0" xfId="29" applyFont="1">
      <alignment/>
      <protection/>
    </xf>
    <xf numFmtId="0" fontId="27" fillId="0" borderId="12" xfId="29" applyFont="1" applyBorder="1" applyAlignment="1">
      <alignment wrapText="1"/>
      <protection/>
    </xf>
    <xf numFmtId="0" fontId="31" fillId="0" borderId="0" xfId="29" applyFont="1" applyAlignment="1">
      <alignment wrapText="1"/>
      <protection/>
    </xf>
    <xf numFmtId="0" fontId="27" fillId="0" borderId="11" xfId="29" applyFont="1" applyBorder="1">
      <alignment/>
      <protection/>
    </xf>
    <xf numFmtId="0" fontId="27" fillId="0" borderId="9" xfId="29" applyFont="1" applyBorder="1" applyAlignment="1">
      <alignment horizontal="right" wrapText="1"/>
      <protection/>
    </xf>
    <xf numFmtId="0" fontId="27" fillId="0" borderId="15" xfId="29" applyFont="1" applyBorder="1" applyAlignment="1">
      <alignment horizontal="right" wrapText="1"/>
      <protection/>
    </xf>
    <xf numFmtId="0" fontId="27" fillId="0" borderId="10" xfId="29" applyFont="1" applyBorder="1" applyAlignment="1">
      <alignment horizontal="right" wrapText="1"/>
      <protection/>
    </xf>
    <xf numFmtId="0" fontId="27" fillId="0" borderId="16" xfId="29" applyFont="1" applyBorder="1" applyAlignment="1">
      <alignment horizontal="right" wrapText="1"/>
      <protection/>
    </xf>
    <xf numFmtId="0" fontId="32" fillId="0" borderId="0" xfId="29" applyFont="1" applyAlignment="1">
      <alignment wrapText="1"/>
      <protection/>
    </xf>
    <xf numFmtId="0" fontId="30" fillId="0" borderId="12" xfId="29" applyFont="1" applyBorder="1">
      <alignment/>
      <protection/>
    </xf>
    <xf numFmtId="171" fontId="30" fillId="0" borderId="9" xfId="15" applyNumberFormat="1" applyFont="1" applyBorder="1" applyAlignment="1">
      <alignment/>
    </xf>
    <xf numFmtId="171" fontId="33" fillId="0" borderId="0" xfId="15" applyNumberFormat="1" applyFont="1" applyBorder="1" applyAlignment="1">
      <alignment horizontal="right"/>
    </xf>
    <xf numFmtId="168" fontId="30" fillId="0" borderId="10" xfId="40" applyNumberFormat="1" applyFont="1" applyBorder="1" applyAlignment="1">
      <alignment/>
    </xf>
    <xf numFmtId="171" fontId="33" fillId="0" borderId="3" xfId="15" applyNumberFormat="1" applyFont="1" applyBorder="1" applyAlignment="1">
      <alignment horizontal="right"/>
    </xf>
    <xf numFmtId="171" fontId="29" fillId="0" borderId="0" xfId="29" applyNumberFormat="1" applyFont="1">
      <alignment/>
      <protection/>
    </xf>
    <xf numFmtId="0" fontId="30" fillId="0" borderId="7" xfId="29" applyFont="1" applyBorder="1">
      <alignment/>
      <protection/>
    </xf>
    <xf numFmtId="171" fontId="30" fillId="0" borderId="0" xfId="15" applyNumberFormat="1" applyFont="1" applyBorder="1" applyAlignment="1">
      <alignment/>
    </xf>
    <xf numFmtId="168" fontId="30" fillId="0" borderId="8" xfId="40" applyNumberFormat="1" applyFont="1" applyBorder="1" applyAlignment="1">
      <alignment/>
    </xf>
    <xf numFmtId="171" fontId="33" fillId="0" borderId="4" xfId="15" applyNumberFormat="1" applyFont="1" applyBorder="1" applyAlignment="1">
      <alignment horizontal="right"/>
    </xf>
    <xf numFmtId="0" fontId="30" fillId="2" borderId="7" xfId="29" applyFont="1" applyFill="1" applyBorder="1">
      <alignment/>
      <protection/>
    </xf>
    <xf numFmtId="171" fontId="30" fillId="2" borderId="0" xfId="15" applyNumberFormat="1" applyFont="1" applyFill="1" applyBorder="1" applyAlignment="1">
      <alignment/>
    </xf>
    <xf numFmtId="0" fontId="22" fillId="2" borderId="0" xfId="29" applyFont="1" applyFill="1" applyBorder="1">
      <alignment/>
      <protection/>
    </xf>
    <xf numFmtId="0" fontId="22" fillId="2" borderId="8" xfId="29" applyFont="1" applyFill="1" applyBorder="1">
      <alignment/>
      <protection/>
    </xf>
    <xf numFmtId="0" fontId="22" fillId="2" borderId="4" xfId="29" applyFont="1" applyFill="1" applyBorder="1">
      <alignment/>
      <protection/>
    </xf>
    <xf numFmtId="0" fontId="29" fillId="0" borderId="0" xfId="29" applyFont="1">
      <alignment/>
      <protection/>
    </xf>
    <xf numFmtId="0" fontId="27" fillId="0" borderId="7" xfId="29" applyFont="1" applyBorder="1" applyAlignment="1">
      <alignment horizontal="left"/>
      <protection/>
    </xf>
    <xf numFmtId="9" fontId="30" fillId="0" borderId="8" xfId="40" applyFont="1" applyBorder="1" applyAlignment="1">
      <alignment/>
    </xf>
    <xf numFmtId="0" fontId="22" fillId="0" borderId="4" xfId="29" applyFont="1" applyBorder="1">
      <alignment/>
      <protection/>
    </xf>
    <xf numFmtId="0" fontId="25" fillId="0" borderId="0" xfId="29" applyFont="1">
      <alignment/>
      <protection/>
    </xf>
    <xf numFmtId="0" fontId="30" fillId="0" borderId="7" xfId="29" applyFont="1" applyBorder="1" applyAlignment="1">
      <alignment/>
      <protection/>
    </xf>
    <xf numFmtId="175" fontId="30" fillId="0" borderId="0" xfId="15" applyNumberFormat="1" applyFont="1" applyBorder="1" applyAlignment="1">
      <alignment/>
    </xf>
    <xf numFmtId="175" fontId="33" fillId="0" borderId="0" xfId="15" applyNumberFormat="1" applyFont="1" applyBorder="1" applyAlignment="1">
      <alignment horizontal="right"/>
    </xf>
    <xf numFmtId="175" fontId="33" fillId="0" borderId="4" xfId="15" applyNumberFormat="1" applyFont="1" applyBorder="1" applyAlignment="1">
      <alignment horizontal="right"/>
    </xf>
    <xf numFmtId="0" fontId="30" fillId="0" borderId="0" xfId="29" applyFont="1" applyBorder="1">
      <alignment/>
      <protection/>
    </xf>
    <xf numFmtId="0" fontId="30" fillId="0" borderId="8" xfId="29" applyFont="1" applyBorder="1">
      <alignment/>
      <protection/>
    </xf>
    <xf numFmtId="0" fontId="30" fillId="0" borderId="4" xfId="29" applyFont="1" applyBorder="1">
      <alignment/>
      <protection/>
    </xf>
    <xf numFmtId="0" fontId="27" fillId="0" borderId="7" xfId="29" applyFont="1" applyBorder="1" applyAlignment="1">
      <alignment/>
      <protection/>
    </xf>
    <xf numFmtId="2" fontId="30" fillId="0" borderId="0" xfId="29" applyNumberFormat="1" applyFont="1" applyBorder="1">
      <alignment/>
      <protection/>
    </xf>
    <xf numFmtId="43" fontId="33" fillId="0" borderId="0" xfId="15" applyNumberFormat="1" applyFont="1" applyBorder="1" applyAlignment="1">
      <alignment horizontal="right"/>
    </xf>
    <xf numFmtId="43" fontId="33" fillId="0" borderId="4" xfId="15" applyNumberFormat="1" applyFont="1" applyBorder="1" applyAlignment="1">
      <alignment horizontal="right"/>
    </xf>
    <xf numFmtId="1" fontId="30" fillId="2" borderId="0" xfId="29" applyNumberFormat="1" applyFont="1" applyFill="1" applyBorder="1">
      <alignment/>
      <protection/>
    </xf>
    <xf numFmtId="0" fontId="30" fillId="2" borderId="0" xfId="29" applyFont="1" applyFill="1" applyBorder="1">
      <alignment/>
      <protection/>
    </xf>
    <xf numFmtId="0" fontId="30" fillId="2" borderId="8" xfId="29" applyFont="1" applyFill="1" applyBorder="1">
      <alignment/>
      <protection/>
    </xf>
    <xf numFmtId="0" fontId="30" fillId="2" borderId="4" xfId="29" applyFont="1" applyFill="1" applyBorder="1">
      <alignment/>
      <protection/>
    </xf>
    <xf numFmtId="1" fontId="30" fillId="0" borderId="0" xfId="29" applyNumberFormat="1" applyFont="1" applyBorder="1" applyAlignment="1">
      <alignment/>
      <protection/>
    </xf>
    <xf numFmtId="0" fontId="30" fillId="0" borderId="0" xfId="29" applyFont="1" applyBorder="1" applyAlignment="1">
      <alignment/>
      <protection/>
    </xf>
    <xf numFmtId="0" fontId="30" fillId="0" borderId="8" xfId="29" applyFont="1" applyBorder="1" applyAlignment="1">
      <alignment/>
      <protection/>
    </xf>
    <xf numFmtId="0" fontId="30" fillId="0" borderId="4" xfId="29" applyFont="1" applyBorder="1" applyAlignment="1">
      <alignment/>
      <protection/>
    </xf>
    <xf numFmtId="171" fontId="22" fillId="0" borderId="0" xfId="29" applyNumberFormat="1" applyFont="1" applyAlignment="1">
      <alignment/>
      <protection/>
    </xf>
    <xf numFmtId="171" fontId="29" fillId="0" borderId="0" xfId="29" applyNumberFormat="1" applyFont="1" applyAlignment="1">
      <alignment/>
      <protection/>
    </xf>
    <xf numFmtId="0" fontId="22" fillId="0" borderId="0" xfId="29" applyFont="1" applyAlignment="1">
      <alignment/>
      <protection/>
    </xf>
    <xf numFmtId="1" fontId="30" fillId="0" borderId="0" xfId="29" applyNumberFormat="1" applyFont="1" applyBorder="1">
      <alignment/>
      <protection/>
    </xf>
    <xf numFmtId="0" fontId="28" fillId="0" borderId="0" xfId="29" applyFont="1" applyBorder="1">
      <alignment/>
      <protection/>
    </xf>
    <xf numFmtId="168" fontId="30" fillId="0" borderId="8" xfId="29" applyNumberFormat="1" applyFont="1" applyBorder="1">
      <alignment/>
      <protection/>
    </xf>
    <xf numFmtId="0" fontId="28" fillId="0" borderId="4" xfId="29" applyFont="1" applyBorder="1">
      <alignment/>
      <protection/>
    </xf>
    <xf numFmtId="1" fontId="28" fillId="0" borderId="0" xfId="29" applyNumberFormat="1" applyFont="1" applyBorder="1">
      <alignment/>
      <protection/>
    </xf>
    <xf numFmtId="168" fontId="30" fillId="0" borderId="8" xfId="40" applyNumberFormat="1" applyFont="1" applyBorder="1" applyAlignment="1">
      <alignment horizontal="right"/>
    </xf>
    <xf numFmtId="0" fontId="28" fillId="2" borderId="0" xfId="29" applyFont="1" applyFill="1" applyBorder="1">
      <alignment/>
      <protection/>
    </xf>
    <xf numFmtId="0" fontId="28" fillId="2" borderId="4" xfId="29" applyFont="1" applyFill="1" applyBorder="1">
      <alignment/>
      <protection/>
    </xf>
    <xf numFmtId="0" fontId="30" fillId="0" borderId="7" xfId="29" applyFont="1" applyBorder="1" quotePrefix="1">
      <alignment/>
      <protection/>
    </xf>
    <xf numFmtId="174" fontId="30" fillId="0" borderId="8" xfId="29" applyNumberFormat="1" applyFont="1" applyBorder="1" applyAlignment="1">
      <alignment horizontal="right"/>
      <protection/>
    </xf>
    <xf numFmtId="0" fontId="30" fillId="0" borderId="8" xfId="29" applyFont="1" applyBorder="1" applyAlignment="1">
      <alignment horizontal="right"/>
      <protection/>
    </xf>
    <xf numFmtId="0" fontId="30" fillId="0" borderId="0" xfId="29" applyFont="1" applyBorder="1" applyAlignment="1">
      <alignment horizontal="right"/>
      <protection/>
    </xf>
    <xf numFmtId="0" fontId="30" fillId="0" borderId="11" xfId="29" applyFont="1" applyBorder="1">
      <alignment/>
      <protection/>
    </xf>
    <xf numFmtId="171" fontId="30" fillId="0" borderId="2" xfId="15" applyNumberFormat="1" applyFont="1" applyBorder="1" applyAlignment="1">
      <alignment/>
    </xf>
    <xf numFmtId="0" fontId="22" fillId="0" borderId="2" xfId="29" applyFont="1" applyBorder="1">
      <alignment/>
      <protection/>
    </xf>
    <xf numFmtId="0" fontId="22" fillId="0" borderId="6" xfId="29" applyFont="1" applyBorder="1">
      <alignment/>
      <protection/>
    </xf>
    <xf numFmtId="0" fontId="34" fillId="0" borderId="0" xfId="29" applyFont="1">
      <alignment/>
      <protection/>
    </xf>
    <xf numFmtId="43" fontId="22" fillId="0" borderId="0" xfId="29" applyNumberFormat="1" applyFont="1">
      <alignment/>
      <protection/>
    </xf>
    <xf numFmtId="171" fontId="22" fillId="0" borderId="0" xfId="29" applyNumberFormat="1" applyFont="1">
      <alignment/>
      <protection/>
    </xf>
    <xf numFmtId="0" fontId="10" fillId="0" borderId="0" xfId="35" applyNumberFormat="1" applyFont="1">
      <alignment/>
      <protection/>
    </xf>
    <xf numFmtId="0" fontId="10" fillId="0" borderId="0" xfId="35" applyNumberFormat="1" applyFont="1" applyAlignment="1">
      <alignment/>
      <protection/>
    </xf>
    <xf numFmtId="0" fontId="35" fillId="0" borderId="0" xfId="35" applyNumberFormat="1" applyFont="1" applyAlignment="1">
      <alignment/>
      <protection/>
    </xf>
    <xf numFmtId="0" fontId="10" fillId="0" borderId="0" xfId="35" applyFont="1">
      <alignment/>
      <protection/>
    </xf>
    <xf numFmtId="0" fontId="15" fillId="0" borderId="3" xfId="35" applyNumberFormat="1" applyFont="1" applyBorder="1">
      <alignment/>
      <protection/>
    </xf>
    <xf numFmtId="0" fontId="19" fillId="4" borderId="5" xfId="36" applyFont="1" applyFill="1" applyBorder="1" applyAlignment="1">
      <alignment horizontal="center" vertical="center"/>
    </xf>
    <xf numFmtId="0" fontId="19" fillId="4" borderId="10" xfId="36" applyFont="1" applyFill="1" applyBorder="1" applyAlignment="1">
      <alignment horizontal="center" vertical="center"/>
    </xf>
    <xf numFmtId="0" fontId="19" fillId="4" borderId="6" xfId="36" applyFont="1" applyFill="1" applyBorder="1" applyAlignment="1">
      <alignment horizontal="center" vertical="center"/>
    </xf>
    <xf numFmtId="0" fontId="16" fillId="0" borderId="0" xfId="36" applyFont="1" applyAlignment="1">
      <alignment horizontal="center"/>
    </xf>
    <xf numFmtId="0" fontId="15" fillId="0" borderId="4" xfId="35" applyNumberFormat="1" applyFont="1" applyBorder="1" applyAlignment="1">
      <alignment/>
      <protection/>
    </xf>
    <xf numFmtId="0" fontId="15" fillId="0" borderId="0" xfId="35" applyNumberFormat="1" applyFont="1" applyAlignment="1">
      <alignment/>
      <protection/>
    </xf>
    <xf numFmtId="0" fontId="15" fillId="0" borderId="0" xfId="35" applyFont="1">
      <alignment/>
      <protection/>
    </xf>
    <xf numFmtId="0" fontId="15" fillId="0" borderId="4" xfId="35" applyNumberFormat="1" applyFont="1" applyBorder="1">
      <alignment/>
      <protection/>
    </xf>
    <xf numFmtId="0" fontId="15" fillId="0" borderId="5" xfId="35" applyNumberFormat="1" applyFont="1" applyBorder="1" applyAlignment="1">
      <alignment/>
      <protection/>
    </xf>
    <xf numFmtId="0" fontId="15" fillId="0" borderId="2" xfId="35" applyNumberFormat="1" applyFont="1" applyBorder="1" applyAlignment="1">
      <alignment/>
      <protection/>
    </xf>
    <xf numFmtId="0" fontId="15" fillId="0" borderId="6" xfId="35" applyNumberFormat="1" applyFont="1" applyBorder="1" applyAlignment="1">
      <alignment/>
      <protection/>
    </xf>
    <xf numFmtId="0" fontId="15" fillId="0" borderId="0" xfId="35" applyNumberFormat="1" applyFont="1" applyBorder="1" applyAlignment="1">
      <alignment/>
      <protection/>
    </xf>
    <xf numFmtId="0" fontId="10" fillId="0" borderId="4" xfId="35" applyNumberFormat="1" applyFont="1" applyBorder="1">
      <alignment/>
      <protection/>
    </xf>
    <xf numFmtId="0" fontId="10" fillId="0" borderId="3" xfId="35" applyNumberFormat="1" applyFont="1" applyBorder="1" applyAlignment="1">
      <alignment/>
      <protection/>
    </xf>
    <xf numFmtId="10" fontId="10" fillId="0" borderId="9" xfId="35" applyNumberFormat="1" applyFont="1" applyBorder="1" applyAlignment="1">
      <alignment/>
      <protection/>
    </xf>
    <xf numFmtId="0" fontId="10" fillId="0" borderId="9" xfId="35" applyNumberFormat="1" applyFont="1" applyBorder="1" applyAlignment="1">
      <alignment horizontal="center"/>
      <protection/>
    </xf>
    <xf numFmtId="0" fontId="10" fillId="0" borderId="4" xfId="35" applyNumberFormat="1" applyFont="1" applyBorder="1" applyAlignment="1">
      <alignment horizontal="center"/>
      <protection/>
    </xf>
    <xf numFmtId="0" fontId="10" fillId="0" borderId="0" xfId="35" applyNumberFormat="1" applyFont="1" applyBorder="1" applyAlignment="1">
      <alignment horizontal="center"/>
      <protection/>
    </xf>
    <xf numFmtId="0" fontId="10" fillId="0" borderId="5" xfId="35" applyNumberFormat="1" applyFont="1" applyBorder="1">
      <alignment/>
      <protection/>
    </xf>
    <xf numFmtId="0" fontId="10" fillId="0" borderId="0" xfId="35" applyFont="1" applyBorder="1" applyAlignment="1">
      <alignment horizontal="center"/>
      <protection/>
    </xf>
    <xf numFmtId="0" fontId="10" fillId="0" borderId="0" xfId="35" applyFont="1" applyBorder="1">
      <alignment/>
      <protection/>
    </xf>
    <xf numFmtId="0" fontId="10" fillId="0" borderId="36" xfId="35" applyFont="1" applyBorder="1" applyAlignment="1">
      <alignment horizontal="center"/>
      <protection/>
    </xf>
    <xf numFmtId="0" fontId="10" fillId="0" borderId="3" xfId="35" applyNumberFormat="1" applyFont="1" applyBorder="1" applyAlignment="1">
      <alignment horizontal="center"/>
      <protection/>
    </xf>
    <xf numFmtId="0" fontId="15" fillId="0" borderId="9" xfId="37" applyFont="1" applyBorder="1" applyAlignment="1">
      <alignment horizontal="center"/>
    </xf>
    <xf numFmtId="0" fontId="16" fillId="0" borderId="0" xfId="37" applyFont="1" applyAlignment="1">
      <alignment horizontal="center"/>
    </xf>
    <xf numFmtId="0" fontId="19" fillId="4" borderId="3" xfId="36" applyFont="1" applyFill="1" applyBorder="1" applyAlignment="1">
      <alignment horizontal="center" vertical="center"/>
    </xf>
    <xf numFmtId="0" fontId="10" fillId="0" borderId="37" xfId="35" applyFont="1" applyBorder="1" applyAlignment="1">
      <alignment horizontal="center"/>
      <protection/>
    </xf>
    <xf numFmtId="0" fontId="10" fillId="0" borderId="37" xfId="35" applyFont="1" applyBorder="1">
      <alignment/>
      <protection/>
    </xf>
    <xf numFmtId="0" fontId="10" fillId="0" borderId="10" xfId="35" applyNumberFormat="1" applyFont="1" applyBorder="1" applyAlignment="1">
      <alignment/>
      <protection/>
    </xf>
    <xf numFmtId="0" fontId="10" fillId="0" borderId="4" xfId="35" applyNumberFormat="1" applyFont="1" applyBorder="1" applyAlignment="1">
      <alignment/>
      <protection/>
    </xf>
    <xf numFmtId="168" fontId="10" fillId="0" borderId="4" xfId="35" applyNumberFormat="1" applyFont="1" applyBorder="1" applyAlignment="1">
      <alignment horizontal="center"/>
      <protection/>
    </xf>
    <xf numFmtId="168" fontId="10" fillId="0" borderId="0" xfId="35" applyNumberFormat="1" applyFont="1" applyBorder="1" applyAlignment="1">
      <alignment horizontal="center"/>
      <protection/>
    </xf>
    <xf numFmtId="170" fontId="10" fillId="0" borderId="0" xfId="35" applyNumberFormat="1" applyFont="1" applyBorder="1" applyAlignment="1">
      <alignment horizontal="center"/>
      <protection/>
    </xf>
    <xf numFmtId="176" fontId="10" fillId="0" borderId="0" xfId="35" applyNumberFormat="1" applyFont="1" applyBorder="1" applyAlignment="1">
      <alignment horizontal="center"/>
      <protection/>
    </xf>
    <xf numFmtId="168" fontId="10" fillId="0" borderId="0" xfId="35" applyNumberFormat="1" applyFont="1" applyAlignment="1">
      <alignment horizontal="center"/>
      <protection/>
    </xf>
    <xf numFmtId="168" fontId="10" fillId="0" borderId="8" xfId="35" applyNumberFormat="1" applyFont="1" applyBorder="1" applyAlignment="1">
      <alignment horizontal="center"/>
      <protection/>
    </xf>
    <xf numFmtId="168" fontId="10" fillId="0" borderId="0" xfId="35" applyNumberFormat="1" applyFont="1" applyAlignment="1">
      <alignment/>
      <protection/>
    </xf>
    <xf numFmtId="0" fontId="10" fillId="0" borderId="0" xfId="35" applyFont="1" applyAlignment="1">
      <alignment horizontal="center"/>
      <protection/>
    </xf>
    <xf numFmtId="170" fontId="10" fillId="0" borderId="0" xfId="35" applyNumberFormat="1" applyFont="1" applyAlignment="1">
      <alignment horizontal="center"/>
      <protection/>
    </xf>
    <xf numFmtId="170" fontId="10" fillId="0" borderId="0" xfId="35" applyNumberFormat="1" applyFont="1" applyAlignment="1">
      <alignment/>
      <protection/>
    </xf>
    <xf numFmtId="0" fontId="10" fillId="0" borderId="0" xfId="35" applyFont="1" applyBorder="1" applyAlignment="1">
      <alignment horizontal="center"/>
      <protection/>
    </xf>
    <xf numFmtId="0" fontId="10" fillId="0" borderId="8" xfId="35" applyNumberFormat="1" applyFont="1" applyBorder="1" applyAlignment="1">
      <alignment/>
      <protection/>
    </xf>
    <xf numFmtId="0" fontId="10" fillId="0" borderId="0" xfId="35" applyFont="1" applyBorder="1" applyAlignment="1">
      <alignment horizontal="center"/>
      <protection/>
    </xf>
    <xf numFmtId="0" fontId="10" fillId="0" borderId="0" xfId="35" applyFont="1" applyBorder="1">
      <alignment/>
      <protection/>
    </xf>
    <xf numFmtId="0" fontId="10" fillId="2" borderId="38" xfId="35" applyFont="1" applyFill="1" applyBorder="1">
      <alignment/>
      <protection/>
    </xf>
    <xf numFmtId="168" fontId="10" fillId="2" borderId="0" xfId="35" applyNumberFormat="1" applyFont="1" applyFill="1" applyBorder="1" applyAlignment="1">
      <alignment horizontal="center"/>
      <protection/>
    </xf>
    <xf numFmtId="0" fontId="10" fillId="2" borderId="0" xfId="35" applyFont="1" applyFill="1" applyBorder="1" applyAlignment="1">
      <alignment horizontal="center"/>
      <protection/>
    </xf>
    <xf numFmtId="0" fontId="10" fillId="2" borderId="0" xfId="35" applyFont="1" applyFill="1" applyBorder="1">
      <alignment/>
      <protection/>
    </xf>
    <xf numFmtId="176" fontId="10" fillId="2" borderId="0" xfId="35" applyNumberFormat="1" applyFont="1" applyFill="1" applyBorder="1" applyAlignment="1">
      <alignment horizontal="center"/>
      <protection/>
    </xf>
    <xf numFmtId="0" fontId="10" fillId="2" borderId="8" xfId="35" applyNumberFormat="1" applyFont="1" applyFill="1" applyBorder="1" applyAlignment="1">
      <alignment/>
      <protection/>
    </xf>
    <xf numFmtId="0" fontId="10" fillId="3" borderId="0" xfId="35" applyNumberFormat="1" applyFont="1" applyFill="1" applyBorder="1" applyAlignment="1">
      <alignment/>
      <protection/>
    </xf>
    <xf numFmtId="0" fontId="10" fillId="3" borderId="0" xfId="35" applyNumberFormat="1" applyFont="1" applyFill="1" applyAlignment="1">
      <alignment/>
      <protection/>
    </xf>
    <xf numFmtId="0" fontId="10" fillId="2" borderId="0" xfId="35" applyNumberFormat="1" applyFont="1" applyFill="1" applyAlignment="1">
      <alignment/>
      <protection/>
    </xf>
    <xf numFmtId="0" fontId="10" fillId="2" borderId="0" xfId="35" applyFont="1" applyFill="1">
      <alignment/>
      <protection/>
    </xf>
    <xf numFmtId="0" fontId="10" fillId="0" borderId="7" xfId="35" applyFont="1" applyBorder="1">
      <alignment/>
      <protection/>
    </xf>
    <xf numFmtId="0" fontId="10" fillId="0" borderId="0" xfId="35" applyNumberFormat="1" applyFont="1" applyBorder="1" applyAlignment="1">
      <alignment/>
      <protection/>
    </xf>
    <xf numFmtId="168" fontId="10" fillId="0" borderId="2" xfId="35" applyNumberFormat="1" applyFont="1" applyBorder="1" applyAlignment="1">
      <alignment horizontal="center"/>
      <protection/>
    </xf>
    <xf numFmtId="0" fontId="10" fillId="0" borderId="39" xfId="35" applyFont="1" applyBorder="1" applyAlignment="1">
      <alignment horizontal="center"/>
      <protection/>
    </xf>
    <xf numFmtId="0" fontId="10" fillId="0" borderId="39" xfId="35" applyFont="1" applyBorder="1">
      <alignment/>
      <protection/>
    </xf>
    <xf numFmtId="176" fontId="10" fillId="0" borderId="2" xfId="35" applyNumberFormat="1" applyFont="1" applyBorder="1" applyAlignment="1">
      <alignment horizontal="center"/>
      <protection/>
    </xf>
    <xf numFmtId="0" fontId="10" fillId="0" borderId="6" xfId="35" applyNumberFormat="1" applyFont="1" applyBorder="1" applyAlignment="1">
      <alignment/>
      <protection/>
    </xf>
    <xf numFmtId="0" fontId="10" fillId="0" borderId="9" xfId="35" applyNumberFormat="1" applyFont="1" applyBorder="1" applyAlignment="1">
      <alignment/>
      <protection/>
    </xf>
    <xf numFmtId="0" fontId="10" fillId="0" borderId="5" xfId="35" applyNumberFormat="1" applyFont="1" applyBorder="1" applyAlignment="1">
      <alignment horizontal="center"/>
      <protection/>
    </xf>
    <xf numFmtId="0" fontId="10" fillId="0" borderId="2" xfId="35" applyNumberFormat="1" applyFont="1" applyBorder="1" applyAlignment="1">
      <alignment horizontal="center"/>
      <protection/>
    </xf>
    <xf numFmtId="0" fontId="10" fillId="0" borderId="40" xfId="35" applyFont="1" applyBorder="1" applyAlignment="1">
      <alignment horizontal="center"/>
      <protection/>
    </xf>
    <xf numFmtId="0" fontId="10" fillId="0" borderId="0" xfId="35" applyFont="1" applyBorder="1" applyAlignment="1">
      <alignment horizontal="center"/>
      <protection/>
    </xf>
    <xf numFmtId="0" fontId="10" fillId="0" borderId="0" xfId="35" applyFont="1" applyBorder="1">
      <alignment/>
      <protection/>
    </xf>
    <xf numFmtId="0" fontId="10" fillId="0" borderId="8" xfId="35" applyFont="1" applyBorder="1" applyAlignment="1">
      <alignment horizontal="center"/>
      <protection/>
    </xf>
    <xf numFmtId="168" fontId="10" fillId="0" borderId="8" xfId="35" applyNumberFormat="1" applyFont="1" applyBorder="1" applyAlignment="1">
      <alignment/>
      <protection/>
    </xf>
    <xf numFmtId="168" fontId="10" fillId="0" borderId="0" xfId="35" applyNumberFormat="1" applyFont="1" applyBorder="1" applyAlignment="1">
      <alignment/>
      <protection/>
    </xf>
    <xf numFmtId="168" fontId="10" fillId="0" borderId="5" xfId="35" applyNumberFormat="1" applyFont="1" applyBorder="1" applyAlignment="1">
      <alignment horizontal="center"/>
      <protection/>
    </xf>
    <xf numFmtId="0" fontId="10" fillId="0" borderId="2" xfId="35" applyNumberFormat="1" applyFont="1" applyBorder="1" applyAlignment="1">
      <alignment/>
      <protection/>
    </xf>
    <xf numFmtId="0" fontId="10" fillId="0" borderId="2" xfId="35" applyNumberFormat="1" applyFont="1" applyBorder="1">
      <alignment/>
      <protection/>
    </xf>
    <xf numFmtId="0" fontId="10" fillId="0" borderId="0" xfId="35" applyNumberFormat="1" applyFont="1" applyBorder="1">
      <alignment/>
      <protection/>
    </xf>
    <xf numFmtId="0" fontId="36" fillId="0" borderId="0" xfId="35" applyFont="1">
      <alignment/>
      <protection/>
    </xf>
    <xf numFmtId="168" fontId="22" fillId="0" borderId="0" xfId="35" applyNumberFormat="1" applyFont="1" applyBorder="1" applyAlignment="1">
      <alignment horizontal="center"/>
      <protection/>
    </xf>
    <xf numFmtId="176" fontId="22" fillId="0" borderId="0" xfId="35" applyNumberFormat="1" applyFont="1" applyBorder="1" applyAlignment="1">
      <alignment horizontal="center"/>
      <protection/>
    </xf>
    <xf numFmtId="0" fontId="22" fillId="0" borderId="0" xfId="35" applyNumberFormat="1" applyFont="1" applyBorder="1" applyAlignment="1">
      <alignment/>
      <protection/>
    </xf>
    <xf numFmtId="0" fontId="22" fillId="0" borderId="0" xfId="35" applyNumberFormat="1" applyFont="1" applyBorder="1">
      <alignment/>
      <protection/>
    </xf>
    <xf numFmtId="0" fontId="22" fillId="0" borderId="0" xfId="35" applyNumberFormat="1" applyFont="1" applyAlignment="1">
      <alignment/>
      <protection/>
    </xf>
    <xf numFmtId="0" fontId="22" fillId="0" borderId="0" xfId="35" applyFont="1">
      <alignment/>
      <protection/>
    </xf>
    <xf numFmtId="0" fontId="37" fillId="0" borderId="0" xfId="35" applyNumberFormat="1" applyFont="1" applyAlignment="1">
      <alignment/>
      <protection/>
    </xf>
    <xf numFmtId="168" fontId="37" fillId="0" borderId="0" xfId="35" applyNumberFormat="1" applyFont="1">
      <alignment/>
      <protection/>
    </xf>
    <xf numFmtId="176" fontId="37" fillId="0" borderId="0" xfId="35" applyNumberFormat="1" applyFont="1" applyAlignment="1">
      <alignment/>
      <protection/>
    </xf>
    <xf numFmtId="0" fontId="37" fillId="0" borderId="0" xfId="35" applyNumberFormat="1" applyFont="1" applyBorder="1" applyAlignment="1">
      <alignment/>
      <protection/>
    </xf>
    <xf numFmtId="0" fontId="37" fillId="0" borderId="0" xfId="35" applyNumberFormat="1" applyFont="1">
      <alignment/>
      <protection/>
    </xf>
    <xf numFmtId="0" fontId="37" fillId="0" borderId="0" xfId="35" applyFont="1">
      <alignment/>
      <protection/>
    </xf>
    <xf numFmtId="0" fontId="22" fillId="0" borderId="0" xfId="35" applyNumberFormat="1" applyFont="1">
      <alignment/>
      <protection/>
    </xf>
    <xf numFmtId="168" fontId="22" fillId="0" borderId="0" xfId="35" applyNumberFormat="1" applyFont="1">
      <alignment/>
      <protection/>
    </xf>
    <xf numFmtId="176" fontId="22" fillId="0" borderId="0" xfId="35" applyNumberFormat="1" applyFont="1" applyAlignment="1">
      <alignment/>
      <protection/>
    </xf>
    <xf numFmtId="0" fontId="10" fillId="0" borderId="0" xfId="35" applyNumberFormat="1" applyFont="1" applyAlignment="1" quotePrefix="1">
      <alignment horizontal="left"/>
      <protection/>
    </xf>
    <xf numFmtId="168" fontId="10" fillId="0" borderId="0" xfId="35" applyNumberFormat="1" applyFont="1">
      <alignment/>
      <protection/>
    </xf>
    <xf numFmtId="176" fontId="10" fillId="0" borderId="0" xfId="35" applyNumberFormat="1" applyFont="1" applyAlignment="1">
      <alignment/>
      <protection/>
    </xf>
    <xf numFmtId="37" fontId="11" fillId="0" borderId="3" xfId="0" applyNumberFormat="1" applyFont="1" applyFill="1" applyBorder="1" applyAlignment="1" applyProtection="1">
      <alignment horizontal="center"/>
      <protection/>
    </xf>
    <xf numFmtId="37" fontId="11" fillId="0" borderId="9" xfId="0" applyNumberFormat="1" applyFont="1" applyFill="1" applyBorder="1" applyAlignment="1" applyProtection="1">
      <alignment horizontal="center"/>
      <protection/>
    </xf>
    <xf numFmtId="37" fontId="11" fillId="0" borderId="10" xfId="0" applyNumberFormat="1" applyFont="1" applyFill="1" applyBorder="1" applyAlignment="1" applyProtection="1">
      <alignment horizontal="center"/>
      <protection/>
    </xf>
    <xf numFmtId="37" fontId="11" fillId="0" borderId="5" xfId="0" applyNumberFormat="1" applyFont="1" applyFill="1" applyBorder="1" applyAlignment="1" applyProtection="1">
      <alignment horizontal="center"/>
      <protection/>
    </xf>
    <xf numFmtId="37" fontId="11" fillId="0" borderId="2" xfId="0" applyNumberFormat="1" applyFont="1" applyFill="1" applyBorder="1" applyAlignment="1" applyProtection="1">
      <alignment horizontal="center"/>
      <protection/>
    </xf>
    <xf numFmtId="37" fontId="11" fillId="0" borderId="6" xfId="0" applyNumberFormat="1" applyFont="1" applyFill="1" applyBorder="1" applyAlignment="1" applyProtection="1">
      <alignment horizontal="center"/>
      <protection/>
    </xf>
    <xf numFmtId="37" fontId="15" fillId="0" borderId="5" xfId="30" applyFont="1" applyBorder="1" applyAlignment="1">
      <alignment horizontal="center"/>
      <protection/>
    </xf>
    <xf numFmtId="37" fontId="15" fillId="0" borderId="2" xfId="30" applyFont="1" applyBorder="1" applyAlignment="1">
      <alignment horizontal="center"/>
      <protection/>
    </xf>
    <xf numFmtId="37" fontId="15" fillId="0" borderId="6" xfId="30" applyFont="1" applyBorder="1" applyAlignment="1">
      <alignment horizontal="center"/>
      <protection/>
    </xf>
    <xf numFmtId="37" fontId="11" fillId="0" borderId="3" xfId="31" applyNumberFormat="1" applyFont="1" applyFill="1" applyBorder="1" applyAlignment="1" applyProtection="1">
      <alignment horizontal="center"/>
      <protection/>
    </xf>
    <xf numFmtId="37" fontId="11" fillId="0" borderId="9" xfId="31" applyNumberFormat="1" applyFont="1" applyFill="1" applyBorder="1" applyAlignment="1" applyProtection="1">
      <alignment horizontal="center"/>
      <protection/>
    </xf>
    <xf numFmtId="37" fontId="11" fillId="0" borderId="10" xfId="31" applyNumberFormat="1" applyFont="1" applyFill="1" applyBorder="1" applyAlignment="1" applyProtection="1">
      <alignment horizontal="center"/>
      <protection/>
    </xf>
    <xf numFmtId="37" fontId="9" fillId="0" borderId="3" xfId="30" applyNumberFormat="1" applyFont="1" applyFill="1" applyBorder="1" applyAlignment="1" applyProtection="1">
      <alignment horizontal="center"/>
      <protection/>
    </xf>
    <xf numFmtId="37" fontId="9" fillId="0" borderId="9" xfId="30" applyNumberFormat="1" applyFont="1" applyFill="1" applyBorder="1" applyAlignment="1" applyProtection="1">
      <alignment horizontal="center"/>
      <protection/>
    </xf>
    <xf numFmtId="37" fontId="9" fillId="0" borderId="10" xfId="30" applyNumberFormat="1" applyFont="1" applyFill="1" applyBorder="1" applyAlignment="1" applyProtection="1">
      <alignment horizontal="center"/>
      <protection/>
    </xf>
    <xf numFmtId="37" fontId="15" fillId="0" borderId="5" xfId="0" applyFont="1" applyBorder="1" applyAlignment="1">
      <alignment horizontal="center"/>
    </xf>
    <xf numFmtId="37" fontId="15" fillId="0" borderId="2" xfId="0" applyFont="1" applyBorder="1" applyAlignment="1">
      <alignment horizontal="center"/>
    </xf>
    <xf numFmtId="37" fontId="15" fillId="0" borderId="6" xfId="0" applyFont="1" applyBorder="1" applyAlignment="1">
      <alignment horizontal="center"/>
    </xf>
    <xf numFmtId="0" fontId="16" fillId="0" borderId="0" xfId="36" applyFont="1" applyAlignment="1" quotePrefix="1">
      <alignment horizontal="center"/>
    </xf>
    <xf numFmtId="0" fontId="1" fillId="0" borderId="13" xfId="36" applyFont="1" applyBorder="1" applyAlignment="1">
      <alignment horizontal="center" vertical="center" wrapText="1"/>
    </xf>
    <xf numFmtId="0" fontId="1" fillId="0" borderId="16" xfId="36" applyFont="1" applyBorder="1" applyAlignment="1">
      <alignment horizontal="center" vertical="center" wrapText="1"/>
    </xf>
    <xf numFmtId="171" fontId="1" fillId="0" borderId="13" xfId="17" applyNumberFormat="1" applyFont="1" applyBorder="1" applyAlignment="1">
      <alignment horizontal="center" vertical="center" wrapText="1"/>
    </xf>
    <xf numFmtId="171" fontId="1" fillId="0" borderId="16" xfId="17" applyNumberFormat="1" applyFont="1" applyBorder="1" applyAlignment="1">
      <alignment horizontal="center" vertical="center" wrapText="1"/>
    </xf>
    <xf numFmtId="0" fontId="15" fillId="0" borderId="19" xfId="37" applyFont="1" applyBorder="1" applyAlignment="1">
      <alignment horizontal="center"/>
    </xf>
    <xf numFmtId="0" fontId="15" fillId="0" borderId="10" xfId="37" applyFont="1" applyBorder="1" applyAlignment="1">
      <alignment horizontal="center"/>
    </xf>
    <xf numFmtId="0" fontId="15" fillId="0" borderId="3" xfId="37" applyFont="1" applyBorder="1" applyAlignment="1">
      <alignment horizontal="center"/>
    </xf>
    <xf numFmtId="0" fontId="19" fillId="4" borderId="12" xfId="36" applyFont="1" applyFill="1" applyBorder="1" applyAlignment="1">
      <alignment horizontal="center" vertical="center" wrapText="1"/>
    </xf>
    <xf numFmtId="0" fontId="19" fillId="4" borderId="11" xfId="36" applyFont="1" applyFill="1" applyBorder="1" applyAlignment="1">
      <alignment horizontal="center" vertical="center" wrapText="1"/>
    </xf>
    <xf numFmtId="171" fontId="17" fillId="0" borderId="13" xfId="17" applyNumberFormat="1" applyFont="1" applyBorder="1" applyAlignment="1">
      <alignment horizontal="center"/>
    </xf>
    <xf numFmtId="171" fontId="17" fillId="0" borderId="16" xfId="17" applyNumberFormat="1" applyFont="1" applyBorder="1" applyAlignment="1">
      <alignment horizontal="center"/>
    </xf>
    <xf numFmtId="0" fontId="17" fillId="0" borderId="13" xfId="36" applyFont="1" applyBorder="1" applyAlignment="1">
      <alignment horizontal="center"/>
    </xf>
    <xf numFmtId="0" fontId="17" fillId="0" borderId="16" xfId="36" applyFont="1" applyBorder="1" applyAlignment="1">
      <alignment horizontal="center"/>
    </xf>
    <xf numFmtId="0" fontId="27" fillId="0" borderId="15" xfId="29" applyFont="1" applyBorder="1" applyAlignment="1">
      <alignment horizontal="center" wrapText="1"/>
      <protection/>
    </xf>
    <xf numFmtId="0" fontId="4" fillId="0" borderId="15" xfId="29" applyBorder="1" applyAlignment="1">
      <alignment wrapText="1"/>
      <protection/>
    </xf>
    <xf numFmtId="0" fontId="4" fillId="0" borderId="16" xfId="29" applyBorder="1" applyAlignment="1">
      <alignment wrapText="1"/>
      <protection/>
    </xf>
    <xf numFmtId="0" fontId="27" fillId="0" borderId="0" xfId="29" applyFont="1" applyAlignment="1">
      <alignment horizontal="center"/>
      <protection/>
    </xf>
    <xf numFmtId="0" fontId="10" fillId="0" borderId="9" xfId="38" applyFont="1" applyBorder="1" applyAlignment="1">
      <alignment horizontal="center"/>
      <protection/>
    </xf>
    <xf numFmtId="0" fontId="10" fillId="0" borderId="10" xfId="38" applyFont="1" applyBorder="1" applyAlignment="1">
      <alignment horizontal="center"/>
      <protection/>
    </xf>
    <xf numFmtId="0" fontId="1" fillId="0" borderId="3" xfId="39" applyFont="1" applyBorder="1" applyAlignment="1">
      <alignment horizontal="center"/>
      <protection/>
    </xf>
    <xf numFmtId="0" fontId="1" fillId="0" borderId="9" xfId="39" applyFont="1" applyBorder="1" applyAlignment="1">
      <alignment horizontal="center"/>
      <protection/>
    </xf>
    <xf numFmtId="0" fontId="1" fillId="0" borderId="10" xfId="39" applyFont="1" applyBorder="1" applyAlignment="1">
      <alignment horizontal="center"/>
      <protection/>
    </xf>
    <xf numFmtId="0" fontId="1" fillId="0" borderId="5" xfId="38" applyFont="1" applyBorder="1" applyAlignment="1">
      <alignment horizontal="center"/>
      <protection/>
    </xf>
    <xf numFmtId="0" fontId="1" fillId="0" borderId="2" xfId="38" applyFont="1" applyBorder="1" applyAlignment="1">
      <alignment horizontal="center"/>
      <protection/>
    </xf>
    <xf numFmtId="0" fontId="1" fillId="0" borderId="6" xfId="38" applyFont="1" applyBorder="1" applyAlignment="1">
      <alignment horizontal="center"/>
      <protection/>
    </xf>
    <xf numFmtId="49" fontId="26" fillId="0" borderId="0" xfId="34" applyNumberFormat="1" applyFont="1" applyBorder="1" applyAlignment="1">
      <alignment horizontal="center"/>
      <protection/>
    </xf>
    <xf numFmtId="0" fontId="10" fillId="0" borderId="4" xfId="35" applyNumberFormat="1" applyFont="1" applyBorder="1" applyAlignment="1">
      <alignment horizontal="center"/>
      <protection/>
    </xf>
    <xf numFmtId="0" fontId="10" fillId="0" borderId="0" xfId="35" applyNumberFormat="1" applyFont="1" applyBorder="1" applyAlignment="1" quotePrefix="1">
      <alignment horizontal="center"/>
      <protection/>
    </xf>
    <xf numFmtId="0" fontId="10" fillId="0" borderId="0" xfId="35" applyNumberFormat="1" applyFont="1" applyBorder="1" applyAlignment="1" quotePrefix="1">
      <alignment horizontal="center"/>
      <protection/>
    </xf>
    <xf numFmtId="0" fontId="10" fillId="0" borderId="0" xfId="35" applyNumberFormat="1" applyFont="1" applyBorder="1" applyAlignment="1">
      <alignment horizontal="center"/>
      <protection/>
    </xf>
    <xf numFmtId="0" fontId="10" fillId="0" borderId="41" xfId="35" applyNumberFormat="1" applyFont="1" applyBorder="1" applyAlignment="1">
      <alignment horizontal="center"/>
      <protection/>
    </xf>
    <xf numFmtId="0" fontId="10" fillId="0" borderId="9" xfId="35" applyNumberFormat="1" applyFont="1" applyBorder="1" applyAlignment="1" quotePrefix="1">
      <alignment horizontal="center"/>
      <protection/>
    </xf>
    <xf numFmtId="0" fontId="10" fillId="0" borderId="42" xfId="35" applyNumberFormat="1" applyFont="1" applyBorder="1" applyAlignment="1" quotePrefix="1">
      <alignment horizontal="center"/>
      <protection/>
    </xf>
    <xf numFmtId="0" fontId="10" fillId="0" borderId="9" xfId="35" applyNumberFormat="1" applyFont="1" applyBorder="1" applyAlignment="1">
      <alignment horizontal="center"/>
      <protection/>
    </xf>
    <xf numFmtId="0" fontId="10" fillId="0" borderId="10" xfId="35" applyNumberFormat="1" applyFont="1" applyBorder="1" applyAlignment="1">
      <alignment horizontal="center"/>
      <protection/>
    </xf>
    <xf numFmtId="0" fontId="10" fillId="0" borderId="0" xfId="35" applyNumberFormat="1" applyFont="1" applyBorder="1" applyAlignment="1">
      <alignment horizontal="center"/>
      <protection/>
    </xf>
    <xf numFmtId="0" fontId="10" fillId="0" borderId="8" xfId="35" applyNumberFormat="1" applyFont="1" applyBorder="1" applyAlignment="1">
      <alignment horizontal="center"/>
      <protection/>
    </xf>
    <xf numFmtId="0" fontId="15" fillId="0" borderId="3" xfId="35" applyFont="1" applyBorder="1" applyAlignment="1">
      <alignment horizontal="center"/>
      <protection/>
    </xf>
    <xf numFmtId="0" fontId="15" fillId="0" borderId="9" xfId="35" applyFont="1" applyBorder="1" applyAlignment="1" quotePrefix="1">
      <alignment horizontal="center"/>
      <protection/>
    </xf>
    <xf numFmtId="0" fontId="15" fillId="0" borderId="10" xfId="35" applyFont="1" applyBorder="1" applyAlignment="1" quotePrefix="1">
      <alignment horizontal="center"/>
      <protection/>
    </xf>
    <xf numFmtId="0" fontId="15" fillId="0" borderId="4" xfId="35" applyFont="1" applyBorder="1" applyAlignment="1">
      <alignment horizontal="center"/>
      <protection/>
    </xf>
    <xf numFmtId="0" fontId="15" fillId="0" borderId="0" xfId="35" applyFont="1" applyBorder="1" applyAlignment="1" quotePrefix="1">
      <alignment horizontal="center"/>
      <protection/>
    </xf>
    <xf numFmtId="0" fontId="15" fillId="0" borderId="8" xfId="35" applyFont="1" applyBorder="1" applyAlignment="1" quotePrefix="1">
      <alignment horizontal="center"/>
      <protection/>
    </xf>
  </cellXfs>
  <cellStyles count="29">
    <cellStyle name="Normal" xfId="0"/>
    <cellStyle name="Comma" xfId="15"/>
    <cellStyle name="Comma [0]" xfId="16"/>
    <cellStyle name="Comma_Tables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Normal_Cruise Highlight Tables -2004" xfId="28"/>
    <cellStyle name="Normal_Cruise Highlight Tables -2005" xfId="29"/>
    <cellStyle name="Normal_hl_99v95" xfId="30"/>
    <cellStyle name="Normal_HLSN05v04" xfId="31"/>
    <cellStyle name="Normal_LOS2005wholeYr" xfId="32"/>
    <cellStyle name="Normal_MMA arrival and LOS 2005" xfId="33"/>
    <cellStyle name="Normal_OAGmax2002" xfId="34"/>
    <cellStyle name="Normal_pearl" xfId="35"/>
    <cellStyle name="Normal_Tables" xfId="36"/>
    <cellStyle name="Normal_Tables 2005" xfId="37"/>
    <cellStyle name="Normal_Total table 2005" xfId="38"/>
    <cellStyle name="Normal_TOTAL-TABLE 2000" xfId="39"/>
    <cellStyle name="Percent" xfId="40"/>
    <cellStyle name="Percent_Tables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2</xdr:row>
      <xdr:rowOff>76200</xdr:rowOff>
    </xdr:from>
    <xdr:to>
      <xdr:col>2</xdr:col>
      <xdr:colOff>161925</xdr:colOff>
      <xdr:row>2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4286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</xdr:row>
      <xdr:rowOff>123825</xdr:rowOff>
    </xdr:from>
    <xdr:to>
      <xdr:col>4</xdr:col>
      <xdr:colOff>200025</xdr:colOff>
      <xdr:row>2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476250"/>
          <a:ext cx="409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2</xdr:row>
      <xdr:rowOff>95250</xdr:rowOff>
    </xdr:from>
    <xdr:to>
      <xdr:col>6</xdr:col>
      <xdr:colOff>247650</xdr:colOff>
      <xdr:row>2</xdr:row>
      <xdr:rowOff>695325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447675"/>
          <a:ext cx="428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2</xdr:row>
      <xdr:rowOff>123825</xdr:rowOff>
    </xdr:from>
    <xdr:to>
      <xdr:col>8</xdr:col>
      <xdr:colOff>257175</xdr:colOff>
      <xdr:row>2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476250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2</xdr:row>
      <xdr:rowOff>85725</xdr:rowOff>
    </xdr:from>
    <xdr:to>
      <xdr:col>10</xdr:col>
      <xdr:colOff>209550</xdr:colOff>
      <xdr:row>2</xdr:row>
      <xdr:rowOff>685800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438150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2</xdr:row>
      <xdr:rowOff>85725</xdr:rowOff>
    </xdr:from>
    <xdr:to>
      <xdr:col>12</xdr:col>
      <xdr:colOff>190500</xdr:colOff>
      <xdr:row>2</xdr:row>
      <xdr:rowOff>685800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58200" y="438150"/>
          <a:ext cx="409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2</xdr:row>
      <xdr:rowOff>85725</xdr:rowOff>
    </xdr:from>
    <xdr:to>
      <xdr:col>2</xdr:col>
      <xdr:colOff>190500</xdr:colOff>
      <xdr:row>2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4667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2</xdr:row>
      <xdr:rowOff>104775</xdr:rowOff>
    </xdr:from>
    <xdr:to>
      <xdr:col>4</xdr:col>
      <xdr:colOff>228600</xdr:colOff>
      <xdr:row>2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4857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2</xdr:row>
      <xdr:rowOff>85725</xdr:rowOff>
    </xdr:from>
    <xdr:to>
      <xdr:col>6</xdr:col>
      <xdr:colOff>171450</xdr:colOff>
      <xdr:row>2</xdr:row>
      <xdr:rowOff>685800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6672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2</xdr:row>
      <xdr:rowOff>104775</xdr:rowOff>
    </xdr:from>
    <xdr:to>
      <xdr:col>8</xdr:col>
      <xdr:colOff>295275</xdr:colOff>
      <xdr:row>2</xdr:row>
      <xdr:rowOff>695325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4857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2</xdr:row>
      <xdr:rowOff>85725</xdr:rowOff>
    </xdr:from>
    <xdr:to>
      <xdr:col>10</xdr:col>
      <xdr:colOff>276225</xdr:colOff>
      <xdr:row>2</xdr:row>
      <xdr:rowOff>695325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0" y="46672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2</xdr:row>
      <xdr:rowOff>85725</xdr:rowOff>
    </xdr:from>
    <xdr:to>
      <xdr:col>12</xdr:col>
      <xdr:colOff>228600</xdr:colOff>
      <xdr:row>2</xdr:row>
      <xdr:rowOff>685800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58225" y="46672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LSN05v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PRELIM"/>
      <sheetName val="2004"/>
      <sheetName val="Jan"/>
      <sheetName val="Feb"/>
      <sheetName val="Mar"/>
      <sheetName val="Apr"/>
      <sheetName val="May"/>
      <sheetName val="June"/>
      <sheetName val="July"/>
      <sheetName val="August"/>
      <sheetName val="Sep"/>
      <sheetName val="Oct"/>
      <sheetName val="NOV"/>
      <sheetName val="DEC"/>
      <sheetName val="% chng"/>
    </sheetNames>
    <sheetDataSet>
      <sheetData sheetId="0">
        <row r="5">
          <cell r="F5">
            <v>3891</v>
          </cell>
        </row>
        <row r="16">
          <cell r="F16">
            <v>379380</v>
          </cell>
        </row>
        <row r="18">
          <cell r="F18">
            <v>182437</v>
          </cell>
        </row>
        <row r="20">
          <cell r="F20">
            <v>146786</v>
          </cell>
        </row>
        <row r="21">
          <cell r="F21">
            <v>11337</v>
          </cell>
        </row>
        <row r="22">
          <cell r="F22">
            <v>22629</v>
          </cell>
        </row>
        <row r="25">
          <cell r="F25">
            <v>49645</v>
          </cell>
        </row>
        <row r="35">
          <cell r="F35">
            <v>14305</v>
          </cell>
        </row>
        <row r="44">
          <cell r="F44">
            <v>28465</v>
          </cell>
        </row>
        <row r="48">
          <cell r="F48">
            <v>21935</v>
          </cell>
        </row>
        <row r="50">
          <cell r="F50">
            <v>27540</v>
          </cell>
        </row>
        <row r="57">
          <cell r="F57">
            <v>10040</v>
          </cell>
        </row>
        <row r="63">
          <cell r="F63">
            <v>8808</v>
          </cell>
        </row>
        <row r="71">
          <cell r="F71">
            <v>20185</v>
          </cell>
        </row>
        <row r="72">
          <cell r="F72">
            <v>5612</v>
          </cell>
        </row>
        <row r="73">
          <cell r="F73">
            <v>8937</v>
          </cell>
        </row>
        <row r="76">
          <cell r="F76">
            <v>37347</v>
          </cell>
        </row>
        <row r="94">
          <cell r="F94">
            <v>8426</v>
          </cell>
        </row>
        <row r="100">
          <cell r="F100">
            <v>2143</v>
          </cell>
        </row>
        <row r="101">
          <cell r="F101">
            <v>181</v>
          </cell>
        </row>
        <row r="108">
          <cell r="F108">
            <v>3448</v>
          </cell>
        </row>
        <row r="114">
          <cell r="F114">
            <v>4759</v>
          </cell>
        </row>
        <row r="115">
          <cell r="F115">
            <v>1976</v>
          </cell>
        </row>
        <row r="116">
          <cell r="F116">
            <v>157</v>
          </cell>
        </row>
        <row r="117">
          <cell r="F117">
            <v>184</v>
          </cell>
        </row>
        <row r="119">
          <cell r="F119">
            <v>59</v>
          </cell>
        </row>
        <row r="120">
          <cell r="F120">
            <v>900</v>
          </cell>
        </row>
        <row r="121">
          <cell r="F121">
            <v>607</v>
          </cell>
        </row>
        <row r="122">
          <cell r="F122">
            <v>19</v>
          </cell>
        </row>
        <row r="123">
          <cell r="F123">
            <v>462</v>
          </cell>
        </row>
        <row r="124">
          <cell r="F124">
            <v>75</v>
          </cell>
        </row>
        <row r="125">
          <cell r="F125">
            <v>65</v>
          </cell>
        </row>
        <row r="128">
          <cell r="F128">
            <v>543</v>
          </cell>
        </row>
        <row r="135">
          <cell r="F135">
            <v>462</v>
          </cell>
        </row>
        <row r="138">
          <cell r="F138">
            <v>627</v>
          </cell>
        </row>
        <row r="161">
          <cell r="F161">
            <v>2673</v>
          </cell>
        </row>
        <row r="162">
          <cell r="F162">
            <v>1999</v>
          </cell>
        </row>
        <row r="164">
          <cell r="F164">
            <v>439</v>
          </cell>
        </row>
      </sheetData>
      <sheetData sheetId="1">
        <row r="5">
          <cell r="F5">
            <v>3264</v>
          </cell>
        </row>
        <row r="16">
          <cell r="F16">
            <v>361553</v>
          </cell>
        </row>
        <row r="18">
          <cell r="F18">
            <v>171660</v>
          </cell>
        </row>
        <row r="20">
          <cell r="F20">
            <v>138297</v>
          </cell>
        </row>
        <row r="21">
          <cell r="F21">
            <v>10514</v>
          </cell>
        </row>
        <row r="22">
          <cell r="F22">
            <v>20739</v>
          </cell>
        </row>
        <row r="25">
          <cell r="F25">
            <v>46552</v>
          </cell>
        </row>
        <row r="35">
          <cell r="F35">
            <v>13663</v>
          </cell>
        </row>
        <row r="44">
          <cell r="F44">
            <v>27518</v>
          </cell>
        </row>
        <row r="48">
          <cell r="F48">
            <v>21053</v>
          </cell>
        </row>
        <row r="50">
          <cell r="F50">
            <v>26634</v>
          </cell>
        </row>
        <row r="57">
          <cell r="F57">
            <v>9863</v>
          </cell>
        </row>
        <row r="63">
          <cell r="F63">
            <v>8423</v>
          </cell>
        </row>
        <row r="71">
          <cell r="F71">
            <v>20045</v>
          </cell>
        </row>
        <row r="72">
          <cell r="F72">
            <v>5592</v>
          </cell>
        </row>
        <row r="73">
          <cell r="F73">
            <v>8768</v>
          </cell>
        </row>
        <row r="76">
          <cell r="F76">
            <v>36610</v>
          </cell>
        </row>
        <row r="94">
          <cell r="F94">
            <v>8479</v>
          </cell>
        </row>
        <row r="100">
          <cell r="F100">
            <v>2176</v>
          </cell>
        </row>
        <row r="101">
          <cell r="F101">
            <v>172</v>
          </cell>
        </row>
        <row r="108">
          <cell r="F108">
            <v>3836</v>
          </cell>
        </row>
        <row r="114">
          <cell r="F114">
            <v>4744</v>
          </cell>
        </row>
        <row r="115">
          <cell r="F115">
            <v>1756</v>
          </cell>
        </row>
        <row r="116">
          <cell r="F116">
            <v>210</v>
          </cell>
        </row>
        <row r="117">
          <cell r="F117">
            <v>165</v>
          </cell>
        </row>
        <row r="119">
          <cell r="F119">
            <v>43</v>
          </cell>
        </row>
        <row r="120">
          <cell r="F120">
            <v>1102</v>
          </cell>
        </row>
        <row r="121">
          <cell r="F121">
            <v>764</v>
          </cell>
        </row>
        <row r="122">
          <cell r="F122">
            <v>22</v>
          </cell>
        </row>
        <row r="123">
          <cell r="F123">
            <v>407</v>
          </cell>
        </row>
        <row r="124">
          <cell r="F124">
            <v>78</v>
          </cell>
        </row>
        <row r="125">
          <cell r="F125">
            <v>39</v>
          </cell>
        </row>
        <row r="128">
          <cell r="F128">
            <v>603</v>
          </cell>
        </row>
        <row r="135">
          <cell r="F135">
            <v>550</v>
          </cell>
        </row>
        <row r="138">
          <cell r="F138">
            <v>650</v>
          </cell>
        </row>
        <row r="161">
          <cell r="F161">
            <v>2254</v>
          </cell>
        </row>
        <row r="162">
          <cell r="F162">
            <v>1804</v>
          </cell>
        </row>
        <row r="164">
          <cell r="F164">
            <v>300</v>
          </cell>
        </row>
      </sheetData>
      <sheetData sheetId="2">
        <row r="34">
          <cell r="A34" t="str">
            <v>CANADA</v>
          </cell>
        </row>
      </sheetData>
      <sheetData sheetId="5">
        <row r="7">
          <cell r="E7">
            <v>1516729</v>
          </cell>
          <cell r="F7">
            <v>1410286</v>
          </cell>
        </row>
        <row r="9">
          <cell r="E9">
            <v>689967</v>
          </cell>
          <cell r="F9">
            <v>641349</v>
          </cell>
        </row>
        <row r="10">
          <cell r="E10">
            <v>494393</v>
          </cell>
          <cell r="F10">
            <v>462158</v>
          </cell>
        </row>
        <row r="11">
          <cell r="E11">
            <v>54725</v>
          </cell>
          <cell r="F11">
            <v>50254</v>
          </cell>
        </row>
        <row r="12">
          <cell r="E12">
            <v>121370</v>
          </cell>
          <cell r="F12">
            <v>111937</v>
          </cell>
        </row>
        <row r="14">
          <cell r="E14">
            <v>177390</v>
          </cell>
          <cell r="F14">
            <v>162016</v>
          </cell>
        </row>
        <row r="16">
          <cell r="E16">
            <v>102221</v>
          </cell>
          <cell r="F16">
            <v>94344</v>
          </cell>
        </row>
        <row r="18">
          <cell r="E18">
            <v>75725</v>
          </cell>
          <cell r="F18">
            <v>74855</v>
          </cell>
        </row>
        <row r="19">
          <cell r="E19">
            <v>57461</v>
          </cell>
          <cell r="F19">
            <v>56586</v>
          </cell>
        </row>
        <row r="21">
          <cell r="E21">
            <v>168971</v>
          </cell>
          <cell r="F21">
            <v>161357</v>
          </cell>
        </row>
        <row r="23">
          <cell r="E23">
            <v>30940</v>
          </cell>
          <cell r="F23">
            <v>27548</v>
          </cell>
        </row>
        <row r="25">
          <cell r="E25">
            <v>49217</v>
          </cell>
          <cell r="F25">
            <v>44524</v>
          </cell>
        </row>
        <row r="27">
          <cell r="E27">
            <v>93094</v>
          </cell>
          <cell r="F27">
            <v>87143</v>
          </cell>
        </row>
        <row r="28">
          <cell r="E28">
            <v>22877</v>
          </cell>
          <cell r="F28">
            <v>22269</v>
          </cell>
        </row>
        <row r="29">
          <cell r="E29">
            <v>44706</v>
          </cell>
          <cell r="F29">
            <v>41329</v>
          </cell>
        </row>
        <row r="31">
          <cell r="E31">
            <v>127363</v>
          </cell>
          <cell r="F31">
            <v>115504</v>
          </cell>
        </row>
        <row r="34">
          <cell r="E34">
            <v>33715</v>
          </cell>
          <cell r="F34">
            <v>22703</v>
          </cell>
        </row>
        <row r="36">
          <cell r="E36">
            <v>35796</v>
          </cell>
          <cell r="F36">
            <v>32138</v>
          </cell>
        </row>
        <row r="37">
          <cell r="E37">
            <v>7662</v>
          </cell>
          <cell r="F37">
            <v>7415</v>
          </cell>
        </row>
        <row r="38">
          <cell r="E38">
            <v>717</v>
          </cell>
          <cell r="F38">
            <v>398</v>
          </cell>
        </row>
        <row r="39">
          <cell r="E39">
            <v>15318</v>
          </cell>
          <cell r="F39">
            <v>14782</v>
          </cell>
        </row>
        <row r="41">
          <cell r="E41">
            <v>14969</v>
          </cell>
          <cell r="F41">
            <v>16926</v>
          </cell>
        </row>
        <row r="42">
          <cell r="E42">
            <v>6819</v>
          </cell>
          <cell r="F42">
            <v>7895</v>
          </cell>
        </row>
        <row r="43">
          <cell r="E43">
            <v>629</v>
          </cell>
          <cell r="F43">
            <v>775</v>
          </cell>
        </row>
        <row r="44">
          <cell r="E44">
            <v>426</v>
          </cell>
          <cell r="F44">
            <v>549</v>
          </cell>
        </row>
        <row r="45">
          <cell r="E45">
            <v>109</v>
          </cell>
          <cell r="F45">
            <v>65</v>
          </cell>
        </row>
        <row r="46">
          <cell r="E46">
            <v>3040</v>
          </cell>
          <cell r="F46">
            <v>3711</v>
          </cell>
        </row>
        <row r="47">
          <cell r="E47">
            <v>2354</v>
          </cell>
          <cell r="F47">
            <v>2375</v>
          </cell>
        </row>
        <row r="48">
          <cell r="E48">
            <v>39</v>
          </cell>
          <cell r="F48">
            <v>29</v>
          </cell>
        </row>
        <row r="49">
          <cell r="E49">
            <v>830</v>
          </cell>
          <cell r="F49">
            <v>884</v>
          </cell>
        </row>
        <row r="50">
          <cell r="E50">
            <v>249</v>
          </cell>
          <cell r="F50">
            <v>239</v>
          </cell>
        </row>
        <row r="51">
          <cell r="E51">
            <v>111</v>
          </cell>
          <cell r="F51">
            <v>101</v>
          </cell>
        </row>
        <row r="53">
          <cell r="E53">
            <v>2410</v>
          </cell>
          <cell r="F53">
            <v>2524</v>
          </cell>
        </row>
        <row r="54">
          <cell r="E54">
            <v>2047</v>
          </cell>
          <cell r="F54">
            <v>2296</v>
          </cell>
        </row>
        <row r="56">
          <cell r="E56">
            <v>2886</v>
          </cell>
          <cell r="F56">
            <v>2857</v>
          </cell>
        </row>
        <row r="58">
          <cell r="E58">
            <v>10290</v>
          </cell>
          <cell r="F58">
            <v>8399</v>
          </cell>
        </row>
        <row r="59">
          <cell r="E59">
            <v>8586</v>
          </cell>
          <cell r="F59">
            <v>6942</v>
          </cell>
        </row>
        <row r="60">
          <cell r="E60">
            <v>1028</v>
          </cell>
          <cell r="F60">
            <v>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U286"/>
  <sheetViews>
    <sheetView showGridLines="0" tabSelected="1" workbookViewId="0" topLeftCell="A1">
      <pane xSplit="1" topLeftCell="B1" activePane="topRight" state="frozen"/>
      <selection pane="topLeft" activeCell="C6" sqref="C6"/>
      <selection pane="topRight" activeCell="A294" sqref="A294"/>
    </sheetView>
  </sheetViews>
  <sheetFormatPr defaultColWidth="17.796875" defaultRowHeight="15"/>
  <cols>
    <col min="1" max="1" width="20.8984375" style="4" customWidth="1"/>
    <col min="2" max="2" width="8.3984375" style="29" customWidth="1"/>
    <col min="3" max="7" width="8.3984375" style="4" customWidth="1"/>
    <col min="8" max="73" width="8.296875" style="4" customWidth="1"/>
    <col min="74" max="254" width="13.796875" style="4" customWidth="1"/>
    <col min="255" max="16384" width="17.796875" style="4" customWidth="1"/>
  </cols>
  <sheetData>
    <row r="1" spans="1:73" ht="56.25" customHeight="1">
      <c r="A1" s="1"/>
      <c r="B1" s="2"/>
      <c r="C1" s="2"/>
      <c r="D1" s="2"/>
      <c r="E1" s="2"/>
      <c r="F1" s="2"/>
      <c r="G1" s="3"/>
      <c r="J1" s="5"/>
      <c r="M1" s="5"/>
      <c r="P1" s="5"/>
      <c r="S1" s="5"/>
      <c r="V1" s="5"/>
      <c r="Y1" s="5"/>
      <c r="AB1" s="5"/>
      <c r="AE1" s="5"/>
      <c r="AH1" s="5"/>
      <c r="AK1" s="5"/>
      <c r="AN1" s="5"/>
      <c r="AQ1" s="5"/>
      <c r="AT1" s="5"/>
      <c r="AW1" s="5"/>
      <c r="AZ1" s="5"/>
      <c r="BC1" s="5"/>
      <c r="BF1" s="5"/>
      <c r="BI1" s="5"/>
      <c r="BL1" s="5"/>
      <c r="BO1" s="5"/>
      <c r="BR1" s="5"/>
      <c r="BU1" s="5"/>
    </row>
    <row r="2" spans="1:73" ht="18" customHeight="1">
      <c r="A2" s="6"/>
      <c r="B2" s="510" t="s">
        <v>0</v>
      </c>
      <c r="C2" s="511"/>
      <c r="D2" s="511"/>
      <c r="E2" s="511"/>
      <c r="F2" s="511"/>
      <c r="G2" s="512"/>
      <c r="J2" s="5"/>
      <c r="M2" s="5"/>
      <c r="P2" s="5"/>
      <c r="S2" s="5"/>
      <c r="V2" s="5"/>
      <c r="Y2" s="5"/>
      <c r="AB2" s="5"/>
      <c r="AE2" s="5"/>
      <c r="AH2" s="5"/>
      <c r="AK2" s="5"/>
      <c r="AN2" s="5"/>
      <c r="AQ2" s="5"/>
      <c r="AT2" s="5"/>
      <c r="AW2" s="5"/>
      <c r="AZ2" s="5"/>
      <c r="BC2" s="5"/>
      <c r="BF2" s="5"/>
      <c r="BI2" s="5"/>
      <c r="BL2" s="5"/>
      <c r="BO2" s="5"/>
      <c r="BR2" s="5"/>
      <c r="BU2" s="5"/>
    </row>
    <row r="3" spans="1:7" ht="12">
      <c r="A3" s="7"/>
      <c r="B3" s="8"/>
      <c r="C3" s="2"/>
      <c r="D3" s="2"/>
      <c r="E3" s="2"/>
      <c r="F3" s="2"/>
      <c r="G3" s="9"/>
    </row>
    <row r="4" spans="1:73" ht="15">
      <c r="A4" s="10"/>
      <c r="B4" s="7"/>
      <c r="C4" s="11" t="s">
        <v>1</v>
      </c>
      <c r="D4" s="12"/>
      <c r="E4" s="13"/>
      <c r="F4" s="14" t="s">
        <v>2</v>
      </c>
      <c r="G4" s="15"/>
      <c r="I4" s="5"/>
      <c r="J4" s="16"/>
      <c r="K4" s="17"/>
      <c r="L4" s="17"/>
      <c r="M4" s="17"/>
      <c r="O4" s="5"/>
      <c r="P4" s="16"/>
      <c r="R4" s="18"/>
      <c r="S4" s="16"/>
      <c r="U4" s="19"/>
      <c r="V4" s="16"/>
      <c r="X4" s="18"/>
      <c r="Y4" s="16"/>
      <c r="AA4" s="18"/>
      <c r="AB4" s="16"/>
      <c r="AD4" s="18"/>
      <c r="AE4" s="16"/>
      <c r="AG4" s="18"/>
      <c r="AH4" s="16"/>
      <c r="AJ4" s="18"/>
      <c r="AK4" s="16"/>
      <c r="AM4" s="18"/>
      <c r="AN4" s="16"/>
      <c r="AP4" s="18"/>
      <c r="AQ4" s="16"/>
      <c r="AS4" s="18"/>
      <c r="AT4" s="16"/>
      <c r="AV4" s="18"/>
      <c r="AW4" s="16"/>
      <c r="AX4" s="17"/>
      <c r="AY4" s="20"/>
      <c r="AZ4" s="21"/>
      <c r="BA4" s="17"/>
      <c r="BB4" s="20"/>
      <c r="BC4" s="21"/>
      <c r="BD4" s="17"/>
      <c r="BE4" s="20"/>
      <c r="BF4" s="21"/>
      <c r="BG4" s="17"/>
      <c r="BH4" s="20"/>
      <c r="BI4" s="21"/>
      <c r="BK4" s="18"/>
      <c r="BL4" s="16"/>
      <c r="BN4" s="18"/>
      <c r="BO4" s="16"/>
      <c r="BQ4" s="18"/>
      <c r="BR4" s="16"/>
      <c r="BT4" s="18"/>
      <c r="BU4" s="16"/>
    </row>
    <row r="5" spans="1:73" s="27" customFormat="1" ht="12">
      <c r="A5" s="22"/>
      <c r="B5" s="23" t="s">
        <v>3</v>
      </c>
      <c r="C5" s="24" t="s">
        <v>4</v>
      </c>
      <c r="D5" s="24" t="s">
        <v>5</v>
      </c>
      <c r="E5" s="23" t="s">
        <v>3</v>
      </c>
      <c r="F5" s="24" t="s">
        <v>4</v>
      </c>
      <c r="G5" s="25" t="s">
        <v>5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</row>
    <row r="6" spans="1:73" ht="12">
      <c r="A6" s="7"/>
      <c r="B6" s="28" t="s">
        <v>6</v>
      </c>
      <c r="C6" s="29"/>
      <c r="D6" s="30"/>
      <c r="E6" s="7"/>
      <c r="F6" s="29"/>
      <c r="G6" s="31"/>
      <c r="H6" s="32"/>
      <c r="I6" s="32"/>
      <c r="J6" s="32"/>
      <c r="K6" s="32"/>
      <c r="L6" s="32"/>
      <c r="M6" s="32"/>
      <c r="N6" s="32"/>
      <c r="P6" s="32"/>
      <c r="Q6" s="32"/>
      <c r="R6" s="32"/>
      <c r="S6" s="32"/>
      <c r="V6" s="32"/>
      <c r="Y6" s="32"/>
      <c r="AB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R6" s="32"/>
      <c r="BS6" s="32"/>
      <c r="BT6" s="32"/>
      <c r="BU6" s="32"/>
    </row>
    <row r="7" spans="1:73" ht="12">
      <c r="A7" s="28" t="s">
        <v>7</v>
      </c>
      <c r="B7" s="33">
        <v>4799231.96</v>
      </c>
      <c r="C7" s="34">
        <v>4744232.35</v>
      </c>
      <c r="D7" s="35">
        <v>0.011592941901338636</v>
      </c>
      <c r="E7" s="33">
        <v>26827881.650000002</v>
      </c>
      <c r="F7" s="34">
        <v>25139030.074823476</v>
      </c>
      <c r="G7" s="36">
        <v>0.06718045883830245</v>
      </c>
      <c r="H7" s="18"/>
      <c r="I7" s="18"/>
      <c r="J7" s="37"/>
      <c r="K7" s="18"/>
      <c r="L7" s="18"/>
      <c r="M7" s="37"/>
      <c r="N7" s="18"/>
      <c r="O7" s="18"/>
      <c r="P7" s="37"/>
      <c r="Q7" s="18"/>
      <c r="R7" s="18"/>
      <c r="S7" s="37"/>
      <c r="T7" s="18"/>
      <c r="U7" s="18"/>
      <c r="V7" s="37"/>
      <c r="W7" s="18"/>
      <c r="X7" s="18"/>
      <c r="Y7" s="37"/>
      <c r="Z7" s="18"/>
      <c r="AA7" s="18"/>
      <c r="AB7" s="37"/>
      <c r="AC7" s="18"/>
      <c r="AD7" s="18"/>
      <c r="AE7" s="37"/>
      <c r="AF7" s="18"/>
      <c r="AG7" s="18"/>
      <c r="AH7" s="37"/>
      <c r="AI7" s="18"/>
      <c r="AJ7" s="18"/>
      <c r="AK7" s="37"/>
      <c r="AL7" s="18"/>
      <c r="AM7" s="18"/>
      <c r="AN7" s="37"/>
      <c r="AO7" s="18"/>
      <c r="AP7" s="18"/>
      <c r="AQ7" s="37"/>
      <c r="AR7" s="18"/>
      <c r="AS7" s="18"/>
      <c r="AT7" s="37"/>
      <c r="AU7" s="18"/>
      <c r="AV7" s="18"/>
      <c r="AW7" s="37"/>
      <c r="AX7" s="18"/>
      <c r="AY7" s="18"/>
      <c r="AZ7" s="37"/>
      <c r="BA7" s="18"/>
      <c r="BB7" s="18"/>
      <c r="BC7" s="37"/>
      <c r="BD7" s="18"/>
      <c r="BE7" s="18"/>
      <c r="BF7" s="37"/>
      <c r="BG7" s="18"/>
      <c r="BH7" s="18"/>
      <c r="BI7" s="37"/>
      <c r="BJ7" s="18"/>
      <c r="BK7" s="18"/>
      <c r="BL7" s="37"/>
      <c r="BM7" s="18"/>
      <c r="BN7" s="18"/>
      <c r="BO7" s="37"/>
      <c r="BP7" s="18"/>
      <c r="BQ7" s="18"/>
      <c r="BR7" s="37"/>
      <c r="BS7" s="18"/>
      <c r="BT7" s="18"/>
      <c r="BU7" s="37"/>
    </row>
    <row r="8" spans="1:73" ht="12">
      <c r="A8" s="28" t="s">
        <v>8</v>
      </c>
      <c r="B8" s="33">
        <v>567476</v>
      </c>
      <c r="C8" s="34">
        <v>549865</v>
      </c>
      <c r="D8" s="35">
        <v>0.03202786138415793</v>
      </c>
      <c r="E8" s="33">
        <v>2935680</v>
      </c>
      <c r="F8" s="34">
        <v>2733771.1832618527</v>
      </c>
      <c r="G8" s="36">
        <v>0.07385724817584617</v>
      </c>
      <c r="H8" s="18"/>
      <c r="I8" s="18"/>
      <c r="J8" s="37"/>
      <c r="K8" s="18"/>
      <c r="L8" s="18"/>
      <c r="M8" s="37"/>
      <c r="N8" s="18"/>
      <c r="O8" s="18"/>
      <c r="P8" s="37"/>
      <c r="Q8" s="18"/>
      <c r="R8" s="18"/>
      <c r="S8" s="37"/>
      <c r="T8" s="18"/>
      <c r="U8" s="18"/>
      <c r="V8" s="37"/>
      <c r="W8" s="18"/>
      <c r="X8" s="18"/>
      <c r="Y8" s="37"/>
      <c r="Z8" s="18"/>
      <c r="AA8" s="18"/>
      <c r="AB8" s="37"/>
      <c r="AC8" s="18"/>
      <c r="AD8" s="18"/>
      <c r="AE8" s="37"/>
      <c r="AF8" s="18"/>
      <c r="AG8" s="18"/>
      <c r="AH8" s="37"/>
      <c r="AI8" s="18"/>
      <c r="AJ8" s="18"/>
      <c r="AK8" s="37"/>
      <c r="AL8" s="18"/>
      <c r="AM8" s="18"/>
      <c r="AN8" s="37"/>
      <c r="AO8" s="18"/>
      <c r="AP8" s="18"/>
      <c r="AQ8" s="37"/>
      <c r="AR8" s="18"/>
      <c r="AS8" s="18"/>
      <c r="AT8" s="37"/>
      <c r="AU8" s="18"/>
      <c r="AV8" s="18"/>
      <c r="AW8" s="37"/>
      <c r="AX8" s="18"/>
      <c r="AY8" s="18"/>
      <c r="AZ8" s="37"/>
      <c r="BA8" s="18"/>
      <c r="BB8" s="18"/>
      <c r="BC8" s="37"/>
      <c r="BD8" s="18"/>
      <c r="BE8" s="18"/>
      <c r="BF8" s="37"/>
      <c r="BG8" s="18"/>
      <c r="BH8" s="18"/>
      <c r="BI8" s="37"/>
      <c r="BJ8" s="18"/>
      <c r="BK8" s="18"/>
      <c r="BL8" s="37"/>
      <c r="BM8" s="18"/>
      <c r="BN8" s="18"/>
      <c r="BO8" s="37"/>
      <c r="BP8" s="18"/>
      <c r="BQ8" s="18"/>
      <c r="BR8" s="37"/>
      <c r="BS8" s="18"/>
      <c r="BT8" s="18"/>
      <c r="BU8" s="37"/>
    </row>
    <row r="9" spans="1:73" ht="12">
      <c r="A9" s="28" t="s">
        <v>9</v>
      </c>
      <c r="B9" s="33">
        <v>409316</v>
      </c>
      <c r="C9" s="34">
        <v>392335</v>
      </c>
      <c r="D9" s="35">
        <v>0.04328188920183007</v>
      </c>
      <c r="E9" s="33">
        <v>2058565</v>
      </c>
      <c r="F9" s="34">
        <v>1932871.183261853</v>
      </c>
      <c r="G9" s="36">
        <v>0.06502958801736083</v>
      </c>
      <c r="H9" s="18"/>
      <c r="I9" s="18"/>
      <c r="J9" s="37"/>
      <c r="K9" s="18"/>
      <c r="L9" s="18"/>
      <c r="M9" s="37"/>
      <c r="N9" s="18"/>
      <c r="O9" s="18"/>
      <c r="P9" s="37"/>
      <c r="Q9" s="18"/>
      <c r="R9" s="18"/>
      <c r="S9" s="37"/>
      <c r="T9" s="18"/>
      <c r="U9" s="18"/>
      <c r="V9" s="37"/>
      <c r="W9" s="18"/>
      <c r="X9" s="18"/>
      <c r="Y9" s="37"/>
      <c r="Z9" s="18"/>
      <c r="AA9" s="18"/>
      <c r="AB9" s="37"/>
      <c r="AC9" s="18"/>
      <c r="AD9" s="18"/>
      <c r="AE9" s="37"/>
      <c r="AF9" s="18"/>
      <c r="AG9" s="18"/>
      <c r="AH9" s="37"/>
      <c r="AI9" s="18"/>
      <c r="AJ9" s="18"/>
      <c r="AK9" s="37"/>
      <c r="AL9" s="18"/>
      <c r="AM9" s="18"/>
      <c r="AN9" s="37"/>
      <c r="AO9" s="18"/>
      <c r="AP9" s="18"/>
      <c r="AQ9" s="37"/>
      <c r="AR9" s="18"/>
      <c r="AS9" s="18"/>
      <c r="AT9" s="37"/>
      <c r="AU9" s="18"/>
      <c r="AV9" s="18"/>
      <c r="AW9" s="37"/>
      <c r="AX9" s="18"/>
      <c r="AY9" s="18"/>
      <c r="AZ9" s="37"/>
      <c r="BA9" s="18"/>
      <c r="BB9" s="18"/>
      <c r="BC9" s="37"/>
      <c r="BD9" s="18"/>
      <c r="BE9" s="18"/>
      <c r="BF9" s="37"/>
      <c r="BG9" s="18"/>
      <c r="BH9" s="18"/>
      <c r="BI9" s="37"/>
      <c r="BJ9" s="18"/>
      <c r="BK9" s="18"/>
      <c r="BL9" s="37"/>
      <c r="BM9" s="18"/>
      <c r="BN9" s="18"/>
      <c r="BO9" s="37"/>
      <c r="BP9" s="18"/>
      <c r="BQ9" s="18"/>
      <c r="BR9" s="37"/>
      <c r="BS9" s="18"/>
      <c r="BT9" s="18"/>
      <c r="BU9" s="37"/>
    </row>
    <row r="10" spans="1:73" ht="12">
      <c r="A10" s="28" t="s">
        <v>10</v>
      </c>
      <c r="B10" s="33">
        <v>158160</v>
      </c>
      <c r="C10" s="34">
        <v>157530</v>
      </c>
      <c r="D10" s="35">
        <v>0.003999238240335174</v>
      </c>
      <c r="E10" s="33">
        <v>877115</v>
      </c>
      <c r="F10" s="34">
        <v>800900</v>
      </c>
      <c r="G10" s="36">
        <v>0.09516169309526783</v>
      </c>
      <c r="H10" s="18"/>
      <c r="I10" s="18"/>
      <c r="J10" s="37"/>
      <c r="K10" s="18"/>
      <c r="L10" s="18"/>
      <c r="M10" s="37"/>
      <c r="N10" s="18"/>
      <c r="O10" s="18"/>
      <c r="P10" s="37"/>
      <c r="Q10" s="18"/>
      <c r="R10" s="18"/>
      <c r="S10" s="37"/>
      <c r="T10" s="18"/>
      <c r="U10" s="18"/>
      <c r="V10" s="37"/>
      <c r="W10" s="18"/>
      <c r="X10" s="18"/>
      <c r="Y10" s="37"/>
      <c r="Z10" s="18"/>
      <c r="AA10" s="18"/>
      <c r="AB10" s="37"/>
      <c r="AC10" s="18"/>
      <c r="AD10" s="18"/>
      <c r="AE10" s="37"/>
      <c r="AF10" s="18"/>
      <c r="AG10" s="18"/>
      <c r="AH10" s="37"/>
      <c r="AI10" s="18"/>
      <c r="AJ10" s="18"/>
      <c r="AK10" s="37"/>
      <c r="AL10" s="18"/>
      <c r="AM10" s="18"/>
      <c r="AN10" s="37"/>
      <c r="AO10" s="18"/>
      <c r="AP10" s="18"/>
      <c r="AQ10" s="37"/>
      <c r="AR10" s="18"/>
      <c r="AS10" s="18"/>
      <c r="AT10" s="37"/>
      <c r="AU10" s="18"/>
      <c r="AV10" s="18"/>
      <c r="AW10" s="37"/>
      <c r="AX10" s="18"/>
      <c r="AY10" s="18"/>
      <c r="AZ10" s="37"/>
      <c r="BA10" s="18"/>
      <c r="BB10" s="18"/>
      <c r="BC10" s="37"/>
      <c r="BD10" s="18"/>
      <c r="BE10" s="18"/>
      <c r="BF10" s="37"/>
      <c r="BG10" s="18"/>
      <c r="BH10" s="18"/>
      <c r="BI10" s="37"/>
      <c r="BJ10" s="18"/>
      <c r="BK10" s="18"/>
      <c r="BL10" s="37"/>
      <c r="BM10" s="18"/>
      <c r="BN10" s="18"/>
      <c r="BO10" s="37"/>
      <c r="BP10" s="18"/>
      <c r="BQ10" s="18"/>
      <c r="BR10" s="37"/>
      <c r="BS10" s="18"/>
      <c r="BT10" s="18"/>
      <c r="BU10" s="37"/>
    </row>
    <row r="11" spans="1:73" ht="12">
      <c r="A11" s="28" t="s">
        <v>11</v>
      </c>
      <c r="B11" s="33">
        <v>154813.9341935484</v>
      </c>
      <c r="C11" s="34">
        <v>153039.75322580646</v>
      </c>
      <c r="D11" s="35">
        <v>0.011592941901338378</v>
      </c>
      <c r="E11" s="33">
        <v>177668.090397351</v>
      </c>
      <c r="F11" s="34">
        <v>165388.3557554176</v>
      </c>
      <c r="G11" s="36">
        <v>0.07424787909550978</v>
      </c>
      <c r="H11" s="18"/>
      <c r="I11" s="18"/>
      <c r="J11" s="37"/>
      <c r="K11" s="18"/>
      <c r="L11" s="18"/>
      <c r="M11" s="37"/>
      <c r="N11" s="18"/>
      <c r="O11" s="18"/>
      <c r="P11" s="37"/>
      <c r="Q11" s="18"/>
      <c r="R11" s="18"/>
      <c r="S11" s="37"/>
      <c r="T11" s="18"/>
      <c r="U11" s="18"/>
      <c r="V11" s="37"/>
      <c r="W11" s="18"/>
      <c r="X11" s="18"/>
      <c r="Y11" s="37"/>
      <c r="Z11" s="18"/>
      <c r="AA11" s="18"/>
      <c r="AB11" s="37"/>
      <c r="AC11" s="18"/>
      <c r="AD11" s="18"/>
      <c r="AE11" s="37"/>
      <c r="AF11" s="18"/>
      <c r="AG11" s="18"/>
      <c r="AH11" s="37"/>
      <c r="AI11" s="18"/>
      <c r="AJ11" s="18"/>
      <c r="AK11" s="37"/>
      <c r="AL11" s="18"/>
      <c r="AM11" s="18"/>
      <c r="AN11" s="37"/>
      <c r="AO11" s="18"/>
      <c r="AP11" s="18"/>
      <c r="AQ11" s="37"/>
      <c r="AR11" s="18"/>
      <c r="AS11" s="18"/>
      <c r="AT11" s="37"/>
      <c r="AU11" s="18"/>
      <c r="AV11" s="18"/>
      <c r="AW11" s="37"/>
      <c r="AX11" s="18"/>
      <c r="AY11" s="18"/>
      <c r="AZ11" s="37"/>
      <c r="BA11" s="18"/>
      <c r="BB11" s="18"/>
      <c r="BC11" s="37"/>
      <c r="BD11" s="18"/>
      <c r="BE11" s="18"/>
      <c r="BF11" s="37"/>
      <c r="BG11" s="18"/>
      <c r="BH11" s="18"/>
      <c r="BI11" s="37"/>
      <c r="BJ11" s="18"/>
      <c r="BK11" s="18"/>
      <c r="BL11" s="37"/>
      <c r="BM11" s="18"/>
      <c r="BN11" s="18"/>
      <c r="BO11" s="37"/>
      <c r="BP11" s="18"/>
      <c r="BQ11" s="18"/>
      <c r="BR11" s="37"/>
      <c r="BS11" s="18"/>
      <c r="BT11" s="18"/>
      <c r="BU11" s="37"/>
    </row>
    <row r="12" spans="1:73" ht="12">
      <c r="A12" s="28" t="s">
        <v>206</v>
      </c>
      <c r="B12" s="33">
        <v>866919</v>
      </c>
      <c r="C12" s="34">
        <v>769520</v>
      </c>
      <c r="D12" s="35">
        <v>0.12657110926291715</v>
      </c>
      <c r="E12" s="33">
        <v>4291970</v>
      </c>
      <c r="F12" s="34">
        <v>3863399</v>
      </c>
      <c r="G12" s="36">
        <v>0.11093107390668165</v>
      </c>
      <c r="H12" s="18"/>
      <c r="I12" s="18"/>
      <c r="J12" s="37"/>
      <c r="K12" s="18"/>
      <c r="L12" s="18"/>
      <c r="M12" s="37"/>
      <c r="N12" s="18"/>
      <c r="O12" s="18"/>
      <c r="P12" s="37"/>
      <c r="Q12" s="18"/>
      <c r="R12" s="18"/>
      <c r="S12" s="37"/>
      <c r="T12" s="18"/>
      <c r="U12" s="18"/>
      <c r="V12" s="37"/>
      <c r="W12" s="18"/>
      <c r="X12" s="18"/>
      <c r="Y12" s="37"/>
      <c r="Z12" s="18"/>
      <c r="AA12" s="18"/>
      <c r="AB12" s="37"/>
      <c r="AC12" s="18"/>
      <c r="AD12" s="18"/>
      <c r="AE12" s="37"/>
      <c r="AF12" s="18"/>
      <c r="AG12" s="18"/>
      <c r="AH12" s="37"/>
      <c r="AI12" s="18"/>
      <c r="AJ12" s="18"/>
      <c r="AK12" s="37"/>
      <c r="AL12" s="18"/>
      <c r="AM12" s="18"/>
      <c r="AN12" s="37"/>
      <c r="AO12" s="18"/>
      <c r="AP12" s="18"/>
      <c r="AQ12" s="37"/>
      <c r="AR12" s="18"/>
      <c r="AS12" s="18"/>
      <c r="AT12" s="37"/>
      <c r="AU12" s="18"/>
      <c r="AV12" s="18"/>
      <c r="AW12" s="37"/>
      <c r="AX12" s="18"/>
      <c r="AY12" s="18"/>
      <c r="AZ12" s="37"/>
      <c r="BA12" s="18"/>
      <c r="BB12" s="18"/>
      <c r="BC12" s="37"/>
      <c r="BD12" s="18"/>
      <c r="BE12" s="18"/>
      <c r="BF12" s="37"/>
      <c r="BG12" s="18"/>
      <c r="BH12" s="18"/>
      <c r="BI12" s="37"/>
      <c r="BJ12" s="18"/>
      <c r="BK12" s="18"/>
      <c r="BL12" s="37"/>
      <c r="BM12" s="18"/>
      <c r="BN12" s="18"/>
      <c r="BO12" s="37"/>
      <c r="BP12" s="18"/>
      <c r="BQ12" s="18"/>
      <c r="BR12" s="37"/>
      <c r="BS12" s="18"/>
      <c r="BT12" s="18"/>
      <c r="BU12" s="37"/>
    </row>
    <row r="13" spans="1:73" ht="8.25" customHeight="1">
      <c r="A13" s="38"/>
      <c r="B13" s="39"/>
      <c r="C13" s="40"/>
      <c r="D13" s="41"/>
      <c r="E13" s="42"/>
      <c r="F13" s="41"/>
      <c r="G13" s="4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</row>
    <row r="14" spans="1:73" ht="13.5" customHeight="1">
      <c r="A14" s="28" t="s">
        <v>12</v>
      </c>
      <c r="B14" s="33"/>
      <c r="C14" s="34"/>
      <c r="D14" s="30"/>
      <c r="E14" s="44"/>
      <c r="F14" s="30"/>
      <c r="G14" s="3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</row>
    <row r="15" spans="1:73" ht="12">
      <c r="A15" s="28" t="s">
        <v>13</v>
      </c>
      <c r="B15" s="33">
        <v>358534</v>
      </c>
      <c r="C15" s="34">
        <v>353035</v>
      </c>
      <c r="D15" s="35">
        <v>0.015576359284490207</v>
      </c>
      <c r="E15" s="33">
        <v>1859400</v>
      </c>
      <c r="F15" s="34">
        <v>1736583.3713168546</v>
      </c>
      <c r="G15" s="36">
        <v>0.07072313988012754</v>
      </c>
      <c r="H15" s="18"/>
      <c r="I15" s="18"/>
      <c r="J15" s="37"/>
      <c r="K15" s="18"/>
      <c r="L15" s="18"/>
      <c r="M15" s="37"/>
      <c r="N15" s="18"/>
      <c r="O15" s="18"/>
      <c r="P15" s="37"/>
      <c r="Q15" s="18"/>
      <c r="R15" s="18"/>
      <c r="S15" s="37"/>
      <c r="T15" s="18"/>
      <c r="U15" s="18"/>
      <c r="V15" s="37"/>
      <c r="W15" s="18"/>
      <c r="X15" s="18"/>
      <c r="Y15" s="37"/>
      <c r="Z15" s="18"/>
      <c r="AA15" s="18"/>
      <c r="AB15" s="37"/>
      <c r="AC15" s="18"/>
      <c r="AD15" s="18"/>
      <c r="AE15" s="37"/>
      <c r="AF15" s="18"/>
      <c r="AG15" s="18"/>
      <c r="AH15" s="37"/>
      <c r="AI15" s="18"/>
      <c r="AJ15" s="18"/>
      <c r="AK15" s="37"/>
      <c r="AL15" s="18"/>
      <c r="AM15" s="18"/>
      <c r="AN15" s="37"/>
      <c r="AO15" s="18"/>
      <c r="AP15" s="18"/>
      <c r="AQ15" s="37"/>
      <c r="AR15" s="18"/>
      <c r="AS15" s="18"/>
      <c r="AT15" s="37"/>
      <c r="AU15" s="18"/>
      <c r="AV15" s="18"/>
      <c r="AW15" s="37"/>
      <c r="AX15" s="18"/>
      <c r="AY15" s="18"/>
      <c r="AZ15" s="37"/>
      <c r="BA15" s="18"/>
      <c r="BB15" s="18"/>
      <c r="BC15" s="37"/>
      <c r="BD15" s="18"/>
      <c r="BE15" s="18"/>
      <c r="BF15" s="37"/>
      <c r="BG15" s="18"/>
      <c r="BH15" s="18"/>
      <c r="BI15" s="37"/>
      <c r="BJ15" s="18"/>
      <c r="BK15" s="18"/>
      <c r="BL15" s="37"/>
      <c r="BM15" s="18"/>
      <c r="BN15" s="18"/>
      <c r="BO15" s="37"/>
      <c r="BP15" s="18"/>
      <c r="BQ15" s="18"/>
      <c r="BR15" s="37"/>
      <c r="BS15" s="18"/>
      <c r="BT15" s="18"/>
      <c r="BU15" s="37"/>
    </row>
    <row r="16" spans="1:73" ht="12">
      <c r="A16" s="28" t="s">
        <v>14</v>
      </c>
      <c r="B16" s="33">
        <v>258375</v>
      </c>
      <c r="C16" s="34">
        <v>247285</v>
      </c>
      <c r="D16" s="35">
        <v>0.04484703884182219</v>
      </c>
      <c r="E16" s="33">
        <v>1319753</v>
      </c>
      <c r="F16" s="34">
        <v>1207916.7155790357</v>
      </c>
      <c r="G16" s="36">
        <v>0.09258608890709295</v>
      </c>
      <c r="H16" s="18"/>
      <c r="I16" s="18"/>
      <c r="J16" s="37"/>
      <c r="K16" s="18"/>
      <c r="L16" s="18"/>
      <c r="M16" s="37"/>
      <c r="N16" s="18"/>
      <c r="O16" s="18"/>
      <c r="P16" s="37"/>
      <c r="Q16" s="18"/>
      <c r="R16" s="18"/>
      <c r="S16" s="37"/>
      <c r="T16" s="18"/>
      <c r="U16" s="18"/>
      <c r="V16" s="37"/>
      <c r="W16" s="18"/>
      <c r="X16" s="18"/>
      <c r="Y16" s="37"/>
      <c r="Z16" s="18"/>
      <c r="AA16" s="18"/>
      <c r="AB16" s="37"/>
      <c r="AC16" s="18"/>
      <c r="AD16" s="18"/>
      <c r="AE16" s="37"/>
      <c r="AF16" s="18"/>
      <c r="AG16" s="18"/>
      <c r="AH16" s="37"/>
      <c r="AI16" s="18"/>
      <c r="AJ16" s="18"/>
      <c r="AK16" s="37"/>
      <c r="AL16" s="18"/>
      <c r="AM16" s="18"/>
      <c r="AN16" s="37"/>
      <c r="AO16" s="18"/>
      <c r="AP16" s="18"/>
      <c r="AQ16" s="37"/>
      <c r="AR16" s="18"/>
      <c r="AS16" s="18"/>
      <c r="AT16" s="37"/>
      <c r="AU16" s="18"/>
      <c r="AV16" s="18"/>
      <c r="AW16" s="37"/>
      <c r="AX16" s="18"/>
      <c r="AY16" s="18"/>
      <c r="AZ16" s="37"/>
      <c r="BA16" s="18"/>
      <c r="BB16" s="18"/>
      <c r="BC16" s="37"/>
      <c r="BD16" s="18"/>
      <c r="BE16" s="18"/>
      <c r="BF16" s="37"/>
      <c r="BG16" s="18"/>
      <c r="BH16" s="18"/>
      <c r="BI16" s="37"/>
      <c r="BJ16" s="18"/>
      <c r="BK16" s="18"/>
      <c r="BL16" s="37"/>
      <c r="BM16" s="18"/>
      <c r="BN16" s="18"/>
      <c r="BO16" s="37"/>
      <c r="BP16" s="18"/>
      <c r="BQ16" s="18"/>
      <c r="BR16" s="37"/>
      <c r="BS16" s="18"/>
      <c r="BT16" s="18"/>
      <c r="BU16" s="37"/>
    </row>
    <row r="17" spans="1:73" ht="12">
      <c r="A17" s="7"/>
      <c r="B17" s="33"/>
      <c r="C17" s="34"/>
      <c r="D17" s="30"/>
      <c r="E17" s="44"/>
      <c r="F17" s="30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</row>
    <row r="18" spans="1:73" ht="12">
      <c r="A18" s="28" t="s">
        <v>15</v>
      </c>
      <c r="B18" s="33">
        <v>81852</v>
      </c>
      <c r="C18" s="34">
        <v>82064</v>
      </c>
      <c r="D18" s="35">
        <v>-0.0025833495808149738</v>
      </c>
      <c r="E18" s="33">
        <v>411202</v>
      </c>
      <c r="F18" s="34">
        <v>403890.7956782844</v>
      </c>
      <c r="G18" s="36">
        <v>0.01810193349278315</v>
      </c>
      <c r="H18" s="18"/>
      <c r="I18" s="18"/>
      <c r="J18" s="37"/>
      <c r="K18" s="18"/>
      <c r="L18" s="18"/>
      <c r="M18" s="37"/>
      <c r="N18" s="18"/>
      <c r="O18" s="18"/>
      <c r="P18" s="37"/>
      <c r="Q18" s="18"/>
      <c r="R18" s="18"/>
      <c r="S18" s="37"/>
      <c r="T18" s="18"/>
      <c r="U18" s="18"/>
      <c r="V18" s="37"/>
      <c r="W18" s="18"/>
      <c r="X18" s="18"/>
      <c r="Y18" s="37"/>
      <c r="Z18" s="18"/>
      <c r="AA18" s="18"/>
      <c r="AB18" s="37"/>
      <c r="AC18" s="18"/>
      <c r="AD18" s="18"/>
      <c r="AE18" s="37"/>
      <c r="AF18" s="18"/>
      <c r="AG18" s="18"/>
      <c r="AH18" s="37"/>
      <c r="AI18" s="18"/>
      <c r="AJ18" s="18"/>
      <c r="AK18" s="37"/>
      <c r="AL18" s="18"/>
      <c r="AM18" s="18"/>
      <c r="AN18" s="37"/>
      <c r="AO18" s="18"/>
      <c r="AP18" s="18"/>
      <c r="AQ18" s="37"/>
      <c r="AR18" s="18"/>
      <c r="AS18" s="18"/>
      <c r="AT18" s="37"/>
      <c r="AU18" s="18"/>
      <c r="AV18" s="18"/>
      <c r="AW18" s="37"/>
      <c r="AX18" s="18"/>
      <c r="AY18" s="18"/>
      <c r="AZ18" s="37"/>
      <c r="BA18" s="18"/>
      <c r="BB18" s="18"/>
      <c r="BC18" s="37"/>
      <c r="BD18" s="18"/>
      <c r="BE18" s="18"/>
      <c r="BF18" s="37"/>
      <c r="BG18" s="18"/>
      <c r="BH18" s="18"/>
      <c r="BI18" s="37"/>
      <c r="BJ18" s="18"/>
      <c r="BK18" s="18"/>
      <c r="BL18" s="37"/>
      <c r="BM18" s="18"/>
      <c r="BN18" s="18"/>
      <c r="BO18" s="37"/>
      <c r="BP18" s="18"/>
      <c r="BQ18" s="18"/>
      <c r="BR18" s="37"/>
      <c r="BS18" s="18"/>
      <c r="BT18" s="18"/>
      <c r="BU18" s="37"/>
    </row>
    <row r="19" spans="1:73" ht="12">
      <c r="A19" s="28" t="s">
        <v>16</v>
      </c>
      <c r="B19" s="33">
        <v>36860</v>
      </c>
      <c r="C19" s="34">
        <v>37034</v>
      </c>
      <c r="D19" s="35">
        <v>-0.004698385267591943</v>
      </c>
      <c r="E19" s="33">
        <v>179839</v>
      </c>
      <c r="F19" s="34">
        <v>177438.99965392918</v>
      </c>
      <c r="G19" s="36">
        <v>0.013525777031834612</v>
      </c>
      <c r="H19" s="18"/>
      <c r="I19" s="18"/>
      <c r="J19" s="37"/>
      <c r="K19" s="18"/>
      <c r="L19" s="18"/>
      <c r="M19" s="37"/>
      <c r="N19" s="18"/>
      <c r="O19" s="18"/>
      <c r="P19" s="37"/>
      <c r="Q19" s="18"/>
      <c r="R19" s="18"/>
      <c r="S19" s="37"/>
      <c r="T19" s="18"/>
      <c r="U19" s="18"/>
      <c r="V19" s="37"/>
      <c r="W19" s="18"/>
      <c r="X19" s="18"/>
      <c r="Y19" s="37"/>
      <c r="Z19" s="18"/>
      <c r="AA19" s="18"/>
      <c r="AB19" s="37"/>
      <c r="AC19" s="18"/>
      <c r="AD19" s="18"/>
      <c r="AE19" s="37"/>
      <c r="AF19" s="18"/>
      <c r="AG19" s="18"/>
      <c r="AH19" s="37"/>
      <c r="AI19" s="18"/>
      <c r="AJ19" s="18"/>
      <c r="AK19" s="37"/>
      <c r="AL19" s="18"/>
      <c r="AM19" s="18"/>
      <c r="AN19" s="37"/>
      <c r="AO19" s="18"/>
      <c r="AP19" s="18"/>
      <c r="AQ19" s="37"/>
      <c r="AR19" s="18"/>
      <c r="AS19" s="18"/>
      <c r="AT19" s="37"/>
      <c r="AU19" s="18"/>
      <c r="AV19" s="18"/>
      <c r="AW19" s="37"/>
      <c r="AX19" s="18"/>
      <c r="AY19" s="18"/>
      <c r="AZ19" s="37"/>
      <c r="BA19" s="18"/>
      <c r="BB19" s="18"/>
      <c r="BC19" s="37"/>
      <c r="BD19" s="18"/>
      <c r="BE19" s="18"/>
      <c r="BF19" s="37"/>
      <c r="BG19" s="18"/>
      <c r="BH19" s="18"/>
      <c r="BI19" s="37"/>
      <c r="BJ19" s="18"/>
      <c r="BK19" s="18"/>
      <c r="BL19" s="37"/>
      <c r="BM19" s="18"/>
      <c r="BN19" s="18"/>
      <c r="BO19" s="37"/>
      <c r="BP19" s="18"/>
      <c r="BQ19" s="18"/>
      <c r="BR19" s="37"/>
      <c r="BS19" s="18"/>
      <c r="BT19" s="18"/>
      <c r="BU19" s="37"/>
    </row>
    <row r="20" spans="1:73" ht="12">
      <c r="A20" s="7"/>
      <c r="B20" s="33"/>
      <c r="C20" s="34"/>
      <c r="D20" s="30"/>
      <c r="E20" s="44"/>
      <c r="F20" s="30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</row>
    <row r="21" spans="1:73" ht="12">
      <c r="A21" s="28" t="s">
        <v>17</v>
      </c>
      <c r="B21" s="33">
        <v>179534</v>
      </c>
      <c r="C21" s="34">
        <v>181262</v>
      </c>
      <c r="D21" s="35">
        <v>-0.009533161942381746</v>
      </c>
      <c r="E21" s="33">
        <v>925654</v>
      </c>
      <c r="F21" s="34">
        <v>907565.1477843772</v>
      </c>
      <c r="G21" s="36">
        <v>0.019931188697343415</v>
      </c>
      <c r="H21" s="18"/>
      <c r="I21" s="18"/>
      <c r="J21" s="37"/>
      <c r="K21" s="18"/>
      <c r="L21" s="18"/>
      <c r="M21" s="37"/>
      <c r="N21" s="18"/>
      <c r="O21" s="18"/>
      <c r="P21" s="37"/>
      <c r="Q21" s="18"/>
      <c r="R21" s="18"/>
      <c r="S21" s="37"/>
      <c r="T21" s="18"/>
      <c r="U21" s="18"/>
      <c r="V21" s="37"/>
      <c r="W21" s="18"/>
      <c r="X21" s="18"/>
      <c r="Y21" s="37"/>
      <c r="Z21" s="18"/>
      <c r="AA21" s="18"/>
      <c r="AB21" s="37"/>
      <c r="AC21" s="18"/>
      <c r="AD21" s="18"/>
      <c r="AE21" s="37"/>
      <c r="AF21" s="18"/>
      <c r="AG21" s="18"/>
      <c r="AH21" s="37"/>
      <c r="AI21" s="18"/>
      <c r="AJ21" s="18"/>
      <c r="AK21" s="37"/>
      <c r="AL21" s="18"/>
      <c r="AM21" s="18"/>
      <c r="AN21" s="37"/>
      <c r="AO21" s="18"/>
      <c r="AP21" s="18"/>
      <c r="AQ21" s="37"/>
      <c r="AR21" s="18"/>
      <c r="AS21" s="18"/>
      <c r="AT21" s="37"/>
      <c r="AU21" s="18"/>
      <c r="AV21" s="18"/>
      <c r="AW21" s="37"/>
      <c r="AX21" s="18"/>
      <c r="AY21" s="18"/>
      <c r="AZ21" s="37"/>
      <c r="BA21" s="18"/>
      <c r="BB21" s="18"/>
      <c r="BC21" s="37"/>
      <c r="BD21" s="18"/>
      <c r="BE21" s="18"/>
      <c r="BF21" s="37"/>
      <c r="BG21" s="18"/>
      <c r="BH21" s="18"/>
      <c r="BI21" s="37"/>
      <c r="BJ21" s="18"/>
      <c r="BK21" s="18"/>
      <c r="BL21" s="37"/>
      <c r="BM21" s="18"/>
      <c r="BN21" s="18"/>
      <c r="BO21" s="37"/>
      <c r="BP21" s="18"/>
      <c r="BQ21" s="18"/>
      <c r="BR21" s="37"/>
      <c r="BS21" s="18"/>
      <c r="BT21" s="18"/>
      <c r="BU21" s="37"/>
    </row>
    <row r="22" spans="1:73" ht="12">
      <c r="A22" s="28" t="s">
        <v>18</v>
      </c>
      <c r="B22" s="33">
        <v>175203</v>
      </c>
      <c r="C22" s="34">
        <v>176964</v>
      </c>
      <c r="D22" s="35">
        <v>-0.009951176510476707</v>
      </c>
      <c r="E22" s="33">
        <v>903955</v>
      </c>
      <c r="F22" s="34">
        <v>884769.5189176458</v>
      </c>
      <c r="G22" s="36">
        <v>0.02168415691560458</v>
      </c>
      <c r="H22" s="18"/>
      <c r="I22" s="18"/>
      <c r="J22" s="37"/>
      <c r="K22" s="18"/>
      <c r="L22" s="18"/>
      <c r="M22" s="37"/>
      <c r="N22" s="18"/>
      <c r="O22" s="18"/>
      <c r="P22" s="37"/>
      <c r="Q22" s="18"/>
      <c r="R22" s="18"/>
      <c r="S22" s="37"/>
      <c r="T22" s="18"/>
      <c r="U22" s="18"/>
      <c r="V22" s="37"/>
      <c r="W22" s="18"/>
      <c r="X22" s="18"/>
      <c r="Y22" s="37"/>
      <c r="Z22" s="18"/>
      <c r="AA22" s="18"/>
      <c r="AB22" s="37"/>
      <c r="AC22" s="18"/>
      <c r="AD22" s="18"/>
      <c r="AE22" s="37"/>
      <c r="AF22" s="18"/>
      <c r="AG22" s="18"/>
      <c r="AH22" s="37"/>
      <c r="AI22" s="18"/>
      <c r="AJ22" s="18"/>
      <c r="AK22" s="37"/>
      <c r="AL22" s="18"/>
      <c r="AM22" s="18"/>
      <c r="AN22" s="37"/>
      <c r="AO22" s="18"/>
      <c r="AP22" s="18"/>
      <c r="AQ22" s="37"/>
      <c r="AR22" s="18"/>
      <c r="AS22" s="18"/>
      <c r="AT22" s="37"/>
      <c r="AU22" s="18"/>
      <c r="AV22" s="18"/>
      <c r="AW22" s="37"/>
      <c r="AX22" s="18"/>
      <c r="AY22" s="18"/>
      <c r="AZ22" s="37"/>
      <c r="BA22" s="18"/>
      <c r="BB22" s="18"/>
      <c r="BC22" s="37"/>
      <c r="BD22" s="18"/>
      <c r="BE22" s="18"/>
      <c r="BF22" s="37"/>
      <c r="BG22" s="18"/>
      <c r="BH22" s="18"/>
      <c r="BI22" s="37"/>
      <c r="BJ22" s="18"/>
      <c r="BK22" s="18"/>
      <c r="BL22" s="37"/>
      <c r="BM22" s="18"/>
      <c r="BN22" s="18"/>
      <c r="BO22" s="37"/>
      <c r="BP22" s="18"/>
      <c r="BQ22" s="18"/>
      <c r="BR22" s="37"/>
      <c r="BS22" s="18"/>
      <c r="BT22" s="18"/>
      <c r="BU22" s="37"/>
    </row>
    <row r="23" spans="1:73" ht="12">
      <c r="A23" s="28" t="s">
        <v>19</v>
      </c>
      <c r="B23" s="33">
        <v>105033</v>
      </c>
      <c r="C23" s="34">
        <v>101566</v>
      </c>
      <c r="D23" s="35">
        <v>0.034135439024870526</v>
      </c>
      <c r="E23" s="33">
        <v>527992</v>
      </c>
      <c r="F23" s="34">
        <v>505766.08318560984</v>
      </c>
      <c r="G23" s="36">
        <v>0.0439450519781761</v>
      </c>
      <c r="H23" s="18"/>
      <c r="I23" s="18"/>
      <c r="J23" s="37"/>
      <c r="K23" s="18"/>
      <c r="L23" s="18"/>
      <c r="M23" s="37"/>
      <c r="N23" s="18"/>
      <c r="O23" s="18"/>
      <c r="P23" s="37"/>
      <c r="Q23" s="18"/>
      <c r="R23" s="18"/>
      <c r="S23" s="37"/>
      <c r="T23" s="18"/>
      <c r="U23" s="18"/>
      <c r="V23" s="37"/>
      <c r="W23" s="18"/>
      <c r="X23" s="18"/>
      <c r="Y23" s="37"/>
      <c r="Z23" s="18"/>
      <c r="AA23" s="18"/>
      <c r="AB23" s="37"/>
      <c r="AC23" s="18"/>
      <c r="AD23" s="18"/>
      <c r="AE23" s="37"/>
      <c r="AF23" s="18"/>
      <c r="AG23" s="18"/>
      <c r="AH23" s="37"/>
      <c r="AI23" s="18"/>
      <c r="AJ23" s="18"/>
      <c r="AK23" s="37"/>
      <c r="AL23" s="18"/>
      <c r="AM23" s="18"/>
      <c r="AN23" s="37"/>
      <c r="AO23" s="18"/>
      <c r="AP23" s="18"/>
      <c r="AQ23" s="37"/>
      <c r="AR23" s="18"/>
      <c r="AS23" s="18"/>
      <c r="AT23" s="37"/>
      <c r="AU23" s="18"/>
      <c r="AV23" s="18"/>
      <c r="AW23" s="37"/>
      <c r="AX23" s="18"/>
      <c r="AY23" s="18"/>
      <c r="AZ23" s="37"/>
      <c r="BA23" s="18"/>
      <c r="BB23" s="18"/>
      <c r="BC23" s="37"/>
      <c r="BD23" s="18"/>
      <c r="BE23" s="18"/>
      <c r="BF23" s="37"/>
      <c r="BG23" s="18"/>
      <c r="BH23" s="18"/>
      <c r="BI23" s="37"/>
      <c r="BJ23" s="18"/>
      <c r="BK23" s="18"/>
      <c r="BL23" s="37"/>
      <c r="BM23" s="18"/>
      <c r="BN23" s="18"/>
      <c r="BO23" s="37"/>
      <c r="BP23" s="18"/>
      <c r="BQ23" s="18"/>
      <c r="BR23" s="37"/>
      <c r="BS23" s="18"/>
      <c r="BT23" s="18"/>
      <c r="BU23" s="37"/>
    </row>
    <row r="24" spans="1:73" ht="12">
      <c r="A24" s="7"/>
      <c r="B24" s="33"/>
      <c r="C24" s="34"/>
      <c r="D24" s="30"/>
      <c r="E24" s="44"/>
      <c r="F24" s="30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</row>
    <row r="25" spans="1:73" ht="12">
      <c r="A25" s="28" t="s">
        <v>20</v>
      </c>
      <c r="B25" s="33">
        <v>6235</v>
      </c>
      <c r="C25" s="34">
        <v>5430</v>
      </c>
      <c r="D25" s="35">
        <v>0.14825046040515655</v>
      </c>
      <c r="E25" s="33">
        <v>31919</v>
      </c>
      <c r="F25" s="34">
        <v>31961.76765470329</v>
      </c>
      <c r="G25" s="36">
        <v>-0.0013380879044403015</v>
      </c>
      <c r="H25" s="18"/>
      <c r="I25" s="18"/>
      <c r="J25" s="37"/>
      <c r="K25" s="18"/>
      <c r="L25" s="18"/>
      <c r="M25" s="37"/>
      <c r="N25" s="18"/>
      <c r="O25" s="18"/>
      <c r="P25" s="37"/>
      <c r="Q25" s="18"/>
      <c r="R25" s="18"/>
      <c r="S25" s="37"/>
      <c r="T25" s="18"/>
      <c r="U25" s="18"/>
      <c r="V25" s="37"/>
      <c r="W25" s="18"/>
      <c r="X25" s="18"/>
      <c r="Y25" s="37"/>
      <c r="Z25" s="18"/>
      <c r="AA25" s="18"/>
      <c r="AB25" s="37"/>
      <c r="AC25" s="18"/>
      <c r="AD25" s="18"/>
      <c r="AE25" s="37"/>
      <c r="AF25" s="18"/>
      <c r="AG25" s="18"/>
      <c r="AH25" s="37"/>
      <c r="AI25" s="18"/>
      <c r="AJ25" s="18"/>
      <c r="AK25" s="37"/>
      <c r="AL25" s="18"/>
      <c r="AM25" s="18"/>
      <c r="AN25" s="37"/>
      <c r="AO25" s="18"/>
      <c r="AP25" s="18"/>
      <c r="AQ25" s="37"/>
      <c r="AR25" s="18"/>
      <c r="AS25" s="18"/>
      <c r="AT25" s="37"/>
      <c r="AU25" s="18"/>
      <c r="AV25" s="18"/>
      <c r="AW25" s="37"/>
      <c r="AX25" s="18"/>
      <c r="AY25" s="18"/>
      <c r="AZ25" s="37"/>
      <c r="BA25" s="18"/>
      <c r="BB25" s="18"/>
      <c r="BC25" s="37"/>
      <c r="BD25" s="18"/>
      <c r="BE25" s="18"/>
      <c r="BF25" s="37"/>
      <c r="BG25" s="18"/>
      <c r="BH25" s="18"/>
      <c r="BI25" s="37"/>
      <c r="BJ25" s="18"/>
      <c r="BK25" s="18"/>
      <c r="BL25" s="37"/>
      <c r="BM25" s="18"/>
      <c r="BN25" s="18"/>
      <c r="BO25" s="37"/>
      <c r="BP25" s="18"/>
      <c r="BQ25" s="18"/>
      <c r="BR25" s="37"/>
      <c r="BS25" s="18"/>
      <c r="BT25" s="18"/>
      <c r="BU25" s="37"/>
    </row>
    <row r="26" spans="1:73" ht="12">
      <c r="A26" s="28" t="s">
        <v>21</v>
      </c>
      <c r="B26" s="33">
        <v>718</v>
      </c>
      <c r="C26" s="34">
        <v>664</v>
      </c>
      <c r="D26" s="35">
        <v>0.08132530120481928</v>
      </c>
      <c r="E26" s="33">
        <v>4143</v>
      </c>
      <c r="F26" s="34">
        <v>3737.584305068487</v>
      </c>
      <c r="G26" s="36">
        <v>0.10846998003007831</v>
      </c>
      <c r="H26" s="18"/>
      <c r="I26" s="18"/>
      <c r="J26" s="37"/>
      <c r="K26" s="18"/>
      <c r="L26" s="18"/>
      <c r="M26" s="37"/>
      <c r="N26" s="18"/>
      <c r="O26" s="18"/>
      <c r="P26" s="37"/>
      <c r="Q26" s="18"/>
      <c r="R26" s="18"/>
      <c r="S26" s="37"/>
      <c r="T26" s="18"/>
      <c r="U26" s="18"/>
      <c r="V26" s="37"/>
      <c r="W26" s="18"/>
      <c r="X26" s="18"/>
      <c r="Y26" s="37"/>
      <c r="Z26" s="18"/>
      <c r="AA26" s="18"/>
      <c r="AB26" s="37"/>
      <c r="AC26" s="18"/>
      <c r="AD26" s="18"/>
      <c r="AE26" s="37"/>
      <c r="AF26" s="18"/>
      <c r="AG26" s="18"/>
      <c r="AH26" s="37"/>
      <c r="AI26" s="18"/>
      <c r="AJ26" s="18"/>
      <c r="AK26" s="37"/>
      <c r="AL26" s="18"/>
      <c r="AM26" s="18"/>
      <c r="AN26" s="37"/>
      <c r="AO26" s="18"/>
      <c r="AP26" s="18"/>
      <c r="AQ26" s="37"/>
      <c r="AR26" s="18"/>
      <c r="AS26" s="18"/>
      <c r="AT26" s="37"/>
      <c r="AU26" s="18"/>
      <c r="AV26" s="18"/>
      <c r="AW26" s="37"/>
      <c r="AX26" s="18"/>
      <c r="AY26" s="18"/>
      <c r="AZ26" s="37"/>
      <c r="BA26" s="18"/>
      <c r="BB26" s="18"/>
      <c r="BC26" s="37"/>
      <c r="BD26" s="18"/>
      <c r="BE26" s="18"/>
      <c r="BF26" s="37"/>
      <c r="BG26" s="18"/>
      <c r="BH26" s="18"/>
      <c r="BI26" s="37"/>
      <c r="BJ26" s="18"/>
      <c r="BK26" s="18"/>
      <c r="BL26" s="37"/>
      <c r="BM26" s="18"/>
      <c r="BN26" s="18"/>
      <c r="BO26" s="37"/>
      <c r="BP26" s="18"/>
      <c r="BQ26" s="18"/>
      <c r="BR26" s="37"/>
      <c r="BS26" s="18"/>
      <c r="BT26" s="18"/>
      <c r="BU26" s="37"/>
    </row>
    <row r="27" spans="1:73" ht="12">
      <c r="A27" s="7"/>
      <c r="B27" s="33"/>
      <c r="C27" s="34"/>
      <c r="D27" s="30"/>
      <c r="E27" s="44"/>
      <c r="F27" s="30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</row>
    <row r="28" spans="1:73" ht="12">
      <c r="A28" s="28" t="s">
        <v>22</v>
      </c>
      <c r="B28" s="33">
        <v>5484</v>
      </c>
      <c r="C28" s="34">
        <v>6247</v>
      </c>
      <c r="D28" s="35">
        <v>-0.12213862654073955</v>
      </c>
      <c r="E28" s="33">
        <v>30165</v>
      </c>
      <c r="F28" s="34">
        <v>32632.253566313506</v>
      </c>
      <c r="G28" s="36">
        <v>-0.07560782038236147</v>
      </c>
      <c r="H28" s="18"/>
      <c r="I28" s="18"/>
      <c r="J28" s="37"/>
      <c r="K28" s="18"/>
      <c r="L28" s="18"/>
      <c r="M28" s="37"/>
      <c r="N28" s="18"/>
      <c r="O28" s="18"/>
      <c r="P28" s="37"/>
      <c r="Q28" s="18"/>
      <c r="R28" s="18"/>
      <c r="S28" s="37"/>
      <c r="T28" s="18"/>
      <c r="U28" s="18"/>
      <c r="V28" s="37"/>
      <c r="W28" s="18"/>
      <c r="X28" s="18"/>
      <c r="Y28" s="37"/>
      <c r="Z28" s="18"/>
      <c r="AA28" s="18"/>
      <c r="AB28" s="37"/>
      <c r="AC28" s="18"/>
      <c r="AD28" s="18"/>
      <c r="AE28" s="37"/>
      <c r="AF28" s="18"/>
      <c r="AG28" s="18"/>
      <c r="AH28" s="37"/>
      <c r="AI28" s="18"/>
      <c r="AJ28" s="18"/>
      <c r="AK28" s="37"/>
      <c r="AL28" s="18"/>
      <c r="AM28" s="18"/>
      <c r="AN28" s="37"/>
      <c r="AO28" s="18"/>
      <c r="AP28" s="18"/>
      <c r="AQ28" s="37"/>
      <c r="AR28" s="18"/>
      <c r="AS28" s="18"/>
      <c r="AT28" s="37"/>
      <c r="AU28" s="18"/>
      <c r="AV28" s="18"/>
      <c r="AW28" s="37"/>
      <c r="AX28" s="18"/>
      <c r="AY28" s="18"/>
      <c r="AZ28" s="37"/>
      <c r="BA28" s="18"/>
      <c r="BB28" s="18"/>
      <c r="BC28" s="37"/>
      <c r="BD28" s="18"/>
      <c r="BE28" s="18"/>
      <c r="BF28" s="37"/>
      <c r="BG28" s="18"/>
      <c r="BH28" s="18"/>
      <c r="BI28" s="37"/>
      <c r="BJ28" s="18"/>
      <c r="BK28" s="18"/>
      <c r="BL28" s="37"/>
      <c r="BM28" s="18"/>
      <c r="BN28" s="18"/>
      <c r="BO28" s="37"/>
      <c r="BP28" s="18"/>
      <c r="BQ28" s="18"/>
      <c r="BR28" s="37"/>
      <c r="BS28" s="18"/>
      <c r="BT28" s="18"/>
      <c r="BU28" s="37"/>
    </row>
    <row r="29" spans="1:73" ht="12">
      <c r="A29" s="28" t="s">
        <v>23</v>
      </c>
      <c r="B29" s="33">
        <v>413</v>
      </c>
      <c r="C29" s="34">
        <v>863</v>
      </c>
      <c r="D29" s="35">
        <v>-0.5214368482039398</v>
      </c>
      <c r="E29" s="33">
        <v>3425</v>
      </c>
      <c r="F29" s="34">
        <v>4303.867256459382</v>
      </c>
      <c r="G29" s="36">
        <v>-0.20420408067659374</v>
      </c>
      <c r="H29" s="18"/>
      <c r="I29" s="18"/>
      <c r="J29" s="37"/>
      <c r="K29" s="18"/>
      <c r="L29" s="18"/>
      <c r="M29" s="37"/>
      <c r="N29" s="18"/>
      <c r="O29" s="18"/>
      <c r="P29" s="37"/>
      <c r="Q29" s="18"/>
      <c r="R29" s="18"/>
      <c r="S29" s="37"/>
      <c r="T29" s="18"/>
      <c r="U29" s="18"/>
      <c r="V29" s="37"/>
      <c r="W29" s="18"/>
      <c r="X29" s="18"/>
      <c r="Y29" s="37"/>
      <c r="Z29" s="18"/>
      <c r="AA29" s="18"/>
      <c r="AB29" s="37"/>
      <c r="AC29" s="18"/>
      <c r="AD29" s="18"/>
      <c r="AE29" s="37"/>
      <c r="AF29" s="18"/>
      <c r="AG29" s="18"/>
      <c r="AH29" s="37"/>
      <c r="AI29" s="18"/>
      <c r="AJ29" s="18"/>
      <c r="AK29" s="37"/>
      <c r="AL29" s="18"/>
      <c r="AM29" s="18"/>
      <c r="AN29" s="37"/>
      <c r="AO29" s="18"/>
      <c r="AP29" s="18"/>
      <c r="AQ29" s="37"/>
      <c r="AR29" s="18"/>
      <c r="AS29" s="18"/>
      <c r="AT29" s="37"/>
      <c r="AU29" s="18"/>
      <c r="AV29" s="18"/>
      <c r="AW29" s="37"/>
      <c r="AX29" s="18"/>
      <c r="AY29" s="18"/>
      <c r="AZ29" s="37"/>
      <c r="BA29" s="18"/>
      <c r="BB29" s="18"/>
      <c r="BC29" s="37"/>
      <c r="BD29" s="18"/>
      <c r="BE29" s="18"/>
      <c r="BF29" s="37"/>
      <c r="BG29" s="18"/>
      <c r="BH29" s="18"/>
      <c r="BI29" s="37"/>
      <c r="BJ29" s="18"/>
      <c r="BK29" s="18"/>
      <c r="BL29" s="37"/>
      <c r="BM29" s="18"/>
      <c r="BN29" s="18"/>
      <c r="BO29" s="37"/>
      <c r="BP29" s="18"/>
      <c r="BQ29" s="18"/>
      <c r="BR29" s="37"/>
      <c r="BS29" s="18"/>
      <c r="BT29" s="18"/>
      <c r="BU29" s="37"/>
    </row>
    <row r="30" spans="1:73" ht="12">
      <c r="A30" s="7"/>
      <c r="B30" s="33"/>
      <c r="C30" s="34"/>
      <c r="D30" s="30"/>
      <c r="E30" s="44"/>
      <c r="F30" s="30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</row>
    <row r="31" spans="1:73" ht="12">
      <c r="A31" s="28" t="s">
        <v>24</v>
      </c>
      <c r="B31" s="33">
        <v>106457</v>
      </c>
      <c r="C31" s="34">
        <v>94882</v>
      </c>
      <c r="D31" s="35">
        <v>0.12199363419826732</v>
      </c>
      <c r="E31" s="33">
        <v>590654</v>
      </c>
      <c r="F31" s="34">
        <v>500647.29099691374</v>
      </c>
      <c r="G31" s="36">
        <v>0.17978067717865892</v>
      </c>
      <c r="H31" s="18"/>
      <c r="I31" s="18"/>
      <c r="J31" s="37"/>
      <c r="K31" s="18"/>
      <c r="L31" s="18"/>
      <c r="M31" s="37"/>
      <c r="N31" s="18"/>
      <c r="O31" s="18"/>
      <c r="P31" s="37"/>
      <c r="Q31" s="18"/>
      <c r="R31" s="18"/>
      <c r="S31" s="37"/>
      <c r="T31" s="18"/>
      <c r="U31" s="18"/>
      <c r="V31" s="37"/>
      <c r="W31" s="18"/>
      <c r="X31" s="18"/>
      <c r="Y31" s="37"/>
      <c r="Z31" s="18"/>
      <c r="AA31" s="18"/>
      <c r="AB31" s="37"/>
      <c r="AC31" s="18"/>
      <c r="AD31" s="18"/>
      <c r="AE31" s="37"/>
      <c r="AF31" s="18"/>
      <c r="AG31" s="18"/>
      <c r="AH31" s="37"/>
      <c r="AI31" s="18"/>
      <c r="AJ31" s="18"/>
      <c r="AK31" s="37"/>
      <c r="AL31" s="18"/>
      <c r="AM31" s="18"/>
      <c r="AN31" s="37"/>
      <c r="AO31" s="18"/>
      <c r="AP31" s="18"/>
      <c r="AQ31" s="37"/>
      <c r="AR31" s="18"/>
      <c r="AS31" s="18"/>
      <c r="AT31" s="37"/>
      <c r="AU31" s="18"/>
      <c r="AV31" s="18"/>
      <c r="AW31" s="37"/>
      <c r="AX31" s="18"/>
      <c r="AY31" s="18"/>
      <c r="AZ31" s="37"/>
      <c r="BA31" s="18"/>
      <c r="BB31" s="18"/>
      <c r="BC31" s="37"/>
      <c r="BD31" s="18"/>
      <c r="BE31" s="18"/>
      <c r="BF31" s="37"/>
      <c r="BG31" s="18"/>
      <c r="BH31" s="18"/>
      <c r="BI31" s="37"/>
      <c r="BJ31" s="18"/>
      <c r="BK31" s="18"/>
      <c r="BL31" s="37"/>
      <c r="BM31" s="18"/>
      <c r="BN31" s="18"/>
      <c r="BO31" s="37"/>
      <c r="BP31" s="18"/>
      <c r="BQ31" s="18"/>
      <c r="BR31" s="37"/>
      <c r="BS31" s="18"/>
      <c r="BT31" s="18"/>
      <c r="BU31" s="37"/>
    </row>
    <row r="32" spans="1:73" ht="12">
      <c r="A32" s="28" t="s">
        <v>25</v>
      </c>
      <c r="B32" s="33">
        <v>89506</v>
      </c>
      <c r="C32" s="34">
        <v>78826</v>
      </c>
      <c r="D32" s="35">
        <v>0.13548829066551646</v>
      </c>
      <c r="E32" s="33">
        <v>496539</v>
      </c>
      <c r="F32" s="34">
        <v>415215.8372557093</v>
      </c>
      <c r="G32" s="36">
        <v>0.19585756478312777</v>
      </c>
      <c r="H32" s="18"/>
      <c r="I32" s="18"/>
      <c r="J32" s="37"/>
      <c r="K32" s="18"/>
      <c r="L32" s="18"/>
      <c r="M32" s="37"/>
      <c r="N32" s="18"/>
      <c r="O32" s="18"/>
      <c r="P32" s="37"/>
      <c r="Q32" s="18"/>
      <c r="R32" s="18"/>
      <c r="S32" s="37"/>
      <c r="T32" s="18"/>
      <c r="U32" s="18"/>
      <c r="V32" s="37"/>
      <c r="W32" s="18"/>
      <c r="X32" s="18"/>
      <c r="Y32" s="37"/>
      <c r="Z32" s="18"/>
      <c r="AA32" s="18"/>
      <c r="AB32" s="37"/>
      <c r="AC32" s="18"/>
      <c r="AD32" s="18"/>
      <c r="AE32" s="37"/>
      <c r="AF32" s="18"/>
      <c r="AG32" s="18"/>
      <c r="AH32" s="37"/>
      <c r="AI32" s="18"/>
      <c r="AJ32" s="18"/>
      <c r="AK32" s="37"/>
      <c r="AL32" s="18"/>
      <c r="AM32" s="18"/>
      <c r="AN32" s="37"/>
      <c r="AO32" s="18"/>
      <c r="AP32" s="18"/>
      <c r="AQ32" s="37"/>
      <c r="AR32" s="18"/>
      <c r="AS32" s="18"/>
      <c r="AT32" s="37"/>
      <c r="AU32" s="18"/>
      <c r="AV32" s="18"/>
      <c r="AW32" s="37"/>
      <c r="AX32" s="18"/>
      <c r="AY32" s="18"/>
      <c r="AZ32" s="37"/>
      <c r="BA32" s="18"/>
      <c r="BB32" s="18"/>
      <c r="BC32" s="37"/>
      <c r="BD32" s="18"/>
      <c r="BE32" s="18"/>
      <c r="BF32" s="37"/>
      <c r="BG32" s="18"/>
      <c r="BH32" s="18"/>
      <c r="BI32" s="37"/>
      <c r="BJ32" s="18"/>
      <c r="BK32" s="18"/>
      <c r="BL32" s="37"/>
      <c r="BM32" s="18"/>
      <c r="BN32" s="18"/>
      <c r="BO32" s="37"/>
      <c r="BP32" s="18"/>
      <c r="BQ32" s="18"/>
      <c r="BR32" s="37"/>
      <c r="BS32" s="18"/>
      <c r="BT32" s="18"/>
      <c r="BU32" s="37"/>
    </row>
    <row r="33" spans="1:73" ht="12">
      <c r="A33" s="28" t="s">
        <v>26</v>
      </c>
      <c r="B33" s="33">
        <v>41400</v>
      </c>
      <c r="C33" s="34">
        <v>36362</v>
      </c>
      <c r="D33" s="35">
        <v>0.13855123480556625</v>
      </c>
      <c r="E33" s="33">
        <v>228877</v>
      </c>
      <c r="F33" s="34">
        <v>185615.21916493663</v>
      </c>
      <c r="G33" s="36">
        <v>0.23307237967712766</v>
      </c>
      <c r="H33" s="18"/>
      <c r="I33" s="18"/>
      <c r="J33" s="37"/>
      <c r="K33" s="18"/>
      <c r="L33" s="18"/>
      <c r="M33" s="37"/>
      <c r="N33" s="18"/>
      <c r="O33" s="18"/>
      <c r="P33" s="37"/>
      <c r="Q33" s="18"/>
      <c r="R33" s="18"/>
      <c r="S33" s="37"/>
      <c r="T33" s="18"/>
      <c r="U33" s="18"/>
      <c r="V33" s="37"/>
      <c r="W33" s="18"/>
      <c r="X33" s="18"/>
      <c r="Y33" s="37"/>
      <c r="Z33" s="18"/>
      <c r="AA33" s="18"/>
      <c r="AB33" s="37"/>
      <c r="AC33" s="18"/>
      <c r="AD33" s="18"/>
      <c r="AE33" s="37"/>
      <c r="AF33" s="18"/>
      <c r="AG33" s="18"/>
      <c r="AH33" s="37"/>
      <c r="AI33" s="18"/>
      <c r="AJ33" s="18"/>
      <c r="AK33" s="37"/>
      <c r="AL33" s="18"/>
      <c r="AM33" s="18"/>
      <c r="AN33" s="37"/>
      <c r="AO33" s="18"/>
      <c r="AP33" s="18"/>
      <c r="AQ33" s="37"/>
      <c r="AR33" s="18"/>
      <c r="AS33" s="18"/>
      <c r="AT33" s="37"/>
      <c r="AU33" s="18"/>
      <c r="AV33" s="18"/>
      <c r="AW33" s="37"/>
      <c r="AX33" s="18"/>
      <c r="AY33" s="18"/>
      <c r="AZ33" s="37"/>
      <c r="BA33" s="18"/>
      <c r="BB33" s="18"/>
      <c r="BC33" s="37"/>
      <c r="BD33" s="18"/>
      <c r="BE33" s="18"/>
      <c r="BF33" s="37"/>
      <c r="BG33" s="18"/>
      <c r="BH33" s="18"/>
      <c r="BI33" s="37"/>
      <c r="BJ33" s="18"/>
      <c r="BK33" s="18"/>
      <c r="BL33" s="37"/>
      <c r="BM33" s="18"/>
      <c r="BN33" s="18"/>
      <c r="BO33" s="37"/>
      <c r="BP33" s="18"/>
      <c r="BQ33" s="18"/>
      <c r="BR33" s="37"/>
      <c r="BS33" s="18"/>
      <c r="BT33" s="18"/>
      <c r="BU33" s="37"/>
    </row>
    <row r="34" spans="1:73" ht="12">
      <c r="A34" s="28" t="s">
        <v>27</v>
      </c>
      <c r="B34" s="33">
        <v>45292</v>
      </c>
      <c r="C34" s="34">
        <v>35702</v>
      </c>
      <c r="D34" s="35">
        <v>0.26861240266651726</v>
      </c>
      <c r="E34" s="33">
        <v>257302</v>
      </c>
      <c r="F34" s="34">
        <v>203718.48366236058</v>
      </c>
      <c r="G34" s="36">
        <v>0.2630272686814604</v>
      </c>
      <c r="H34" s="18"/>
      <c r="I34" s="18"/>
      <c r="J34" s="37"/>
      <c r="K34" s="18"/>
      <c r="L34" s="18"/>
      <c r="M34" s="37"/>
      <c r="N34" s="18"/>
      <c r="O34" s="18"/>
      <c r="P34" s="37"/>
      <c r="Q34" s="18"/>
      <c r="R34" s="18"/>
      <c r="S34" s="37"/>
      <c r="T34" s="18"/>
      <c r="U34" s="18"/>
      <c r="V34" s="37"/>
      <c r="W34" s="18"/>
      <c r="X34" s="18"/>
      <c r="Y34" s="37"/>
      <c r="Z34" s="18"/>
      <c r="AA34" s="18"/>
      <c r="AB34" s="37"/>
      <c r="AC34" s="18"/>
      <c r="AD34" s="18"/>
      <c r="AE34" s="37"/>
      <c r="AF34" s="18"/>
      <c r="AG34" s="18"/>
      <c r="AH34" s="37"/>
      <c r="AI34" s="18"/>
      <c r="AJ34" s="18"/>
      <c r="AK34" s="37"/>
      <c r="AL34" s="18"/>
      <c r="AM34" s="18"/>
      <c r="AN34" s="37"/>
      <c r="AO34" s="18"/>
      <c r="AP34" s="18"/>
      <c r="AQ34" s="37"/>
      <c r="AR34" s="18"/>
      <c r="AS34" s="18"/>
      <c r="AT34" s="37"/>
      <c r="AU34" s="18"/>
      <c r="AV34" s="18"/>
      <c r="AW34" s="37"/>
      <c r="AX34" s="18"/>
      <c r="AY34" s="18"/>
      <c r="AZ34" s="37"/>
      <c r="BA34" s="18"/>
      <c r="BB34" s="18"/>
      <c r="BC34" s="37"/>
      <c r="BD34" s="18"/>
      <c r="BE34" s="18"/>
      <c r="BF34" s="37"/>
      <c r="BG34" s="18"/>
      <c r="BH34" s="18"/>
      <c r="BI34" s="37"/>
      <c r="BJ34" s="18"/>
      <c r="BK34" s="18"/>
      <c r="BL34" s="37"/>
      <c r="BM34" s="18"/>
      <c r="BN34" s="18"/>
      <c r="BO34" s="37"/>
      <c r="BP34" s="18"/>
      <c r="BQ34" s="18"/>
      <c r="BR34" s="37"/>
      <c r="BS34" s="18"/>
      <c r="BT34" s="18"/>
      <c r="BU34" s="37"/>
    </row>
    <row r="35" spans="1:73" ht="12">
      <c r="A35" s="7"/>
      <c r="B35" s="33"/>
      <c r="C35" s="34"/>
      <c r="D35" s="30"/>
      <c r="E35" s="44"/>
      <c r="F35" s="30"/>
      <c r="G35" s="3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</row>
    <row r="36" spans="1:73" ht="12">
      <c r="A36" s="28" t="s">
        <v>28</v>
      </c>
      <c r="B36" s="33">
        <v>309101</v>
      </c>
      <c r="C36" s="34">
        <v>302580</v>
      </c>
      <c r="D36" s="35">
        <v>0.021551325269350254</v>
      </c>
      <c r="E36" s="33">
        <v>1615927</v>
      </c>
      <c r="F36" s="34">
        <v>1525854.4676828173</v>
      </c>
      <c r="G36" s="36">
        <v>0.05903088022147229</v>
      </c>
      <c r="H36" s="18"/>
      <c r="I36" s="18"/>
      <c r="J36" s="37"/>
      <c r="K36" s="18"/>
      <c r="L36" s="18"/>
      <c r="M36" s="37"/>
      <c r="N36" s="18"/>
      <c r="O36" s="18"/>
      <c r="P36" s="37"/>
      <c r="Q36" s="18"/>
      <c r="R36" s="18"/>
      <c r="S36" s="37"/>
      <c r="T36" s="18"/>
      <c r="U36" s="18"/>
      <c r="V36" s="37"/>
      <c r="W36" s="18"/>
      <c r="X36" s="18"/>
      <c r="Y36" s="37"/>
      <c r="Z36" s="18"/>
      <c r="AA36" s="18"/>
      <c r="AB36" s="37"/>
      <c r="AC36" s="18"/>
      <c r="AD36" s="18"/>
      <c r="AE36" s="37"/>
      <c r="AF36" s="18"/>
      <c r="AG36" s="18"/>
      <c r="AH36" s="37"/>
      <c r="AI36" s="18"/>
      <c r="AJ36" s="18"/>
      <c r="AK36" s="37"/>
      <c r="AL36" s="18"/>
      <c r="AM36" s="18"/>
      <c r="AN36" s="37"/>
      <c r="AO36" s="18"/>
      <c r="AP36" s="18"/>
      <c r="AQ36" s="37"/>
      <c r="AR36" s="18"/>
      <c r="AS36" s="18"/>
      <c r="AT36" s="37"/>
      <c r="AU36" s="18"/>
      <c r="AV36" s="18"/>
      <c r="AW36" s="37"/>
      <c r="AX36" s="18"/>
      <c r="AY36" s="18"/>
      <c r="AZ36" s="37"/>
      <c r="BA36" s="18"/>
      <c r="BB36" s="18"/>
      <c r="BC36" s="37"/>
      <c r="BD36" s="18"/>
      <c r="BE36" s="18"/>
      <c r="BF36" s="37"/>
      <c r="BG36" s="18"/>
      <c r="BH36" s="18"/>
      <c r="BI36" s="37"/>
      <c r="BJ36" s="18"/>
      <c r="BK36" s="18"/>
      <c r="BL36" s="37"/>
      <c r="BM36" s="18"/>
      <c r="BN36" s="18"/>
      <c r="BO36" s="37"/>
      <c r="BP36" s="18"/>
      <c r="BQ36" s="18"/>
      <c r="BR36" s="37"/>
      <c r="BS36" s="18"/>
      <c r="BT36" s="18"/>
      <c r="BU36" s="37"/>
    </row>
    <row r="37" spans="1:73" ht="12">
      <c r="A37" s="28" t="s">
        <v>29</v>
      </c>
      <c r="B37" s="33">
        <v>208942</v>
      </c>
      <c r="C37" s="34">
        <v>196830</v>
      </c>
      <c r="D37" s="35">
        <v>0.06153533506071229</v>
      </c>
      <c r="E37" s="33">
        <v>1076280</v>
      </c>
      <c r="F37" s="34">
        <v>997187.8119449983</v>
      </c>
      <c r="G37" s="36">
        <v>0.07931523741824889</v>
      </c>
      <c r="H37" s="18"/>
      <c r="I37" s="18"/>
      <c r="J37" s="37"/>
      <c r="K37" s="18"/>
      <c r="L37" s="18"/>
      <c r="M37" s="37"/>
      <c r="N37" s="18"/>
      <c r="O37" s="18"/>
      <c r="P37" s="37"/>
      <c r="Q37" s="18"/>
      <c r="R37" s="18"/>
      <c r="S37" s="37"/>
      <c r="T37" s="18"/>
      <c r="U37" s="18"/>
      <c r="V37" s="37"/>
      <c r="W37" s="18"/>
      <c r="X37" s="18"/>
      <c r="Y37" s="37"/>
      <c r="Z37" s="18"/>
      <c r="AA37" s="18"/>
      <c r="AB37" s="37"/>
      <c r="AC37" s="18"/>
      <c r="AD37" s="18"/>
      <c r="AE37" s="37"/>
      <c r="AF37" s="18"/>
      <c r="AG37" s="18"/>
      <c r="AH37" s="37"/>
      <c r="AI37" s="18"/>
      <c r="AJ37" s="18"/>
      <c r="AK37" s="37"/>
      <c r="AL37" s="18"/>
      <c r="AM37" s="18"/>
      <c r="AN37" s="37"/>
      <c r="AO37" s="18"/>
      <c r="AP37" s="18"/>
      <c r="AQ37" s="37"/>
      <c r="AR37" s="18"/>
      <c r="AS37" s="18"/>
      <c r="AT37" s="37"/>
      <c r="AU37" s="18"/>
      <c r="AV37" s="18"/>
      <c r="AW37" s="37"/>
      <c r="AX37" s="18"/>
      <c r="AY37" s="18"/>
      <c r="AZ37" s="37"/>
      <c r="BA37" s="18"/>
      <c r="BB37" s="18"/>
      <c r="BC37" s="37"/>
      <c r="BD37" s="18"/>
      <c r="BE37" s="18"/>
      <c r="BF37" s="37"/>
      <c r="BG37" s="18"/>
      <c r="BH37" s="18"/>
      <c r="BI37" s="37"/>
      <c r="BJ37" s="18"/>
      <c r="BK37" s="18"/>
      <c r="BL37" s="37"/>
      <c r="BM37" s="18"/>
      <c r="BN37" s="18"/>
      <c r="BO37" s="37"/>
      <c r="BP37" s="18"/>
      <c r="BQ37" s="18"/>
      <c r="BR37" s="37"/>
      <c r="BS37" s="18"/>
      <c r="BT37" s="18"/>
      <c r="BU37" s="37"/>
    </row>
    <row r="38" spans="1:73" ht="12">
      <c r="A38" s="28" t="s">
        <v>30</v>
      </c>
      <c r="B38" s="33">
        <v>100159</v>
      </c>
      <c r="C38" s="34">
        <v>105750</v>
      </c>
      <c r="D38" s="35">
        <v>-0.05286997635933806</v>
      </c>
      <c r="E38" s="33">
        <v>539647</v>
      </c>
      <c r="F38" s="34">
        <v>528666.6557378189</v>
      </c>
      <c r="G38" s="36">
        <v>0.020769882388093252</v>
      </c>
      <c r="H38" s="18"/>
      <c r="I38" s="18"/>
      <c r="J38" s="37"/>
      <c r="K38" s="18"/>
      <c r="L38" s="18"/>
      <c r="M38" s="37"/>
      <c r="N38" s="18"/>
      <c r="O38" s="18"/>
      <c r="P38" s="37"/>
      <c r="Q38" s="18"/>
      <c r="R38" s="18"/>
      <c r="S38" s="37"/>
      <c r="T38" s="18"/>
      <c r="U38" s="18"/>
      <c r="V38" s="37"/>
      <c r="W38" s="18"/>
      <c r="X38" s="18"/>
      <c r="Y38" s="37"/>
      <c r="Z38" s="18"/>
      <c r="AA38" s="18"/>
      <c r="AB38" s="37"/>
      <c r="AC38" s="18"/>
      <c r="AD38" s="18"/>
      <c r="AE38" s="37"/>
      <c r="AF38" s="18"/>
      <c r="AG38" s="18"/>
      <c r="AH38" s="37"/>
      <c r="AI38" s="18"/>
      <c r="AJ38" s="18"/>
      <c r="AK38" s="37"/>
      <c r="AL38" s="18"/>
      <c r="AM38" s="18"/>
      <c r="AN38" s="37"/>
      <c r="AO38" s="18"/>
      <c r="AP38" s="18"/>
      <c r="AQ38" s="37"/>
      <c r="AR38" s="18"/>
      <c r="AS38" s="18"/>
      <c r="AT38" s="37"/>
      <c r="AU38" s="18"/>
      <c r="AV38" s="18"/>
      <c r="AW38" s="37"/>
      <c r="AX38" s="18"/>
      <c r="AY38" s="18"/>
      <c r="AZ38" s="37"/>
      <c r="BA38" s="18"/>
      <c r="BB38" s="18"/>
      <c r="BC38" s="37"/>
      <c r="BD38" s="18"/>
      <c r="BE38" s="18"/>
      <c r="BF38" s="37"/>
      <c r="BG38" s="18"/>
      <c r="BH38" s="18"/>
      <c r="BI38" s="37"/>
      <c r="BJ38" s="18"/>
      <c r="BK38" s="18"/>
      <c r="BL38" s="37"/>
      <c r="BM38" s="18"/>
      <c r="BN38" s="18"/>
      <c r="BO38" s="37"/>
      <c r="BP38" s="18"/>
      <c r="BQ38" s="18"/>
      <c r="BR38" s="37"/>
      <c r="BS38" s="18"/>
      <c r="BT38" s="18"/>
      <c r="BU38" s="37"/>
    </row>
    <row r="39" spans="1:73" ht="12">
      <c r="A39" s="28" t="s">
        <v>31</v>
      </c>
      <c r="B39" s="33">
        <v>446691</v>
      </c>
      <c r="C39" s="34">
        <v>423114</v>
      </c>
      <c r="D39" s="35">
        <v>0.05572257122194019</v>
      </c>
      <c r="E39" s="33">
        <v>2292454</v>
      </c>
      <c r="F39" s="34">
        <v>2102881.733642463</v>
      </c>
      <c r="G39" s="36">
        <v>0.09014880072650268</v>
      </c>
      <c r="H39" s="18"/>
      <c r="I39" s="18"/>
      <c r="J39" s="37"/>
      <c r="K39" s="18"/>
      <c r="L39" s="18"/>
      <c r="M39" s="37"/>
      <c r="N39" s="18"/>
      <c r="O39" s="18"/>
      <c r="P39" s="37"/>
      <c r="Q39" s="18"/>
      <c r="R39" s="18"/>
      <c r="S39" s="37"/>
      <c r="T39" s="18"/>
      <c r="U39" s="18"/>
      <c r="V39" s="37"/>
      <c r="W39" s="18"/>
      <c r="X39" s="18"/>
      <c r="Y39" s="37"/>
      <c r="Z39" s="18"/>
      <c r="AA39" s="18"/>
      <c r="AB39" s="37"/>
      <c r="AC39" s="18"/>
      <c r="AD39" s="18"/>
      <c r="AE39" s="37"/>
      <c r="AF39" s="18"/>
      <c r="AG39" s="18"/>
      <c r="AH39" s="37"/>
      <c r="AI39" s="18"/>
      <c r="AJ39" s="18"/>
      <c r="AK39" s="37"/>
      <c r="AL39" s="18"/>
      <c r="AM39" s="18"/>
      <c r="AN39" s="37"/>
      <c r="AO39" s="18"/>
      <c r="AP39" s="18"/>
      <c r="AQ39" s="37"/>
      <c r="AR39" s="18"/>
      <c r="AS39" s="18"/>
      <c r="AT39" s="37"/>
      <c r="AU39" s="18"/>
      <c r="AV39" s="18"/>
      <c r="AW39" s="37"/>
      <c r="AX39" s="18"/>
      <c r="AY39" s="18"/>
      <c r="AZ39" s="37"/>
      <c r="BA39" s="18"/>
      <c r="BB39" s="18"/>
      <c r="BC39" s="37"/>
      <c r="BD39" s="18"/>
      <c r="BE39" s="18"/>
      <c r="BF39" s="37"/>
      <c r="BG39" s="18"/>
      <c r="BH39" s="18"/>
      <c r="BI39" s="37"/>
      <c r="BJ39" s="18"/>
      <c r="BK39" s="18"/>
      <c r="BL39" s="37"/>
      <c r="BM39" s="18"/>
      <c r="BN39" s="18"/>
      <c r="BO39" s="37"/>
      <c r="BP39" s="18"/>
      <c r="BQ39" s="18"/>
      <c r="BR39" s="37"/>
      <c r="BS39" s="18"/>
      <c r="BT39" s="18"/>
      <c r="BU39" s="37"/>
    </row>
    <row r="40" spans="1:73" ht="12">
      <c r="A40" s="45" t="s">
        <v>32</v>
      </c>
      <c r="B40" s="33">
        <v>120785</v>
      </c>
      <c r="C40" s="34">
        <v>126751</v>
      </c>
      <c r="D40" s="35">
        <v>-0.047068662180180035</v>
      </c>
      <c r="E40" s="33">
        <v>643226</v>
      </c>
      <c r="F40" s="34">
        <v>630889.4496193898</v>
      </c>
      <c r="G40" s="36">
        <v>0.019554218869966358</v>
      </c>
      <c r="H40" s="18"/>
      <c r="I40" s="18"/>
      <c r="J40" s="37"/>
      <c r="K40" s="18"/>
      <c r="L40" s="18"/>
      <c r="M40" s="37"/>
      <c r="N40" s="18"/>
      <c r="O40" s="18"/>
      <c r="P40" s="37"/>
      <c r="Q40" s="18"/>
      <c r="R40" s="18"/>
      <c r="S40" s="37"/>
      <c r="T40" s="18"/>
      <c r="U40" s="18"/>
      <c r="V40" s="37"/>
      <c r="W40" s="18"/>
      <c r="X40" s="18"/>
      <c r="Y40" s="37"/>
      <c r="Z40" s="18"/>
      <c r="AA40" s="18"/>
      <c r="AB40" s="37"/>
      <c r="AC40" s="18"/>
      <c r="AD40" s="18"/>
      <c r="AE40" s="37"/>
      <c r="AF40" s="18"/>
      <c r="AG40" s="18"/>
      <c r="AH40" s="37"/>
      <c r="AI40" s="18"/>
      <c r="AJ40" s="18"/>
      <c r="AK40" s="37"/>
      <c r="AL40" s="18"/>
      <c r="AM40" s="18"/>
      <c r="AN40" s="37"/>
      <c r="AO40" s="18"/>
      <c r="AP40" s="18"/>
      <c r="AQ40" s="37"/>
      <c r="AR40" s="18"/>
      <c r="AS40" s="18"/>
      <c r="AT40" s="37"/>
      <c r="AU40" s="18"/>
      <c r="AV40" s="18"/>
      <c r="AW40" s="37"/>
      <c r="AX40" s="18"/>
      <c r="AY40" s="18"/>
      <c r="AZ40" s="37"/>
      <c r="BA40" s="18"/>
      <c r="BB40" s="18"/>
      <c r="BC40" s="37"/>
      <c r="BD40" s="18"/>
      <c r="BE40" s="18"/>
      <c r="BF40" s="37"/>
      <c r="BG40" s="18"/>
      <c r="BH40" s="18"/>
      <c r="BI40" s="37"/>
      <c r="BJ40" s="18"/>
      <c r="BK40" s="18"/>
      <c r="BL40" s="37"/>
      <c r="BM40" s="18"/>
      <c r="BN40" s="18"/>
      <c r="BO40" s="37"/>
      <c r="BP40" s="18"/>
      <c r="BQ40" s="18"/>
      <c r="BR40" s="37"/>
      <c r="BS40" s="18"/>
      <c r="BT40" s="18"/>
      <c r="BU40" s="37"/>
    </row>
    <row r="41" spans="1:73" ht="12">
      <c r="A41" s="45" t="s">
        <v>33</v>
      </c>
      <c r="B41" s="46">
        <v>1.2930326568876922</v>
      </c>
      <c r="C41" s="47">
        <v>1.3069062406226983</v>
      </c>
      <c r="D41" s="48">
        <v>-0.010615592231310964</v>
      </c>
      <c r="E41" s="46">
        <v>1.3037166857423153</v>
      </c>
      <c r="F41" s="47">
        <v>1.3133816831907117</v>
      </c>
      <c r="G41" s="36">
        <v>-0.00735886419926036</v>
      </c>
      <c r="H41" s="49"/>
      <c r="I41" s="49"/>
      <c r="J41" s="37"/>
      <c r="K41" s="49"/>
      <c r="L41" s="49"/>
      <c r="M41" s="37"/>
      <c r="N41" s="49"/>
      <c r="O41" s="49"/>
      <c r="P41" s="37"/>
      <c r="Q41" s="49"/>
      <c r="R41" s="49"/>
      <c r="S41" s="37"/>
      <c r="T41" s="49"/>
      <c r="U41" s="49"/>
      <c r="V41" s="37"/>
      <c r="W41" s="49"/>
      <c r="X41" s="49"/>
      <c r="Y41" s="37"/>
      <c r="Z41" s="49"/>
      <c r="AA41" s="49"/>
      <c r="AB41" s="37"/>
      <c r="AC41" s="49"/>
      <c r="AD41" s="49"/>
      <c r="AE41" s="37"/>
      <c r="AF41" s="49"/>
      <c r="AG41" s="49"/>
      <c r="AH41" s="37"/>
      <c r="AI41" s="49"/>
      <c r="AJ41" s="49"/>
      <c r="AK41" s="37"/>
      <c r="AL41" s="49"/>
      <c r="AM41" s="49"/>
      <c r="AN41" s="37"/>
      <c r="AO41" s="49"/>
      <c r="AP41" s="49"/>
      <c r="AQ41" s="37"/>
      <c r="AR41" s="49"/>
      <c r="AS41" s="49"/>
      <c r="AT41" s="37"/>
      <c r="AU41" s="49"/>
      <c r="AV41" s="49"/>
      <c r="AW41" s="37"/>
      <c r="AX41" s="49"/>
      <c r="AY41" s="49"/>
      <c r="AZ41" s="37"/>
      <c r="BA41" s="49"/>
      <c r="BB41" s="49"/>
      <c r="BC41" s="37"/>
      <c r="BD41" s="49"/>
      <c r="BE41" s="49"/>
      <c r="BF41" s="37"/>
      <c r="BG41" s="49"/>
      <c r="BH41" s="49"/>
      <c r="BI41" s="37"/>
      <c r="BJ41" s="49"/>
      <c r="BK41" s="49"/>
      <c r="BL41" s="37"/>
      <c r="BM41" s="49"/>
      <c r="BN41" s="49"/>
      <c r="BO41" s="37"/>
      <c r="BP41" s="49"/>
      <c r="BQ41" s="49"/>
      <c r="BR41" s="37"/>
      <c r="BS41" s="49"/>
      <c r="BT41" s="49"/>
      <c r="BU41" s="37"/>
    </row>
    <row r="42" spans="1:73" ht="12">
      <c r="A42" s="7"/>
      <c r="B42" s="33"/>
      <c r="C42" s="34"/>
      <c r="D42" s="30"/>
      <c r="E42" s="50"/>
      <c r="F42" s="51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</row>
    <row r="43" spans="1:73" ht="12">
      <c r="A43" s="28" t="s">
        <v>34</v>
      </c>
      <c r="B43" s="33"/>
      <c r="C43" s="34"/>
      <c r="D43" s="30"/>
      <c r="E43" s="50"/>
      <c r="F43" s="51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</row>
    <row r="44" spans="1:73" ht="12">
      <c r="A44" s="28" t="s">
        <v>35</v>
      </c>
      <c r="B44" s="46">
        <v>8.457154064665291</v>
      </c>
      <c r="C44" s="47">
        <v>8.62799478053704</v>
      </c>
      <c r="D44" s="35">
        <v>-0.01980074399872501</v>
      </c>
      <c r="E44" s="46">
        <v>9.138557897999782</v>
      </c>
      <c r="F44" s="47">
        <v>9.195733069666916</v>
      </c>
      <c r="G44" s="36">
        <v>-0.0062175762643364415</v>
      </c>
      <c r="H44" s="49"/>
      <c r="I44" s="49"/>
      <c r="J44" s="37"/>
      <c r="K44" s="49"/>
      <c r="L44" s="49"/>
      <c r="M44" s="37"/>
      <c r="N44" s="49"/>
      <c r="O44" s="49"/>
      <c r="P44" s="37"/>
      <c r="Q44" s="49"/>
      <c r="R44" s="49"/>
      <c r="S44" s="37"/>
      <c r="T44" s="49"/>
      <c r="U44" s="49"/>
      <c r="V44" s="37"/>
      <c r="W44" s="49"/>
      <c r="X44" s="49"/>
      <c r="Y44" s="37"/>
      <c r="Z44" s="49"/>
      <c r="AA44" s="49"/>
      <c r="AB44" s="37"/>
      <c r="AC44" s="49"/>
      <c r="AD44" s="49"/>
      <c r="AE44" s="37"/>
      <c r="AF44" s="49"/>
      <c r="AG44" s="49"/>
      <c r="AH44" s="37"/>
      <c r="AI44" s="49"/>
      <c r="AJ44" s="49"/>
      <c r="AK44" s="37"/>
      <c r="AL44" s="49"/>
      <c r="AM44" s="49"/>
      <c r="AN44" s="37"/>
      <c r="AO44" s="49"/>
      <c r="AP44" s="49"/>
      <c r="AQ44" s="37"/>
      <c r="AR44" s="49"/>
      <c r="AS44" s="49"/>
      <c r="AT44" s="37"/>
      <c r="AU44" s="49"/>
      <c r="AV44" s="49"/>
      <c r="AW44" s="37"/>
      <c r="AX44" s="49"/>
      <c r="AY44" s="49"/>
      <c r="AZ44" s="37"/>
      <c r="BA44" s="49"/>
      <c r="BB44" s="49"/>
      <c r="BC44" s="37"/>
      <c r="BD44" s="49"/>
      <c r="BE44" s="49"/>
      <c r="BF44" s="37"/>
      <c r="BG44" s="49"/>
      <c r="BH44" s="49"/>
      <c r="BI44" s="37"/>
      <c r="BJ44" s="49"/>
      <c r="BK44" s="49"/>
      <c r="BL44" s="37"/>
      <c r="BM44" s="49"/>
      <c r="BN44" s="49"/>
      <c r="BO44" s="37"/>
      <c r="BP44" s="49"/>
      <c r="BQ44" s="49"/>
      <c r="BR44" s="37"/>
      <c r="BS44" s="49"/>
      <c r="BT44" s="49"/>
      <c r="BU44" s="37"/>
    </row>
    <row r="45" spans="1:73" ht="8.25" customHeight="1">
      <c r="A45" s="38"/>
      <c r="B45" s="39"/>
      <c r="C45" s="40"/>
      <c r="D45" s="41"/>
      <c r="E45" s="42"/>
      <c r="F45" s="41"/>
      <c r="G45" s="43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</row>
    <row r="46" spans="1:73" ht="13.5" customHeight="1">
      <c r="A46" s="28" t="s">
        <v>36</v>
      </c>
      <c r="B46" s="33"/>
      <c r="C46" s="34"/>
      <c r="D46" s="30"/>
      <c r="E46" s="44"/>
      <c r="F46" s="30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</row>
    <row r="47" spans="1:73" ht="12">
      <c r="A47" s="28" t="s">
        <v>37</v>
      </c>
      <c r="B47" s="33">
        <v>387259</v>
      </c>
      <c r="C47" s="34">
        <v>374803</v>
      </c>
      <c r="D47" s="35">
        <v>0.03323345864360744</v>
      </c>
      <c r="E47" s="33">
        <v>2003982</v>
      </c>
      <c r="F47" s="34">
        <v>1867330.5455916869</v>
      </c>
      <c r="G47" s="36">
        <v>0.07318010982625116</v>
      </c>
      <c r="H47" s="18"/>
      <c r="I47" s="18"/>
      <c r="J47" s="37"/>
      <c r="K47" s="18"/>
      <c r="L47" s="18"/>
      <c r="M47" s="37"/>
      <c r="N47" s="18"/>
      <c r="O47" s="18"/>
      <c r="P47" s="37"/>
      <c r="Q47" s="18"/>
      <c r="R47" s="18"/>
      <c r="S47" s="37"/>
      <c r="T47" s="18"/>
      <c r="U47" s="18"/>
      <c r="V47" s="37"/>
      <c r="W47" s="18"/>
      <c r="X47" s="18"/>
      <c r="Y47" s="37"/>
      <c r="Z47" s="18"/>
      <c r="AA47" s="18"/>
      <c r="AB47" s="37"/>
      <c r="AC47" s="18"/>
      <c r="AD47" s="18"/>
      <c r="AE47" s="37"/>
      <c r="AF47" s="18"/>
      <c r="AG47" s="18"/>
      <c r="AH47" s="37"/>
      <c r="AI47" s="18"/>
      <c r="AJ47" s="18"/>
      <c r="AK47" s="37"/>
      <c r="AL47" s="18"/>
      <c r="AM47" s="18"/>
      <c r="AN47" s="37"/>
      <c r="AO47" s="18"/>
      <c r="AP47" s="18"/>
      <c r="AQ47" s="37"/>
      <c r="AR47" s="18"/>
      <c r="AS47" s="18"/>
      <c r="AT47" s="37"/>
      <c r="AU47" s="18"/>
      <c r="AV47" s="18"/>
      <c r="AW47" s="37"/>
      <c r="AX47" s="18"/>
      <c r="AY47" s="18"/>
      <c r="AZ47" s="37"/>
      <c r="BA47" s="18"/>
      <c r="BB47" s="18"/>
      <c r="BC47" s="37"/>
      <c r="BD47" s="18"/>
      <c r="BE47" s="18"/>
      <c r="BF47" s="37"/>
      <c r="BG47" s="18"/>
      <c r="BH47" s="18"/>
      <c r="BI47" s="37"/>
      <c r="BJ47" s="18"/>
      <c r="BK47" s="18"/>
      <c r="BL47" s="37"/>
      <c r="BM47" s="18"/>
      <c r="BN47" s="18"/>
      <c r="BO47" s="37"/>
      <c r="BP47" s="18"/>
      <c r="BQ47" s="18"/>
      <c r="BR47" s="37"/>
      <c r="BS47" s="18"/>
      <c r="BT47" s="18"/>
      <c r="BU47" s="37"/>
    </row>
    <row r="48" spans="1:73" ht="12">
      <c r="A48" s="28" t="s">
        <v>38</v>
      </c>
      <c r="B48" s="33">
        <v>347108</v>
      </c>
      <c r="C48" s="34">
        <v>336202</v>
      </c>
      <c r="D48" s="35">
        <v>0.03243883141682679</v>
      </c>
      <c r="E48" s="33">
        <v>1777408</v>
      </c>
      <c r="F48" s="34">
        <v>1660327.2764169853</v>
      </c>
      <c r="G48" s="36">
        <v>0.07051665370195982</v>
      </c>
      <c r="H48" s="18"/>
      <c r="I48" s="18"/>
      <c r="J48" s="37"/>
      <c r="K48" s="18"/>
      <c r="L48" s="18"/>
      <c r="M48" s="37"/>
      <c r="N48" s="18"/>
      <c r="O48" s="18"/>
      <c r="P48" s="37"/>
      <c r="Q48" s="18"/>
      <c r="R48" s="18"/>
      <c r="S48" s="37"/>
      <c r="T48" s="18"/>
      <c r="U48" s="18"/>
      <c r="V48" s="37"/>
      <c r="W48" s="18"/>
      <c r="X48" s="18"/>
      <c r="Y48" s="37"/>
      <c r="Z48" s="18"/>
      <c r="AA48" s="18"/>
      <c r="AB48" s="37"/>
      <c r="AC48" s="18"/>
      <c r="AD48" s="18"/>
      <c r="AE48" s="37"/>
      <c r="AF48" s="18"/>
      <c r="AG48" s="18"/>
      <c r="AH48" s="37"/>
      <c r="AI48" s="18"/>
      <c r="AJ48" s="18"/>
      <c r="AK48" s="37"/>
      <c r="AL48" s="18"/>
      <c r="AM48" s="18"/>
      <c r="AN48" s="37"/>
      <c r="AO48" s="18"/>
      <c r="AP48" s="18"/>
      <c r="AQ48" s="37"/>
      <c r="AR48" s="18"/>
      <c r="AS48" s="18"/>
      <c r="AT48" s="37"/>
      <c r="AU48" s="18"/>
      <c r="AV48" s="18"/>
      <c r="AW48" s="37"/>
      <c r="AX48" s="18"/>
      <c r="AY48" s="18"/>
      <c r="AZ48" s="37"/>
      <c r="BA48" s="18"/>
      <c r="BB48" s="18"/>
      <c r="BC48" s="37"/>
      <c r="BD48" s="18"/>
      <c r="BE48" s="18"/>
      <c r="BF48" s="37"/>
      <c r="BG48" s="18"/>
      <c r="BH48" s="18"/>
      <c r="BI48" s="37"/>
      <c r="BJ48" s="18"/>
      <c r="BK48" s="18"/>
      <c r="BL48" s="37"/>
      <c r="BM48" s="18"/>
      <c r="BN48" s="18"/>
      <c r="BO48" s="37"/>
      <c r="BP48" s="18"/>
      <c r="BQ48" s="18"/>
      <c r="BR48" s="37"/>
      <c r="BS48" s="18"/>
      <c r="BT48" s="18"/>
      <c r="BU48" s="37"/>
    </row>
    <row r="49" spans="1:73" ht="12">
      <c r="A49" s="28" t="s">
        <v>39</v>
      </c>
      <c r="B49" s="33">
        <v>86452</v>
      </c>
      <c r="C49" s="34">
        <v>89221</v>
      </c>
      <c r="D49" s="35">
        <v>-0.031035294381367616</v>
      </c>
      <c r="E49" s="33">
        <v>480881</v>
      </c>
      <c r="F49" s="34">
        <v>470082.50922350964</v>
      </c>
      <c r="G49" s="36">
        <v>0.022971479611797286</v>
      </c>
      <c r="H49" s="18"/>
      <c r="I49" s="18"/>
      <c r="J49" s="37"/>
      <c r="K49" s="18"/>
      <c r="L49" s="18"/>
      <c r="M49" s="37"/>
      <c r="N49" s="18"/>
      <c r="O49" s="18"/>
      <c r="P49" s="37"/>
      <c r="Q49" s="18"/>
      <c r="R49" s="18"/>
      <c r="S49" s="37"/>
      <c r="T49" s="18"/>
      <c r="U49" s="18"/>
      <c r="V49" s="37"/>
      <c r="W49" s="18"/>
      <c r="X49" s="18"/>
      <c r="Y49" s="37"/>
      <c r="Z49" s="18"/>
      <c r="AA49" s="18"/>
      <c r="AB49" s="37"/>
      <c r="AC49" s="18"/>
      <c r="AD49" s="18"/>
      <c r="AE49" s="37"/>
      <c r="AF49" s="18"/>
      <c r="AG49" s="18"/>
      <c r="AH49" s="37"/>
      <c r="AI49" s="18"/>
      <c r="AJ49" s="18"/>
      <c r="AK49" s="37"/>
      <c r="AL49" s="18"/>
      <c r="AM49" s="18"/>
      <c r="AN49" s="37"/>
      <c r="AO49" s="18"/>
      <c r="AP49" s="18"/>
      <c r="AQ49" s="37"/>
      <c r="AR49" s="18"/>
      <c r="AS49" s="18"/>
      <c r="AT49" s="37"/>
      <c r="AU49" s="18"/>
      <c r="AV49" s="18"/>
      <c r="AW49" s="37"/>
      <c r="AX49" s="18"/>
      <c r="AY49" s="18"/>
      <c r="AZ49" s="37"/>
      <c r="BA49" s="18"/>
      <c r="BB49" s="18"/>
      <c r="BC49" s="37"/>
      <c r="BD49" s="18"/>
      <c r="BE49" s="18"/>
      <c r="BF49" s="37"/>
      <c r="BG49" s="18"/>
      <c r="BH49" s="18"/>
      <c r="BI49" s="37"/>
      <c r="BJ49" s="18"/>
      <c r="BK49" s="18"/>
      <c r="BL49" s="37"/>
      <c r="BM49" s="18"/>
      <c r="BN49" s="18"/>
      <c r="BO49" s="37"/>
      <c r="BP49" s="18"/>
      <c r="BQ49" s="18"/>
      <c r="BR49" s="37"/>
      <c r="BS49" s="18"/>
      <c r="BT49" s="18"/>
      <c r="BU49" s="37"/>
    </row>
    <row r="50" spans="1:73" ht="12">
      <c r="A50" s="28" t="s">
        <v>40</v>
      </c>
      <c r="B50" s="33">
        <v>67667</v>
      </c>
      <c r="C50" s="34">
        <v>68043</v>
      </c>
      <c r="D50" s="35">
        <v>-0.005525917434563438</v>
      </c>
      <c r="E50" s="33">
        <v>369959</v>
      </c>
      <c r="F50" s="34">
        <v>360328.0620335713</v>
      </c>
      <c r="G50" s="36">
        <v>0.026728248452465506</v>
      </c>
      <c r="H50" s="18"/>
      <c r="I50" s="18"/>
      <c r="J50" s="37"/>
      <c r="K50" s="18"/>
      <c r="L50" s="18"/>
      <c r="M50" s="37"/>
      <c r="N50" s="18"/>
      <c r="O50" s="18"/>
      <c r="P50" s="37"/>
      <c r="Q50" s="18"/>
      <c r="R50" s="18"/>
      <c r="S50" s="37"/>
      <c r="T50" s="18"/>
      <c r="U50" s="18"/>
      <c r="V50" s="37"/>
      <c r="W50" s="18"/>
      <c r="X50" s="18"/>
      <c r="Y50" s="37"/>
      <c r="Z50" s="18"/>
      <c r="AA50" s="18"/>
      <c r="AB50" s="37"/>
      <c r="AC50" s="18"/>
      <c r="AD50" s="18"/>
      <c r="AE50" s="37"/>
      <c r="AF50" s="18"/>
      <c r="AG50" s="18"/>
      <c r="AH50" s="37"/>
      <c r="AI50" s="18"/>
      <c r="AJ50" s="18"/>
      <c r="AK50" s="37"/>
      <c r="AL50" s="18"/>
      <c r="AM50" s="18"/>
      <c r="AN50" s="37"/>
      <c r="AO50" s="18"/>
      <c r="AP50" s="18"/>
      <c r="AQ50" s="37"/>
      <c r="AR50" s="18"/>
      <c r="AS50" s="18"/>
      <c r="AT50" s="37"/>
      <c r="AU50" s="18"/>
      <c r="AV50" s="18"/>
      <c r="AW50" s="37"/>
      <c r="AX50" s="18"/>
      <c r="AY50" s="18"/>
      <c r="AZ50" s="37"/>
      <c r="BA50" s="18"/>
      <c r="BB50" s="18"/>
      <c r="BC50" s="37"/>
      <c r="BD50" s="18"/>
      <c r="BE50" s="18"/>
      <c r="BF50" s="37"/>
      <c r="BG50" s="18"/>
      <c r="BH50" s="18"/>
      <c r="BI50" s="37"/>
      <c r="BJ50" s="18"/>
      <c r="BK50" s="18"/>
      <c r="BL50" s="37"/>
      <c r="BM50" s="18"/>
      <c r="BN50" s="18"/>
      <c r="BO50" s="37"/>
      <c r="BP50" s="18"/>
      <c r="BQ50" s="18"/>
      <c r="BR50" s="37"/>
      <c r="BS50" s="18"/>
      <c r="BT50" s="18"/>
      <c r="BU50" s="37"/>
    </row>
    <row r="51" spans="1:73" ht="12">
      <c r="A51" s="28" t="s">
        <v>41</v>
      </c>
      <c r="B51" s="33">
        <v>42662</v>
      </c>
      <c r="C51" s="34">
        <v>41538</v>
      </c>
      <c r="D51" s="35">
        <v>0.02705955992103616</v>
      </c>
      <c r="E51" s="33">
        <v>200761</v>
      </c>
      <c r="F51" s="34">
        <v>184072.872114748</v>
      </c>
      <c r="G51" s="36">
        <v>0.09066044166925857</v>
      </c>
      <c r="H51" s="18"/>
      <c r="I51" s="18"/>
      <c r="J51" s="37"/>
      <c r="K51" s="18"/>
      <c r="L51" s="18"/>
      <c r="M51" s="37"/>
      <c r="N51" s="18"/>
      <c r="O51" s="18"/>
      <c r="P51" s="37"/>
      <c r="Q51" s="18"/>
      <c r="R51" s="18"/>
      <c r="S51" s="37"/>
      <c r="T51" s="18"/>
      <c r="U51" s="18"/>
      <c r="V51" s="37"/>
      <c r="W51" s="18"/>
      <c r="X51" s="18"/>
      <c r="Y51" s="37"/>
      <c r="Z51" s="18"/>
      <c r="AA51" s="18"/>
      <c r="AB51" s="37"/>
      <c r="AC51" s="18"/>
      <c r="AD51" s="18"/>
      <c r="AE51" s="37"/>
      <c r="AF51" s="18"/>
      <c r="AG51" s="18"/>
      <c r="AH51" s="37"/>
      <c r="AI51" s="18"/>
      <c r="AJ51" s="18"/>
      <c r="AK51" s="37"/>
      <c r="AL51" s="18"/>
      <c r="AM51" s="18"/>
      <c r="AN51" s="37"/>
      <c r="AO51" s="18"/>
      <c r="AP51" s="18"/>
      <c r="AQ51" s="37"/>
      <c r="AR51" s="18"/>
      <c r="AS51" s="18"/>
      <c r="AT51" s="37"/>
      <c r="AU51" s="18"/>
      <c r="AV51" s="18"/>
      <c r="AW51" s="37"/>
      <c r="AX51" s="18"/>
      <c r="AY51" s="18"/>
      <c r="AZ51" s="37"/>
      <c r="BA51" s="18"/>
      <c r="BB51" s="18"/>
      <c r="BC51" s="37"/>
      <c r="BD51" s="18"/>
      <c r="BE51" s="18"/>
      <c r="BF51" s="37"/>
      <c r="BG51" s="18"/>
      <c r="BH51" s="18"/>
      <c r="BI51" s="37"/>
      <c r="BJ51" s="18"/>
      <c r="BK51" s="18"/>
      <c r="BL51" s="37"/>
      <c r="BM51" s="18"/>
      <c r="BN51" s="18"/>
      <c r="BO51" s="37"/>
      <c r="BP51" s="18"/>
      <c r="BQ51" s="18"/>
      <c r="BR51" s="37"/>
      <c r="BS51" s="18"/>
      <c r="BT51" s="18"/>
      <c r="BU51" s="37"/>
    </row>
    <row r="52" spans="1:73" ht="12">
      <c r="A52" s="28" t="s">
        <v>42</v>
      </c>
      <c r="B52" s="33">
        <v>31551</v>
      </c>
      <c r="C52" s="34">
        <v>30586</v>
      </c>
      <c r="D52" s="35">
        <v>0.03155038252795397</v>
      </c>
      <c r="E52" s="33">
        <v>144855</v>
      </c>
      <c r="F52" s="34">
        <v>129938.3522531703</v>
      </c>
      <c r="G52" s="36">
        <v>0.11479788290501236</v>
      </c>
      <c r="H52" s="18"/>
      <c r="I52" s="18"/>
      <c r="J52" s="37"/>
      <c r="K52" s="18"/>
      <c r="L52" s="18"/>
      <c r="M52" s="37"/>
      <c r="N52" s="18"/>
      <c r="O52" s="18"/>
      <c r="P52" s="37"/>
      <c r="Q52" s="18"/>
      <c r="R52" s="18"/>
      <c r="S52" s="37"/>
      <c r="T52" s="18"/>
      <c r="U52" s="18"/>
      <c r="V52" s="37"/>
      <c r="W52" s="18"/>
      <c r="X52" s="18"/>
      <c r="Y52" s="37"/>
      <c r="Z52" s="18"/>
      <c r="AA52" s="18"/>
      <c r="AB52" s="37"/>
      <c r="AC52" s="18"/>
      <c r="AD52" s="18"/>
      <c r="AE52" s="37"/>
      <c r="AF52" s="18"/>
      <c r="AG52" s="18"/>
      <c r="AH52" s="37"/>
      <c r="AI52" s="18"/>
      <c r="AJ52" s="18"/>
      <c r="AK52" s="37"/>
      <c r="AL52" s="18"/>
      <c r="AM52" s="18"/>
      <c r="AN52" s="37"/>
      <c r="AO52" s="18"/>
      <c r="AP52" s="18"/>
      <c r="AQ52" s="37"/>
      <c r="AR52" s="18"/>
      <c r="AS52" s="18"/>
      <c r="AT52" s="37"/>
      <c r="AU52" s="18"/>
      <c r="AV52" s="18"/>
      <c r="AW52" s="37"/>
      <c r="AX52" s="18"/>
      <c r="AY52" s="18"/>
      <c r="AZ52" s="37"/>
      <c r="BA52" s="18"/>
      <c r="BB52" s="18"/>
      <c r="BC52" s="37"/>
      <c r="BD52" s="18"/>
      <c r="BE52" s="18"/>
      <c r="BF52" s="37"/>
      <c r="BG52" s="18"/>
      <c r="BH52" s="18"/>
      <c r="BI52" s="37"/>
      <c r="BJ52" s="18"/>
      <c r="BK52" s="18"/>
      <c r="BL52" s="37"/>
      <c r="BM52" s="18"/>
      <c r="BN52" s="18"/>
      <c r="BO52" s="37"/>
      <c r="BP52" s="18"/>
      <c r="BQ52" s="18"/>
      <c r="BR52" s="37"/>
      <c r="BS52" s="18"/>
      <c r="BT52" s="18"/>
      <c r="BU52" s="37"/>
    </row>
    <row r="53" spans="1:73" ht="12">
      <c r="A53" s="7"/>
      <c r="B53" s="33"/>
      <c r="C53" s="34"/>
      <c r="D53" s="30"/>
      <c r="E53" s="44"/>
      <c r="F53" s="30"/>
      <c r="G53" s="31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</row>
    <row r="54" spans="1:73" ht="12">
      <c r="A54" s="28" t="s">
        <v>43</v>
      </c>
      <c r="B54" s="33">
        <v>15118</v>
      </c>
      <c r="C54" s="34">
        <v>8474</v>
      </c>
      <c r="D54" s="35">
        <v>0.7840453150814255</v>
      </c>
      <c r="E54" s="33">
        <v>77531</v>
      </c>
      <c r="F54" s="34">
        <v>58144.47844533852</v>
      </c>
      <c r="G54" s="36">
        <v>0.3334198202996472</v>
      </c>
      <c r="H54" s="18"/>
      <c r="I54" s="18"/>
      <c r="J54" s="37"/>
      <c r="K54" s="18"/>
      <c r="L54" s="18"/>
      <c r="M54" s="37"/>
      <c r="N54" s="18"/>
      <c r="O54" s="18"/>
      <c r="P54" s="37"/>
      <c r="Q54" s="18"/>
      <c r="R54" s="18"/>
      <c r="S54" s="37"/>
      <c r="T54" s="18"/>
      <c r="U54" s="18"/>
      <c r="V54" s="37"/>
      <c r="W54" s="18"/>
      <c r="X54" s="18"/>
      <c r="Y54" s="37"/>
      <c r="Z54" s="18"/>
      <c r="AA54" s="18"/>
      <c r="AB54" s="37"/>
      <c r="AC54" s="18"/>
      <c r="AD54" s="18"/>
      <c r="AE54" s="37"/>
      <c r="AF54" s="18"/>
      <c r="AG54" s="18"/>
      <c r="AH54" s="37"/>
      <c r="AI54" s="18"/>
      <c r="AJ54" s="18"/>
      <c r="AK54" s="37"/>
      <c r="AL54" s="18"/>
      <c r="AM54" s="18"/>
      <c r="AN54" s="37"/>
      <c r="AO54" s="18"/>
      <c r="AP54" s="18"/>
      <c r="AQ54" s="37"/>
      <c r="AR54" s="18"/>
      <c r="AS54" s="18"/>
      <c r="AT54" s="37"/>
      <c r="AU54" s="18"/>
      <c r="AV54" s="18"/>
      <c r="AW54" s="37"/>
      <c r="AX54" s="18"/>
      <c r="AY54" s="18"/>
      <c r="AZ54" s="37"/>
      <c r="BA54" s="18"/>
      <c r="BB54" s="18"/>
      <c r="BC54" s="37"/>
      <c r="BD54" s="18"/>
      <c r="BE54" s="18"/>
      <c r="BF54" s="37"/>
      <c r="BG54" s="18"/>
      <c r="BH54" s="18"/>
      <c r="BI54" s="37"/>
      <c r="BJ54" s="18"/>
      <c r="BK54" s="18"/>
      <c r="BL54" s="37"/>
      <c r="BM54" s="18"/>
      <c r="BN54" s="18"/>
      <c r="BO54" s="37"/>
      <c r="BP54" s="18"/>
      <c r="BQ54" s="18"/>
      <c r="BR54" s="37"/>
      <c r="BS54" s="18"/>
      <c r="BT54" s="18"/>
      <c r="BU54" s="37"/>
    </row>
    <row r="55" spans="1:73" ht="12">
      <c r="A55" s="28" t="s">
        <v>44</v>
      </c>
      <c r="B55" s="33">
        <v>53057</v>
      </c>
      <c r="C55" s="34">
        <v>50289</v>
      </c>
      <c r="D55" s="35">
        <v>0.05504185806041083</v>
      </c>
      <c r="E55" s="33">
        <v>269953</v>
      </c>
      <c r="F55" s="34">
        <v>250046.72732458846</v>
      </c>
      <c r="G55" s="36">
        <v>0.07961021081300132</v>
      </c>
      <c r="H55" s="18"/>
      <c r="I55" s="18"/>
      <c r="J55" s="37"/>
      <c r="K55" s="18"/>
      <c r="L55" s="18"/>
      <c r="M55" s="37"/>
      <c r="N55" s="18"/>
      <c r="O55" s="18"/>
      <c r="P55" s="37"/>
      <c r="Q55" s="18"/>
      <c r="R55" s="18"/>
      <c r="S55" s="37"/>
      <c r="T55" s="18"/>
      <c r="U55" s="18"/>
      <c r="V55" s="37"/>
      <c r="W55" s="18"/>
      <c r="X55" s="18"/>
      <c r="Y55" s="37"/>
      <c r="Z55" s="18"/>
      <c r="AA55" s="18"/>
      <c r="AB55" s="37"/>
      <c r="AC55" s="18"/>
      <c r="AD55" s="18"/>
      <c r="AE55" s="37"/>
      <c r="AF55" s="18"/>
      <c r="AG55" s="18"/>
      <c r="AH55" s="37"/>
      <c r="AI55" s="18"/>
      <c r="AJ55" s="18"/>
      <c r="AK55" s="37"/>
      <c r="AL55" s="18"/>
      <c r="AM55" s="18"/>
      <c r="AN55" s="37"/>
      <c r="AO55" s="18"/>
      <c r="AP55" s="18"/>
      <c r="AQ55" s="37"/>
      <c r="AR55" s="18"/>
      <c r="AS55" s="18"/>
      <c r="AT55" s="37"/>
      <c r="AU55" s="18"/>
      <c r="AV55" s="18"/>
      <c r="AW55" s="37"/>
      <c r="AX55" s="18"/>
      <c r="AY55" s="18"/>
      <c r="AZ55" s="37"/>
      <c r="BA55" s="18"/>
      <c r="BB55" s="18"/>
      <c r="BC55" s="37"/>
      <c r="BD55" s="18"/>
      <c r="BE55" s="18"/>
      <c r="BF55" s="37"/>
      <c r="BG55" s="18"/>
      <c r="BH55" s="18"/>
      <c r="BI55" s="37"/>
      <c r="BJ55" s="18"/>
      <c r="BK55" s="18"/>
      <c r="BL55" s="37"/>
      <c r="BM55" s="18"/>
      <c r="BN55" s="18"/>
      <c r="BO55" s="37"/>
      <c r="BP55" s="18"/>
      <c r="BQ55" s="18"/>
      <c r="BR55" s="37"/>
      <c r="BS55" s="18"/>
      <c r="BT55" s="18"/>
      <c r="BU55" s="37"/>
    </row>
    <row r="56" spans="1:73" ht="12">
      <c r="A56" s="28" t="s">
        <v>45</v>
      </c>
      <c r="B56" s="33">
        <v>5602</v>
      </c>
      <c r="C56" s="34">
        <v>5414</v>
      </c>
      <c r="D56" s="35">
        <v>0.0347247875877355</v>
      </c>
      <c r="E56" s="33">
        <v>32835</v>
      </c>
      <c r="F56" s="34">
        <v>29218.657693045912</v>
      </c>
      <c r="G56" s="36">
        <v>0.1237682560556087</v>
      </c>
      <c r="H56" s="18"/>
      <c r="I56" s="18"/>
      <c r="J56" s="37"/>
      <c r="K56" s="18"/>
      <c r="L56" s="18"/>
      <c r="M56" s="37"/>
      <c r="N56" s="18"/>
      <c r="O56" s="18"/>
      <c r="P56" s="37"/>
      <c r="Q56" s="18"/>
      <c r="R56" s="18"/>
      <c r="S56" s="37"/>
      <c r="T56" s="18"/>
      <c r="U56" s="18"/>
      <c r="V56" s="37"/>
      <c r="W56" s="18"/>
      <c r="X56" s="18"/>
      <c r="Y56" s="37"/>
      <c r="Z56" s="18"/>
      <c r="AA56" s="18"/>
      <c r="AB56" s="37"/>
      <c r="AC56" s="18"/>
      <c r="AD56" s="18"/>
      <c r="AE56" s="37"/>
      <c r="AF56" s="18"/>
      <c r="AG56" s="18"/>
      <c r="AH56" s="37"/>
      <c r="AI56" s="18"/>
      <c r="AJ56" s="18"/>
      <c r="AK56" s="37"/>
      <c r="AL56" s="18"/>
      <c r="AM56" s="18"/>
      <c r="AN56" s="37"/>
      <c r="AO56" s="18"/>
      <c r="AP56" s="18"/>
      <c r="AQ56" s="37"/>
      <c r="AR56" s="18"/>
      <c r="AS56" s="18"/>
      <c r="AT56" s="37"/>
      <c r="AU56" s="18"/>
      <c r="AV56" s="18"/>
      <c r="AW56" s="37"/>
      <c r="AX56" s="18"/>
      <c r="AY56" s="18"/>
      <c r="AZ56" s="37"/>
      <c r="BA56" s="18"/>
      <c r="BB56" s="18"/>
      <c r="BC56" s="37"/>
      <c r="BD56" s="18"/>
      <c r="BE56" s="18"/>
      <c r="BF56" s="37"/>
      <c r="BG56" s="18"/>
      <c r="BH56" s="18"/>
      <c r="BI56" s="37"/>
      <c r="BJ56" s="18"/>
      <c r="BK56" s="18"/>
      <c r="BL56" s="37"/>
      <c r="BM56" s="18"/>
      <c r="BN56" s="18"/>
      <c r="BO56" s="37"/>
      <c r="BP56" s="18"/>
      <c r="BQ56" s="18"/>
      <c r="BR56" s="37"/>
      <c r="BS56" s="18"/>
      <c r="BT56" s="18"/>
      <c r="BU56" s="37"/>
    </row>
    <row r="57" spans="1:73" ht="12">
      <c r="A57" s="28" t="s">
        <v>46</v>
      </c>
      <c r="B57" s="33">
        <v>8521</v>
      </c>
      <c r="C57" s="34">
        <v>9394</v>
      </c>
      <c r="D57" s="35">
        <v>-0.09293165850542899</v>
      </c>
      <c r="E57" s="33">
        <v>46363</v>
      </c>
      <c r="F57" s="34">
        <v>43701.931163628265</v>
      </c>
      <c r="G57" s="36">
        <v>0.06089133284312291</v>
      </c>
      <c r="H57" s="18"/>
      <c r="I57" s="18"/>
      <c r="J57" s="37"/>
      <c r="K57" s="18"/>
      <c r="L57" s="18"/>
      <c r="M57" s="37"/>
      <c r="N57" s="18"/>
      <c r="O57" s="18"/>
      <c r="P57" s="37"/>
      <c r="Q57" s="18"/>
      <c r="R57" s="18"/>
      <c r="S57" s="37"/>
      <c r="T57" s="18"/>
      <c r="U57" s="18"/>
      <c r="V57" s="37"/>
      <c r="W57" s="18"/>
      <c r="X57" s="18"/>
      <c r="Y57" s="37"/>
      <c r="Z57" s="18"/>
      <c r="AA57" s="18"/>
      <c r="AB57" s="37"/>
      <c r="AC57" s="18"/>
      <c r="AD57" s="18"/>
      <c r="AE57" s="37"/>
      <c r="AF57" s="18"/>
      <c r="AG57" s="18"/>
      <c r="AH57" s="37"/>
      <c r="AI57" s="18"/>
      <c r="AJ57" s="18"/>
      <c r="AK57" s="37"/>
      <c r="AL57" s="18"/>
      <c r="AM57" s="18"/>
      <c r="AN57" s="37"/>
      <c r="AO57" s="18"/>
      <c r="AP57" s="18"/>
      <c r="AQ57" s="37"/>
      <c r="AR57" s="18"/>
      <c r="AS57" s="18"/>
      <c r="AT57" s="37"/>
      <c r="AU57" s="18"/>
      <c r="AV57" s="18"/>
      <c r="AW57" s="37"/>
      <c r="AX57" s="18"/>
      <c r="AY57" s="18"/>
      <c r="AZ57" s="37"/>
      <c r="BA57" s="18"/>
      <c r="BB57" s="18"/>
      <c r="BC57" s="37"/>
      <c r="BD57" s="18"/>
      <c r="BE57" s="18"/>
      <c r="BF57" s="37"/>
      <c r="BG57" s="18"/>
      <c r="BH57" s="18"/>
      <c r="BI57" s="37"/>
      <c r="BJ57" s="18"/>
      <c r="BK57" s="18"/>
      <c r="BL57" s="37"/>
      <c r="BM57" s="18"/>
      <c r="BN57" s="18"/>
      <c r="BO57" s="37"/>
      <c r="BP57" s="18"/>
      <c r="BQ57" s="18"/>
      <c r="BR57" s="37"/>
      <c r="BS57" s="18"/>
      <c r="BT57" s="18"/>
      <c r="BU57" s="37"/>
    </row>
    <row r="58" spans="1:73" ht="12">
      <c r="A58" s="52"/>
      <c r="B58" s="53"/>
      <c r="C58" s="54"/>
      <c r="D58" s="55"/>
      <c r="E58" s="53"/>
      <c r="F58" s="54"/>
      <c r="G58" s="56"/>
      <c r="H58" s="18"/>
      <c r="I58" s="18"/>
      <c r="J58" s="37"/>
      <c r="K58" s="18"/>
      <c r="L58" s="18"/>
      <c r="M58" s="37"/>
      <c r="N58" s="18"/>
      <c r="O58" s="18"/>
      <c r="P58" s="37"/>
      <c r="Q58" s="18"/>
      <c r="R58" s="18"/>
      <c r="S58" s="37"/>
      <c r="T58" s="18"/>
      <c r="U58" s="18"/>
      <c r="V58" s="37"/>
      <c r="W58" s="18"/>
      <c r="X58" s="18"/>
      <c r="Y58" s="37"/>
      <c r="Z58" s="18"/>
      <c r="AA58" s="18"/>
      <c r="AB58" s="37"/>
      <c r="AC58" s="18"/>
      <c r="AD58" s="18"/>
      <c r="AE58" s="37"/>
      <c r="AF58" s="18"/>
      <c r="AG58" s="18"/>
      <c r="AH58" s="37"/>
      <c r="AI58" s="18"/>
      <c r="AJ58" s="18"/>
      <c r="AK58" s="37"/>
      <c r="AL58" s="18"/>
      <c r="AM58" s="18"/>
      <c r="AN58" s="37"/>
      <c r="AO58" s="18"/>
      <c r="AP58" s="18"/>
      <c r="AQ58" s="37"/>
      <c r="AR58" s="18"/>
      <c r="AS58" s="18"/>
      <c r="AT58" s="37"/>
      <c r="AU58" s="18"/>
      <c r="AV58" s="18"/>
      <c r="AW58" s="37"/>
      <c r="AX58" s="18"/>
      <c r="AY58" s="18"/>
      <c r="AZ58" s="37"/>
      <c r="BA58" s="18"/>
      <c r="BB58" s="18"/>
      <c r="BC58" s="37"/>
      <c r="BD58" s="18"/>
      <c r="BE58" s="18"/>
      <c r="BF58" s="37"/>
      <c r="BG58" s="18"/>
      <c r="BH58" s="18"/>
      <c r="BI58" s="37"/>
      <c r="BJ58" s="18"/>
      <c r="BK58" s="18"/>
      <c r="BL58" s="37"/>
      <c r="BM58" s="18"/>
      <c r="BN58" s="18"/>
      <c r="BO58" s="37"/>
      <c r="BP58" s="18"/>
      <c r="BQ58" s="18"/>
      <c r="BR58" s="37"/>
      <c r="BS58" s="18"/>
      <c r="BT58" s="18"/>
      <c r="BU58" s="37"/>
    </row>
    <row r="59" spans="1:73" ht="6" customHeight="1">
      <c r="A59" s="57"/>
      <c r="B59" s="58"/>
      <c r="C59" s="58"/>
      <c r="D59" s="59"/>
      <c r="E59" s="58"/>
      <c r="F59" s="58"/>
      <c r="G59" s="59"/>
      <c r="H59" s="18"/>
      <c r="I59" s="18"/>
      <c r="J59" s="37"/>
      <c r="K59" s="18"/>
      <c r="L59" s="18"/>
      <c r="M59" s="37"/>
      <c r="N59" s="18"/>
      <c r="O59" s="18"/>
      <c r="P59" s="37"/>
      <c r="Q59" s="18"/>
      <c r="R59" s="18"/>
      <c r="S59" s="37"/>
      <c r="T59" s="18"/>
      <c r="U59" s="18"/>
      <c r="V59" s="37"/>
      <c r="W59" s="18"/>
      <c r="X59" s="18"/>
      <c r="Y59" s="37"/>
      <c r="Z59" s="18"/>
      <c r="AA59" s="18"/>
      <c r="AB59" s="37"/>
      <c r="AC59" s="18"/>
      <c r="AD59" s="18"/>
      <c r="AE59" s="37"/>
      <c r="AF59" s="18"/>
      <c r="AG59" s="18"/>
      <c r="AH59" s="37"/>
      <c r="AI59" s="18"/>
      <c r="AJ59" s="18"/>
      <c r="AK59" s="37"/>
      <c r="AL59" s="18"/>
      <c r="AM59" s="18"/>
      <c r="AN59" s="37"/>
      <c r="AO59" s="18"/>
      <c r="AP59" s="18"/>
      <c r="AQ59" s="37"/>
      <c r="AR59" s="18"/>
      <c r="AS59" s="18"/>
      <c r="AT59" s="37"/>
      <c r="AU59" s="18"/>
      <c r="AV59" s="18"/>
      <c r="AW59" s="37"/>
      <c r="AX59" s="18"/>
      <c r="AY59" s="18"/>
      <c r="AZ59" s="37"/>
      <c r="BA59" s="18"/>
      <c r="BB59" s="18"/>
      <c r="BC59" s="37"/>
      <c r="BD59" s="18"/>
      <c r="BE59" s="18"/>
      <c r="BF59" s="37"/>
      <c r="BG59" s="18"/>
      <c r="BH59" s="18"/>
      <c r="BI59" s="37"/>
      <c r="BJ59" s="18"/>
      <c r="BK59" s="18"/>
      <c r="BL59" s="37"/>
      <c r="BM59" s="18"/>
      <c r="BN59" s="18"/>
      <c r="BO59" s="37"/>
      <c r="BP59" s="18"/>
      <c r="BQ59" s="18"/>
      <c r="BR59" s="37"/>
      <c r="BS59" s="18"/>
      <c r="BT59" s="18"/>
      <c r="BU59" s="37"/>
    </row>
    <row r="60" spans="1:73" ht="12.75">
      <c r="A60" s="60" t="s">
        <v>85</v>
      </c>
      <c r="B60" s="34"/>
      <c r="C60" s="34"/>
      <c r="D60" s="35"/>
      <c r="E60" s="34"/>
      <c r="F60" s="34"/>
      <c r="G60" s="35"/>
      <c r="H60" s="18"/>
      <c r="I60" s="18"/>
      <c r="J60" s="37"/>
      <c r="K60" s="18"/>
      <c r="L60" s="18"/>
      <c r="M60" s="37"/>
      <c r="N60" s="18"/>
      <c r="O60" s="18"/>
      <c r="P60" s="37"/>
      <c r="Q60" s="18"/>
      <c r="R60" s="18"/>
      <c r="S60" s="37"/>
      <c r="T60" s="18"/>
      <c r="U60" s="18"/>
      <c r="V60" s="37"/>
      <c r="W60" s="18"/>
      <c r="X60" s="18"/>
      <c r="Y60" s="37"/>
      <c r="Z60" s="18"/>
      <c r="AA60" s="18"/>
      <c r="AB60" s="37"/>
      <c r="AC60" s="18"/>
      <c r="AD60" s="18"/>
      <c r="AE60" s="37"/>
      <c r="AF60" s="18"/>
      <c r="AG60" s="18"/>
      <c r="AH60" s="37"/>
      <c r="AI60" s="18"/>
      <c r="AJ60" s="18"/>
      <c r="AK60" s="37"/>
      <c r="AL60" s="18"/>
      <c r="AM60" s="18"/>
      <c r="AN60" s="37"/>
      <c r="AO60" s="18"/>
      <c r="AP60" s="18"/>
      <c r="AQ60" s="37"/>
      <c r="AR60" s="18"/>
      <c r="AS60" s="18"/>
      <c r="AT60" s="37"/>
      <c r="AU60" s="18"/>
      <c r="AV60" s="18"/>
      <c r="AW60" s="37"/>
      <c r="AX60" s="18"/>
      <c r="AY60" s="18"/>
      <c r="AZ60" s="37"/>
      <c r="BA60" s="18"/>
      <c r="BB60" s="18"/>
      <c r="BC60" s="37"/>
      <c r="BD60" s="18"/>
      <c r="BE60" s="18"/>
      <c r="BF60" s="37"/>
      <c r="BG60" s="18"/>
      <c r="BH60" s="18"/>
      <c r="BI60" s="37"/>
      <c r="BJ60" s="18"/>
      <c r="BK60" s="18"/>
      <c r="BL60" s="37"/>
      <c r="BM60" s="18"/>
      <c r="BN60" s="18"/>
      <c r="BO60" s="37"/>
      <c r="BP60" s="18"/>
      <c r="BQ60" s="18"/>
      <c r="BR60" s="37"/>
      <c r="BS60" s="18"/>
      <c r="BT60" s="18"/>
      <c r="BU60" s="37"/>
    </row>
    <row r="61" spans="1:73" ht="18" customHeight="1">
      <c r="A61" s="69"/>
      <c r="B61" s="510" t="s">
        <v>47</v>
      </c>
      <c r="C61" s="511"/>
      <c r="D61" s="511"/>
      <c r="E61" s="511"/>
      <c r="F61" s="511"/>
      <c r="G61" s="512"/>
      <c r="H61" s="32"/>
      <c r="I61" s="32"/>
      <c r="J61" s="18"/>
      <c r="K61" s="32"/>
      <c r="L61" s="32"/>
      <c r="M61" s="18"/>
      <c r="N61" s="32"/>
      <c r="O61" s="32"/>
      <c r="P61" s="18"/>
      <c r="Q61" s="32"/>
      <c r="R61" s="32"/>
      <c r="S61" s="18"/>
      <c r="T61" s="32"/>
      <c r="U61" s="32"/>
      <c r="V61" s="18"/>
      <c r="W61" s="32"/>
      <c r="X61" s="32"/>
      <c r="Y61" s="18"/>
      <c r="Z61" s="32"/>
      <c r="AA61" s="32"/>
      <c r="AB61" s="18"/>
      <c r="AC61" s="32"/>
      <c r="AD61" s="32"/>
      <c r="AE61" s="18"/>
      <c r="AF61" s="32"/>
      <c r="AG61" s="32"/>
      <c r="AH61" s="18"/>
      <c r="AI61" s="32"/>
      <c r="AJ61" s="32"/>
      <c r="AK61" s="18"/>
      <c r="AL61" s="32"/>
      <c r="AM61" s="32"/>
      <c r="AN61" s="18"/>
      <c r="AO61" s="32"/>
      <c r="AP61" s="32"/>
      <c r="AQ61" s="18"/>
      <c r="AR61" s="32"/>
      <c r="AS61" s="32"/>
      <c r="AT61" s="18"/>
      <c r="AU61" s="32"/>
      <c r="AV61" s="32"/>
      <c r="AW61" s="18"/>
      <c r="AX61" s="32"/>
      <c r="AY61" s="32"/>
      <c r="AZ61" s="18"/>
      <c r="BA61" s="32"/>
      <c r="BB61" s="32"/>
      <c r="BC61" s="18"/>
      <c r="BD61" s="32"/>
      <c r="BE61" s="32"/>
      <c r="BF61" s="18"/>
      <c r="BG61" s="32"/>
      <c r="BH61" s="32"/>
      <c r="BI61" s="18"/>
      <c r="BJ61" s="32"/>
      <c r="BK61" s="32"/>
      <c r="BL61" s="18"/>
      <c r="BM61" s="32"/>
      <c r="BN61" s="32"/>
      <c r="BO61" s="18"/>
      <c r="BP61" s="32"/>
      <c r="BQ61" s="32"/>
      <c r="BR61" s="18"/>
      <c r="BS61" s="32"/>
      <c r="BT61" s="32"/>
      <c r="BU61" s="18"/>
    </row>
    <row r="62" spans="1:73" ht="12">
      <c r="A62" s="7"/>
      <c r="B62" s="53"/>
      <c r="C62" s="54"/>
      <c r="D62" s="61"/>
      <c r="E62" s="61"/>
      <c r="F62" s="61"/>
      <c r="G62" s="6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</row>
    <row r="63" spans="1:73" ht="15">
      <c r="A63" s="28"/>
      <c r="B63" s="7"/>
      <c r="C63" s="11" t="s">
        <v>1</v>
      </c>
      <c r="D63" s="12"/>
      <c r="E63" s="13"/>
      <c r="F63" s="14" t="s">
        <v>2</v>
      </c>
      <c r="G63" s="15"/>
      <c r="I63" s="5"/>
      <c r="J63" s="16"/>
      <c r="K63" s="17"/>
      <c r="L63" s="17"/>
      <c r="M63" s="17"/>
      <c r="O63" s="5"/>
      <c r="P63" s="16"/>
      <c r="R63" s="18"/>
      <c r="S63" s="16"/>
      <c r="U63" s="19"/>
      <c r="V63" s="16"/>
      <c r="X63" s="18"/>
      <c r="Y63" s="16"/>
      <c r="AA63" s="18"/>
      <c r="AB63" s="16"/>
      <c r="AD63" s="18"/>
      <c r="AE63" s="16"/>
      <c r="AG63" s="18"/>
      <c r="AH63" s="16"/>
      <c r="AJ63" s="18"/>
      <c r="AK63" s="16"/>
      <c r="AM63" s="18"/>
      <c r="AN63" s="16"/>
      <c r="AP63" s="18"/>
      <c r="AQ63" s="16"/>
      <c r="AS63" s="18"/>
      <c r="AT63" s="16"/>
      <c r="AV63" s="18"/>
      <c r="AW63" s="16"/>
      <c r="AX63" s="17"/>
      <c r="AY63" s="20"/>
      <c r="AZ63" s="21"/>
      <c r="BA63" s="17"/>
      <c r="BB63" s="20"/>
      <c r="BC63" s="21"/>
      <c r="BD63" s="17"/>
      <c r="BE63" s="20"/>
      <c r="BF63" s="21"/>
      <c r="BG63" s="17"/>
      <c r="BH63" s="20"/>
      <c r="BI63" s="21"/>
      <c r="BK63" s="18"/>
      <c r="BL63" s="16"/>
      <c r="BN63" s="18"/>
      <c r="BO63" s="16"/>
      <c r="BQ63" s="18"/>
      <c r="BR63" s="16"/>
      <c r="BT63" s="18"/>
      <c r="BU63" s="16"/>
    </row>
    <row r="64" spans="1:73" s="27" customFormat="1" ht="12">
      <c r="A64" s="22"/>
      <c r="B64" s="23" t="s">
        <v>3</v>
      </c>
      <c r="C64" s="24" t="s">
        <v>4</v>
      </c>
      <c r="D64" s="24" t="s">
        <v>5</v>
      </c>
      <c r="E64" s="23" t="s">
        <v>3</v>
      </c>
      <c r="F64" s="24" t="s">
        <v>4</v>
      </c>
      <c r="G64" s="25" t="s">
        <v>5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</row>
    <row r="65" spans="1:73" ht="12">
      <c r="A65" s="7"/>
      <c r="B65" s="33"/>
      <c r="C65" s="34"/>
      <c r="D65" s="30"/>
      <c r="E65" s="44"/>
      <c r="F65" s="30"/>
      <c r="G65" s="3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18"/>
      <c r="AY65" s="18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</row>
    <row r="66" spans="1:73" ht="12">
      <c r="A66" s="28" t="s">
        <v>48</v>
      </c>
      <c r="B66" s="33"/>
      <c r="C66" s="34"/>
      <c r="D66" s="30"/>
      <c r="E66" s="44"/>
      <c r="F66" s="30"/>
      <c r="G66" s="31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63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</row>
    <row r="67" spans="1:73" ht="12">
      <c r="A67" s="28" t="s">
        <v>49</v>
      </c>
      <c r="B67" s="33">
        <v>459518</v>
      </c>
      <c r="C67" s="34">
        <v>451788</v>
      </c>
      <c r="D67" s="35">
        <v>0.017109794859535888</v>
      </c>
      <c r="E67" s="33">
        <v>2351820</v>
      </c>
      <c r="F67" s="34">
        <v>2214686.461257544</v>
      </c>
      <c r="G67" s="36">
        <v>0.061920069111990196</v>
      </c>
      <c r="H67" s="18"/>
      <c r="I67" s="18"/>
      <c r="J67" s="37"/>
      <c r="K67" s="18"/>
      <c r="L67" s="18"/>
      <c r="M67" s="37"/>
      <c r="N67" s="18"/>
      <c r="O67" s="18"/>
      <c r="P67" s="37"/>
      <c r="Q67" s="18"/>
      <c r="R67" s="18"/>
      <c r="S67" s="37"/>
      <c r="T67" s="18"/>
      <c r="U67" s="18"/>
      <c r="V67" s="37"/>
      <c r="W67" s="18"/>
      <c r="X67" s="18"/>
      <c r="Y67" s="37"/>
      <c r="Z67" s="18"/>
      <c r="AA67" s="18"/>
      <c r="AB67" s="37"/>
      <c r="AC67" s="18"/>
      <c r="AD67" s="18"/>
      <c r="AE67" s="37"/>
      <c r="AF67" s="18"/>
      <c r="AG67" s="18"/>
      <c r="AH67" s="37"/>
      <c r="AI67" s="18"/>
      <c r="AJ67" s="18"/>
      <c r="AK67" s="37"/>
      <c r="AL67" s="18"/>
      <c r="AM67" s="18"/>
      <c r="AN67" s="37"/>
      <c r="AO67" s="18"/>
      <c r="AP67" s="18"/>
      <c r="AQ67" s="37"/>
      <c r="AR67" s="18"/>
      <c r="AS67" s="18"/>
      <c r="AT67" s="37"/>
      <c r="AU67" s="18"/>
      <c r="AV67" s="18"/>
      <c r="AW67" s="37"/>
      <c r="AX67" s="18"/>
      <c r="AY67" s="18"/>
      <c r="AZ67" s="37"/>
      <c r="BA67" s="18"/>
      <c r="BB67" s="18"/>
      <c r="BC67" s="37"/>
      <c r="BD67" s="18"/>
      <c r="BE67" s="18"/>
      <c r="BF67" s="37"/>
      <c r="BG67" s="18"/>
      <c r="BH67" s="18"/>
      <c r="BI67" s="37"/>
      <c r="BJ67" s="18"/>
      <c r="BK67" s="18"/>
      <c r="BL67" s="37"/>
      <c r="BM67" s="18"/>
      <c r="BN67" s="18"/>
      <c r="BO67" s="37"/>
      <c r="BP67" s="18"/>
      <c r="BQ67" s="18"/>
      <c r="BR67" s="37"/>
      <c r="BS67" s="18"/>
      <c r="BT67" s="18"/>
      <c r="BU67" s="37"/>
    </row>
    <row r="68" spans="1:73" ht="12">
      <c r="A68" s="28" t="s">
        <v>50</v>
      </c>
      <c r="B68" s="33">
        <v>52505.8858671018</v>
      </c>
      <c r="C68" s="34">
        <v>48701.20732449203</v>
      </c>
      <c r="D68" s="35">
        <v>0.07812287932123568</v>
      </c>
      <c r="E68" s="33">
        <v>184336.66458495</v>
      </c>
      <c r="F68" s="34">
        <v>159187.2108844251</v>
      </c>
      <c r="G68" s="36">
        <v>0.15798664704782214</v>
      </c>
      <c r="H68" s="18"/>
      <c r="I68" s="18"/>
      <c r="J68" s="37"/>
      <c r="K68" s="18"/>
      <c r="L68" s="18"/>
      <c r="M68" s="37"/>
      <c r="N68" s="18"/>
      <c r="O68" s="18"/>
      <c r="P68" s="37"/>
      <c r="Q68" s="18"/>
      <c r="R68" s="18"/>
      <c r="S68" s="37"/>
      <c r="T68" s="18"/>
      <c r="U68" s="18"/>
      <c r="V68" s="37"/>
      <c r="W68" s="18"/>
      <c r="X68" s="18"/>
      <c r="Y68" s="37"/>
      <c r="Z68" s="18"/>
      <c r="AA68" s="18"/>
      <c r="AB68" s="37"/>
      <c r="AC68" s="18"/>
      <c r="AD68" s="18"/>
      <c r="AE68" s="37"/>
      <c r="AF68" s="18"/>
      <c r="AG68" s="18"/>
      <c r="AH68" s="37"/>
      <c r="AI68" s="18"/>
      <c r="AJ68" s="18"/>
      <c r="AK68" s="37"/>
      <c r="AL68" s="18"/>
      <c r="AM68" s="18"/>
      <c r="AN68" s="37"/>
      <c r="AO68" s="18"/>
      <c r="AP68" s="18"/>
      <c r="AQ68" s="37"/>
      <c r="AR68" s="18"/>
      <c r="AS68" s="18"/>
      <c r="AT68" s="37"/>
      <c r="AU68" s="18"/>
      <c r="AV68" s="18"/>
      <c r="AW68" s="37"/>
      <c r="AX68" s="18"/>
      <c r="AY68" s="18"/>
      <c r="AZ68" s="37"/>
      <c r="BA68" s="18"/>
      <c r="BB68" s="18"/>
      <c r="BC68" s="37"/>
      <c r="BD68" s="18"/>
      <c r="BE68" s="18"/>
      <c r="BF68" s="37"/>
      <c r="BG68" s="18"/>
      <c r="BH68" s="18"/>
      <c r="BI68" s="37"/>
      <c r="BJ68" s="18"/>
      <c r="BK68" s="18"/>
      <c r="BL68" s="37"/>
      <c r="BM68" s="18"/>
      <c r="BN68" s="18"/>
      <c r="BO68" s="37"/>
      <c r="BP68" s="18"/>
      <c r="BQ68" s="18"/>
      <c r="BR68" s="37"/>
      <c r="BS68" s="18"/>
      <c r="BT68" s="18"/>
      <c r="BU68" s="37"/>
    </row>
    <row r="69" spans="1:73" ht="12">
      <c r="A69" s="28" t="s">
        <v>51</v>
      </c>
      <c r="B69" s="33">
        <v>17047.885867101802</v>
      </c>
      <c r="C69" s="34" t="s">
        <v>209</v>
      </c>
      <c r="D69" s="35" t="s">
        <v>209</v>
      </c>
      <c r="E69" s="33">
        <v>67264.27566508792</v>
      </c>
      <c r="F69" s="34" t="s">
        <v>209</v>
      </c>
      <c r="G69" s="36" t="s">
        <v>209</v>
      </c>
      <c r="H69" s="18"/>
      <c r="I69" s="18"/>
      <c r="J69" s="37"/>
      <c r="K69" s="18"/>
      <c r="L69" s="18"/>
      <c r="M69" s="37"/>
      <c r="N69" s="18"/>
      <c r="O69" s="18"/>
      <c r="P69" s="37"/>
      <c r="Q69" s="18"/>
      <c r="R69" s="18"/>
      <c r="S69" s="37"/>
      <c r="T69" s="18"/>
      <c r="U69" s="18"/>
      <c r="V69" s="37"/>
      <c r="W69" s="18"/>
      <c r="X69" s="18"/>
      <c r="Y69" s="37"/>
      <c r="Z69" s="18"/>
      <c r="AA69" s="18"/>
      <c r="AB69" s="37"/>
      <c r="AC69" s="18"/>
      <c r="AD69" s="18"/>
      <c r="AE69" s="37"/>
      <c r="AF69" s="18"/>
      <c r="AG69" s="18"/>
      <c r="AH69" s="37"/>
      <c r="AI69" s="18"/>
      <c r="AJ69" s="18"/>
      <c r="AK69" s="37"/>
      <c r="AL69" s="18"/>
      <c r="AM69" s="18"/>
      <c r="AN69" s="37"/>
      <c r="AO69" s="18"/>
      <c r="AP69" s="18"/>
      <c r="AQ69" s="37"/>
      <c r="AR69" s="18"/>
      <c r="AS69" s="18"/>
      <c r="AT69" s="37"/>
      <c r="AU69" s="18"/>
      <c r="AV69" s="18"/>
      <c r="AW69" s="37"/>
      <c r="AX69" s="18"/>
      <c r="AY69" s="18"/>
      <c r="AZ69" s="37"/>
      <c r="BA69" s="18"/>
      <c r="BB69" s="18"/>
      <c r="BC69" s="37"/>
      <c r="BD69" s="18"/>
      <c r="BE69" s="18"/>
      <c r="BF69" s="37"/>
      <c r="BG69" s="18"/>
      <c r="BH69" s="18"/>
      <c r="BI69" s="37"/>
      <c r="BJ69" s="18"/>
      <c r="BK69" s="18"/>
      <c r="BL69" s="37"/>
      <c r="BM69" s="18"/>
      <c r="BN69" s="18"/>
      <c r="BO69" s="37"/>
      <c r="BP69" s="18"/>
      <c r="BQ69" s="18"/>
      <c r="BR69" s="37"/>
      <c r="BS69" s="18"/>
      <c r="BT69" s="18"/>
      <c r="BU69" s="37"/>
    </row>
    <row r="70" spans="1:73" ht="12">
      <c r="A70" s="28" t="s">
        <v>52</v>
      </c>
      <c r="B70" s="33">
        <v>403719</v>
      </c>
      <c r="C70" s="34">
        <v>390692</v>
      </c>
      <c r="D70" s="35">
        <v>0.033343400939870795</v>
      </c>
      <c r="E70" s="33">
        <v>2155694</v>
      </c>
      <c r="F70" s="34">
        <v>1999749.8823514432</v>
      </c>
      <c r="G70" s="36">
        <v>0.07798181113789442</v>
      </c>
      <c r="H70" s="18"/>
      <c r="I70" s="18"/>
      <c r="J70" s="37"/>
      <c r="K70" s="18"/>
      <c r="L70" s="18"/>
      <c r="M70" s="37"/>
      <c r="N70" s="18"/>
      <c r="O70" s="18"/>
      <c r="P70" s="37"/>
      <c r="Q70" s="18"/>
      <c r="R70" s="18"/>
      <c r="S70" s="37"/>
      <c r="T70" s="18"/>
      <c r="U70" s="18"/>
      <c r="V70" s="37"/>
      <c r="W70" s="18"/>
      <c r="X70" s="18"/>
      <c r="Y70" s="37"/>
      <c r="Z70" s="18"/>
      <c r="AA70" s="18"/>
      <c r="AB70" s="37"/>
      <c r="AC70" s="18"/>
      <c r="AD70" s="18"/>
      <c r="AE70" s="37"/>
      <c r="AF70" s="18"/>
      <c r="AG70" s="18"/>
      <c r="AH70" s="37"/>
      <c r="AI70" s="18"/>
      <c r="AJ70" s="18"/>
      <c r="AK70" s="37"/>
      <c r="AL70" s="18"/>
      <c r="AM70" s="18"/>
      <c r="AN70" s="37"/>
      <c r="AO70" s="18"/>
      <c r="AP70" s="18"/>
      <c r="AQ70" s="37"/>
      <c r="AR70" s="18"/>
      <c r="AS70" s="18"/>
      <c r="AT70" s="37"/>
      <c r="AU70" s="18"/>
      <c r="AV70" s="18"/>
      <c r="AW70" s="37"/>
      <c r="AX70" s="18"/>
      <c r="AY70" s="18"/>
      <c r="AZ70" s="37"/>
      <c r="BA70" s="18"/>
      <c r="BB70" s="18"/>
      <c r="BC70" s="37"/>
      <c r="BD70" s="18"/>
      <c r="BE70" s="18"/>
      <c r="BF70" s="37"/>
      <c r="BG70" s="18"/>
      <c r="BH70" s="18"/>
      <c r="BI70" s="37"/>
      <c r="BJ70" s="18"/>
      <c r="BK70" s="18"/>
      <c r="BL70" s="37"/>
      <c r="BM70" s="18"/>
      <c r="BN70" s="18"/>
      <c r="BO70" s="37"/>
      <c r="BP70" s="18"/>
      <c r="BQ70" s="18"/>
      <c r="BR70" s="37"/>
      <c r="BS70" s="18"/>
      <c r="BT70" s="18"/>
      <c r="BU70" s="37"/>
    </row>
    <row r="71" spans="1:73" ht="12">
      <c r="A71" s="7"/>
      <c r="B71" s="33"/>
      <c r="C71" s="34"/>
      <c r="D71" s="30"/>
      <c r="E71" s="44"/>
      <c r="F71" s="30"/>
      <c r="G71" s="31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</row>
    <row r="72" spans="1:73" ht="12">
      <c r="A72" s="28" t="s">
        <v>53</v>
      </c>
      <c r="B72" s="33">
        <v>44943</v>
      </c>
      <c r="C72" s="34">
        <v>36014</v>
      </c>
      <c r="D72" s="35">
        <v>0.2479313600266563</v>
      </c>
      <c r="E72" s="33">
        <v>275031</v>
      </c>
      <c r="F72" s="34">
        <v>235821.0663662781</v>
      </c>
      <c r="G72" s="36">
        <v>0.16626985128131383</v>
      </c>
      <c r="H72" s="18"/>
      <c r="I72" s="18"/>
      <c r="J72" s="37"/>
      <c r="K72" s="18"/>
      <c r="L72" s="18"/>
      <c r="M72" s="37"/>
      <c r="N72" s="18"/>
      <c r="O72" s="18"/>
      <c r="P72" s="37"/>
      <c r="Q72" s="18"/>
      <c r="R72" s="18"/>
      <c r="S72" s="37"/>
      <c r="T72" s="18"/>
      <c r="U72" s="18"/>
      <c r="V72" s="37"/>
      <c r="W72" s="18"/>
      <c r="X72" s="18"/>
      <c r="Y72" s="37"/>
      <c r="Z72" s="18"/>
      <c r="AA72" s="18"/>
      <c r="AB72" s="37"/>
      <c r="AC72" s="18"/>
      <c r="AD72" s="18"/>
      <c r="AE72" s="37"/>
      <c r="AF72" s="18"/>
      <c r="AG72" s="18"/>
      <c r="AH72" s="37"/>
      <c r="AI72" s="18"/>
      <c r="AJ72" s="18"/>
      <c r="AK72" s="37"/>
      <c r="AL72" s="18"/>
      <c r="AM72" s="18"/>
      <c r="AN72" s="37"/>
      <c r="AO72" s="18"/>
      <c r="AP72" s="18"/>
      <c r="AQ72" s="37"/>
      <c r="AR72" s="18"/>
      <c r="AS72" s="18"/>
      <c r="AT72" s="37"/>
      <c r="AU72" s="18"/>
      <c r="AV72" s="18"/>
      <c r="AW72" s="37"/>
      <c r="AX72" s="18"/>
      <c r="AY72" s="18"/>
      <c r="AZ72" s="37"/>
      <c r="BA72" s="18"/>
      <c r="BB72" s="18"/>
      <c r="BC72" s="37"/>
      <c r="BD72" s="18"/>
      <c r="BE72" s="18"/>
      <c r="BF72" s="37"/>
      <c r="BG72" s="18"/>
      <c r="BH72" s="18"/>
      <c r="BI72" s="37"/>
      <c r="BJ72" s="18"/>
      <c r="BK72" s="18"/>
      <c r="BL72" s="37"/>
      <c r="BM72" s="18"/>
      <c r="BN72" s="18"/>
      <c r="BO72" s="37"/>
      <c r="BP72" s="18"/>
      <c r="BQ72" s="18"/>
      <c r="BR72" s="37"/>
      <c r="BS72" s="18"/>
      <c r="BT72" s="18"/>
      <c r="BU72" s="37"/>
    </row>
    <row r="73" spans="1:73" ht="12">
      <c r="A73" s="28" t="s">
        <v>54</v>
      </c>
      <c r="B73" s="33">
        <v>20132</v>
      </c>
      <c r="C73" s="34">
        <v>15164</v>
      </c>
      <c r="D73" s="35">
        <v>0.32761804273278816</v>
      </c>
      <c r="E73" s="33">
        <v>158382</v>
      </c>
      <c r="F73" s="34">
        <v>132356.59165625073</v>
      </c>
      <c r="G73" s="36">
        <v>0.19663099523853733</v>
      </c>
      <c r="H73" s="18"/>
      <c r="I73" s="18"/>
      <c r="J73" s="37"/>
      <c r="K73" s="18"/>
      <c r="L73" s="18"/>
      <c r="M73" s="37"/>
      <c r="N73" s="18"/>
      <c r="O73" s="18"/>
      <c r="P73" s="37"/>
      <c r="Q73" s="18"/>
      <c r="R73" s="18"/>
      <c r="S73" s="37"/>
      <c r="T73" s="18"/>
      <c r="U73" s="18"/>
      <c r="V73" s="37"/>
      <c r="W73" s="18"/>
      <c r="X73" s="18"/>
      <c r="Y73" s="37"/>
      <c r="Z73" s="18"/>
      <c r="AA73" s="18"/>
      <c r="AB73" s="37"/>
      <c r="AC73" s="18"/>
      <c r="AD73" s="18"/>
      <c r="AE73" s="37"/>
      <c r="AF73" s="18"/>
      <c r="AG73" s="18"/>
      <c r="AH73" s="37"/>
      <c r="AI73" s="18"/>
      <c r="AJ73" s="18"/>
      <c r="AK73" s="37"/>
      <c r="AL73" s="18"/>
      <c r="AM73" s="18"/>
      <c r="AN73" s="37"/>
      <c r="AO73" s="18"/>
      <c r="AP73" s="18"/>
      <c r="AQ73" s="37"/>
      <c r="AR73" s="18"/>
      <c r="AS73" s="18"/>
      <c r="AT73" s="37"/>
      <c r="AU73" s="18"/>
      <c r="AV73" s="18"/>
      <c r="AW73" s="37"/>
      <c r="AX73" s="18"/>
      <c r="AY73" s="18"/>
      <c r="AZ73" s="37"/>
      <c r="BA73" s="18"/>
      <c r="BB73" s="18"/>
      <c r="BC73" s="37"/>
      <c r="BD73" s="18"/>
      <c r="BE73" s="18"/>
      <c r="BF73" s="37"/>
      <c r="BG73" s="18"/>
      <c r="BH73" s="18"/>
      <c r="BI73" s="37"/>
      <c r="BJ73" s="18"/>
      <c r="BK73" s="18"/>
      <c r="BL73" s="37"/>
      <c r="BM73" s="18"/>
      <c r="BN73" s="18"/>
      <c r="BO73" s="37"/>
      <c r="BP73" s="18"/>
      <c r="BQ73" s="18"/>
      <c r="BR73" s="37"/>
      <c r="BS73" s="18"/>
      <c r="BT73" s="18"/>
      <c r="BU73" s="37"/>
    </row>
    <row r="74" spans="1:73" ht="12">
      <c r="A74" s="28" t="s">
        <v>55</v>
      </c>
      <c r="B74" s="33">
        <v>9621</v>
      </c>
      <c r="C74" s="34">
        <v>7173</v>
      </c>
      <c r="D74" s="35">
        <v>0.34127979924717694</v>
      </c>
      <c r="E74" s="33">
        <v>52140</v>
      </c>
      <c r="F74" s="34">
        <v>46197.10842646555</v>
      </c>
      <c r="G74" s="36">
        <v>0.1286420682150285</v>
      </c>
      <c r="H74" s="18"/>
      <c r="I74" s="18"/>
      <c r="J74" s="37"/>
      <c r="K74" s="18"/>
      <c r="L74" s="18"/>
      <c r="M74" s="37"/>
      <c r="N74" s="18"/>
      <c r="O74" s="18"/>
      <c r="P74" s="37"/>
      <c r="Q74" s="18"/>
      <c r="R74" s="18"/>
      <c r="S74" s="37"/>
      <c r="T74" s="18"/>
      <c r="U74" s="18"/>
      <c r="V74" s="37"/>
      <c r="W74" s="18"/>
      <c r="X74" s="18"/>
      <c r="Y74" s="37"/>
      <c r="Z74" s="18"/>
      <c r="AA74" s="18"/>
      <c r="AB74" s="37"/>
      <c r="AC74" s="18"/>
      <c r="AD74" s="18"/>
      <c r="AE74" s="37"/>
      <c r="AF74" s="18"/>
      <c r="AG74" s="18"/>
      <c r="AH74" s="37"/>
      <c r="AI74" s="18"/>
      <c r="AJ74" s="18"/>
      <c r="AK74" s="37"/>
      <c r="AL74" s="18"/>
      <c r="AM74" s="18"/>
      <c r="AN74" s="37"/>
      <c r="AO74" s="18"/>
      <c r="AP74" s="18"/>
      <c r="AQ74" s="37"/>
      <c r="AR74" s="18"/>
      <c r="AS74" s="18"/>
      <c r="AT74" s="37"/>
      <c r="AU74" s="18"/>
      <c r="AV74" s="18"/>
      <c r="AW74" s="37"/>
      <c r="AX74" s="18"/>
      <c r="AY74" s="18"/>
      <c r="AZ74" s="37"/>
      <c r="BA74" s="18"/>
      <c r="BB74" s="18"/>
      <c r="BC74" s="37"/>
      <c r="BD74" s="18"/>
      <c r="BE74" s="18"/>
      <c r="BF74" s="37"/>
      <c r="BG74" s="18"/>
      <c r="BH74" s="18"/>
      <c r="BI74" s="37"/>
      <c r="BJ74" s="18"/>
      <c r="BK74" s="18"/>
      <c r="BL74" s="37"/>
      <c r="BM74" s="18"/>
      <c r="BN74" s="18"/>
      <c r="BO74" s="37"/>
      <c r="BP74" s="18"/>
      <c r="BQ74" s="18"/>
      <c r="BR74" s="37"/>
      <c r="BS74" s="18"/>
      <c r="BT74" s="18"/>
      <c r="BU74" s="37"/>
    </row>
    <row r="75" spans="1:73" ht="12">
      <c r="A75" s="28" t="s">
        <v>56</v>
      </c>
      <c r="B75" s="33">
        <v>17579</v>
      </c>
      <c r="C75" s="34">
        <v>15659</v>
      </c>
      <c r="D75" s="35">
        <v>0.1226131936905294</v>
      </c>
      <c r="E75" s="33">
        <v>76880</v>
      </c>
      <c r="F75" s="34">
        <v>69082.20742131956</v>
      </c>
      <c r="G75" s="36">
        <v>0.11287700364180825</v>
      </c>
      <c r="H75" s="18"/>
      <c r="I75" s="18"/>
      <c r="J75" s="37"/>
      <c r="K75" s="18"/>
      <c r="L75" s="18"/>
      <c r="M75" s="37"/>
      <c r="N75" s="18"/>
      <c r="O75" s="18"/>
      <c r="P75" s="37"/>
      <c r="Q75" s="18"/>
      <c r="R75" s="18"/>
      <c r="S75" s="37"/>
      <c r="T75" s="18"/>
      <c r="U75" s="18"/>
      <c r="V75" s="37"/>
      <c r="W75" s="18"/>
      <c r="X75" s="18"/>
      <c r="Y75" s="37"/>
      <c r="Z75" s="18"/>
      <c r="AA75" s="18"/>
      <c r="AB75" s="37"/>
      <c r="AC75" s="18"/>
      <c r="AD75" s="18"/>
      <c r="AE75" s="37"/>
      <c r="AF75" s="18"/>
      <c r="AG75" s="18"/>
      <c r="AH75" s="37"/>
      <c r="AI75" s="18"/>
      <c r="AJ75" s="18"/>
      <c r="AK75" s="37"/>
      <c r="AL75" s="18"/>
      <c r="AM75" s="18"/>
      <c r="AN75" s="37"/>
      <c r="AO75" s="18"/>
      <c r="AP75" s="18"/>
      <c r="AQ75" s="37"/>
      <c r="AR75" s="18"/>
      <c r="AS75" s="18"/>
      <c r="AT75" s="37"/>
      <c r="AU75" s="18"/>
      <c r="AV75" s="18"/>
      <c r="AW75" s="37"/>
      <c r="AX75" s="18"/>
      <c r="AY75" s="18"/>
      <c r="AZ75" s="37"/>
      <c r="BA75" s="18"/>
      <c r="BB75" s="18"/>
      <c r="BC75" s="37"/>
      <c r="BD75" s="18"/>
      <c r="BE75" s="18"/>
      <c r="BF75" s="37"/>
      <c r="BG75" s="18"/>
      <c r="BH75" s="18"/>
      <c r="BI75" s="37"/>
      <c r="BJ75" s="18"/>
      <c r="BK75" s="18"/>
      <c r="BL75" s="37"/>
      <c r="BM75" s="18"/>
      <c r="BN75" s="18"/>
      <c r="BO75" s="37"/>
      <c r="BP75" s="18"/>
      <c r="BQ75" s="18"/>
      <c r="BR75" s="37"/>
      <c r="BS75" s="18"/>
      <c r="BT75" s="18"/>
      <c r="BU75" s="37"/>
    </row>
    <row r="76" spans="1:73" ht="12">
      <c r="A76" s="7"/>
      <c r="B76" s="33"/>
      <c r="C76" s="34"/>
      <c r="D76" s="30"/>
      <c r="E76" s="44"/>
      <c r="F76" s="30"/>
      <c r="G76" s="31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</row>
    <row r="77" spans="1:73" ht="12">
      <c r="A77" s="28" t="s">
        <v>57</v>
      </c>
      <c r="B77" s="33">
        <v>21623</v>
      </c>
      <c r="C77" s="34">
        <v>20531</v>
      </c>
      <c r="D77" s="35">
        <v>0.05318786225707467</v>
      </c>
      <c r="E77" s="33">
        <v>115770</v>
      </c>
      <c r="F77" s="34">
        <v>115747.55762888183</v>
      </c>
      <c r="G77" s="36">
        <v>0.00019389066670529514</v>
      </c>
      <c r="H77" s="18"/>
      <c r="I77" s="18"/>
      <c r="J77" s="37"/>
      <c r="K77" s="18"/>
      <c r="L77" s="18"/>
      <c r="M77" s="37"/>
      <c r="N77" s="18"/>
      <c r="O77" s="18"/>
      <c r="P77" s="37"/>
      <c r="Q77" s="18"/>
      <c r="R77" s="18"/>
      <c r="S77" s="37"/>
      <c r="T77" s="18"/>
      <c r="U77" s="18"/>
      <c r="V77" s="37"/>
      <c r="W77" s="18"/>
      <c r="X77" s="18"/>
      <c r="Y77" s="37"/>
      <c r="Z77" s="18"/>
      <c r="AA77" s="18"/>
      <c r="AB77" s="37"/>
      <c r="AC77" s="18"/>
      <c r="AD77" s="18"/>
      <c r="AE77" s="37"/>
      <c r="AF77" s="18"/>
      <c r="AG77" s="18"/>
      <c r="AH77" s="37"/>
      <c r="AI77" s="18"/>
      <c r="AJ77" s="18"/>
      <c r="AK77" s="37"/>
      <c r="AL77" s="18"/>
      <c r="AM77" s="18"/>
      <c r="AN77" s="37"/>
      <c r="AO77" s="18"/>
      <c r="AP77" s="18"/>
      <c r="AQ77" s="37"/>
      <c r="AR77" s="18"/>
      <c r="AS77" s="18"/>
      <c r="AT77" s="37"/>
      <c r="AU77" s="18"/>
      <c r="AV77" s="18"/>
      <c r="AW77" s="37"/>
      <c r="AX77" s="18"/>
      <c r="AY77" s="18"/>
      <c r="AZ77" s="37"/>
      <c r="BA77" s="18"/>
      <c r="BB77" s="18"/>
      <c r="BC77" s="37"/>
      <c r="BD77" s="18"/>
      <c r="BE77" s="18"/>
      <c r="BF77" s="37"/>
      <c r="BG77" s="18"/>
      <c r="BH77" s="18"/>
      <c r="BI77" s="37"/>
      <c r="BJ77" s="18"/>
      <c r="BK77" s="18"/>
      <c r="BL77" s="37"/>
      <c r="BM77" s="18"/>
      <c r="BN77" s="18"/>
      <c r="BO77" s="37"/>
      <c r="BP77" s="18"/>
      <c r="BQ77" s="18"/>
      <c r="BR77" s="37"/>
      <c r="BS77" s="18"/>
      <c r="BT77" s="18"/>
      <c r="BU77" s="37"/>
    </row>
    <row r="78" spans="1:73" ht="12">
      <c r="A78" s="28" t="s">
        <v>58</v>
      </c>
      <c r="B78" s="33">
        <v>51986</v>
      </c>
      <c r="C78" s="34">
        <v>49444</v>
      </c>
      <c r="D78" s="35">
        <v>0.0514116980826794</v>
      </c>
      <c r="E78" s="33">
        <v>250143</v>
      </c>
      <c r="F78" s="34">
        <v>229627.1350066656</v>
      </c>
      <c r="G78" s="36">
        <v>0.08934425364292799</v>
      </c>
      <c r="H78" s="18"/>
      <c r="I78" s="18"/>
      <c r="J78" s="37"/>
      <c r="K78" s="18"/>
      <c r="L78" s="18"/>
      <c r="M78" s="37"/>
      <c r="N78" s="18"/>
      <c r="O78" s="18"/>
      <c r="P78" s="37"/>
      <c r="Q78" s="18"/>
      <c r="R78" s="18"/>
      <c r="S78" s="37"/>
      <c r="T78" s="18"/>
      <c r="U78" s="18"/>
      <c r="V78" s="37"/>
      <c r="W78" s="18"/>
      <c r="X78" s="18"/>
      <c r="Y78" s="37"/>
      <c r="Z78" s="18"/>
      <c r="AA78" s="18"/>
      <c r="AB78" s="37"/>
      <c r="AC78" s="18"/>
      <c r="AD78" s="18"/>
      <c r="AE78" s="37"/>
      <c r="AF78" s="18"/>
      <c r="AG78" s="18"/>
      <c r="AH78" s="37"/>
      <c r="AI78" s="18"/>
      <c r="AJ78" s="18"/>
      <c r="AK78" s="37"/>
      <c r="AL78" s="18"/>
      <c r="AM78" s="18"/>
      <c r="AN78" s="37"/>
      <c r="AO78" s="18"/>
      <c r="AP78" s="18"/>
      <c r="AQ78" s="37"/>
      <c r="AR78" s="18"/>
      <c r="AS78" s="18"/>
      <c r="AT78" s="37"/>
      <c r="AU78" s="18"/>
      <c r="AV78" s="18"/>
      <c r="AW78" s="37"/>
      <c r="AX78" s="18"/>
      <c r="AY78" s="18"/>
      <c r="AZ78" s="37"/>
      <c r="BA78" s="18"/>
      <c r="BB78" s="18"/>
      <c r="BC78" s="37"/>
      <c r="BD78" s="18"/>
      <c r="BE78" s="18"/>
      <c r="BF78" s="37"/>
      <c r="BG78" s="18"/>
      <c r="BH78" s="18"/>
      <c r="BI78" s="37"/>
      <c r="BJ78" s="18"/>
      <c r="BK78" s="18"/>
      <c r="BL78" s="37"/>
      <c r="BM78" s="18"/>
      <c r="BN78" s="18"/>
      <c r="BO78" s="37"/>
      <c r="BP78" s="18"/>
      <c r="BQ78" s="18"/>
      <c r="BR78" s="37"/>
      <c r="BS78" s="18"/>
      <c r="BT78" s="18"/>
      <c r="BU78" s="37"/>
    </row>
    <row r="79" spans="1:73" ht="12">
      <c r="A79" s="28" t="s">
        <v>59</v>
      </c>
      <c r="B79" s="33">
        <v>8350</v>
      </c>
      <c r="C79" s="34">
        <v>6536</v>
      </c>
      <c r="D79" s="35">
        <v>0.2775397796817625</v>
      </c>
      <c r="E79" s="33">
        <v>47610</v>
      </c>
      <c r="F79" s="34">
        <v>38402.339616805635</v>
      </c>
      <c r="G79" s="36">
        <v>0.23976821399613132</v>
      </c>
      <c r="H79" s="18"/>
      <c r="I79" s="18"/>
      <c r="J79" s="37"/>
      <c r="K79" s="18"/>
      <c r="L79" s="18"/>
      <c r="M79" s="37"/>
      <c r="N79" s="18"/>
      <c r="O79" s="18"/>
      <c r="P79" s="37"/>
      <c r="Q79" s="18"/>
      <c r="R79" s="18"/>
      <c r="S79" s="37"/>
      <c r="T79" s="18"/>
      <c r="U79" s="18"/>
      <c r="V79" s="37"/>
      <c r="W79" s="18"/>
      <c r="X79" s="18"/>
      <c r="Y79" s="37"/>
      <c r="Z79" s="18"/>
      <c r="AA79" s="18"/>
      <c r="AB79" s="37"/>
      <c r="AC79" s="18"/>
      <c r="AD79" s="18"/>
      <c r="AE79" s="37"/>
      <c r="AF79" s="18"/>
      <c r="AG79" s="18"/>
      <c r="AH79" s="37"/>
      <c r="AI79" s="18"/>
      <c r="AJ79" s="18"/>
      <c r="AK79" s="37"/>
      <c r="AL79" s="18"/>
      <c r="AM79" s="18"/>
      <c r="AN79" s="37"/>
      <c r="AO79" s="18"/>
      <c r="AP79" s="18"/>
      <c r="AQ79" s="37"/>
      <c r="AR79" s="18"/>
      <c r="AS79" s="18"/>
      <c r="AT79" s="37"/>
      <c r="AU79" s="18"/>
      <c r="AV79" s="18"/>
      <c r="AW79" s="37"/>
      <c r="AX79" s="18"/>
      <c r="AY79" s="18"/>
      <c r="AZ79" s="37"/>
      <c r="BA79" s="18"/>
      <c r="BB79" s="18"/>
      <c r="BC79" s="37"/>
      <c r="BD79" s="18"/>
      <c r="BE79" s="18"/>
      <c r="BF79" s="37"/>
      <c r="BG79" s="18"/>
      <c r="BH79" s="18"/>
      <c r="BI79" s="37"/>
      <c r="BJ79" s="18"/>
      <c r="BK79" s="18"/>
      <c r="BL79" s="37"/>
      <c r="BM79" s="18"/>
      <c r="BN79" s="18"/>
      <c r="BO79" s="37"/>
      <c r="BP79" s="18"/>
      <c r="BQ79" s="18"/>
      <c r="BR79" s="37"/>
      <c r="BS79" s="18"/>
      <c r="BT79" s="18"/>
      <c r="BU79" s="37"/>
    </row>
    <row r="80" spans="1:73" ht="12">
      <c r="A80" s="28" t="s">
        <v>60</v>
      </c>
      <c r="B80" s="33">
        <v>1920</v>
      </c>
      <c r="C80" s="34">
        <v>2211</v>
      </c>
      <c r="D80" s="35">
        <v>-0.13161465400271372</v>
      </c>
      <c r="E80" s="33">
        <v>8202</v>
      </c>
      <c r="F80" s="34">
        <v>9821.54051185938</v>
      </c>
      <c r="G80" s="36">
        <v>-0.16489679087550543</v>
      </c>
      <c r="H80" s="18"/>
      <c r="I80" s="18"/>
      <c r="J80" s="37"/>
      <c r="K80" s="18"/>
      <c r="L80" s="18"/>
      <c r="M80" s="37"/>
      <c r="N80" s="18"/>
      <c r="O80" s="18"/>
      <c r="P80" s="37"/>
      <c r="Q80" s="18"/>
      <c r="R80" s="18"/>
      <c r="S80" s="37"/>
      <c r="T80" s="18"/>
      <c r="U80" s="18"/>
      <c r="V80" s="37"/>
      <c r="W80" s="18"/>
      <c r="X80" s="18"/>
      <c r="Y80" s="37"/>
      <c r="Z80" s="18"/>
      <c r="AA80" s="18"/>
      <c r="AB80" s="37"/>
      <c r="AC80" s="18"/>
      <c r="AD80" s="18"/>
      <c r="AE80" s="37"/>
      <c r="AF80" s="18"/>
      <c r="AG80" s="18"/>
      <c r="AH80" s="37"/>
      <c r="AI80" s="18"/>
      <c r="AJ80" s="18"/>
      <c r="AK80" s="37"/>
      <c r="AL80" s="18"/>
      <c r="AM80" s="18"/>
      <c r="AN80" s="37"/>
      <c r="AO80" s="18"/>
      <c r="AP80" s="18"/>
      <c r="AQ80" s="37"/>
      <c r="AR80" s="18"/>
      <c r="AS80" s="18"/>
      <c r="AT80" s="37"/>
      <c r="AU80" s="18"/>
      <c r="AV80" s="18"/>
      <c r="AW80" s="37"/>
      <c r="AX80" s="18"/>
      <c r="AY80" s="18"/>
      <c r="AZ80" s="37"/>
      <c r="BA80" s="18"/>
      <c r="BB80" s="18"/>
      <c r="BC80" s="37"/>
      <c r="BD80" s="18"/>
      <c r="BE80" s="18"/>
      <c r="BF80" s="37"/>
      <c r="BG80" s="18"/>
      <c r="BH80" s="18"/>
      <c r="BI80" s="37"/>
      <c r="BJ80" s="18"/>
      <c r="BK80" s="18"/>
      <c r="BL80" s="37"/>
      <c r="BM80" s="18"/>
      <c r="BN80" s="18"/>
      <c r="BO80" s="37"/>
      <c r="BP80" s="18"/>
      <c r="BQ80" s="18"/>
      <c r="BR80" s="37"/>
      <c r="BS80" s="18"/>
      <c r="BT80" s="18"/>
      <c r="BU80" s="37"/>
    </row>
    <row r="81" spans="1:73" ht="12">
      <c r="A81" s="28" t="s">
        <v>61</v>
      </c>
      <c r="B81" s="33">
        <v>2771</v>
      </c>
      <c r="C81" s="34">
        <v>3883</v>
      </c>
      <c r="D81" s="35">
        <v>-0.2863765130054082</v>
      </c>
      <c r="E81" s="33">
        <v>45062</v>
      </c>
      <c r="F81" s="34">
        <v>41761.160738398125</v>
      </c>
      <c r="G81" s="36">
        <v>0.07904088878848747</v>
      </c>
      <c r="H81" s="18"/>
      <c r="I81" s="18"/>
      <c r="J81" s="37"/>
      <c r="K81" s="18"/>
      <c r="L81" s="18"/>
      <c r="M81" s="37"/>
      <c r="N81" s="18"/>
      <c r="O81" s="18"/>
      <c r="P81" s="37"/>
      <c r="Q81" s="18"/>
      <c r="R81" s="18"/>
      <c r="S81" s="37"/>
      <c r="T81" s="18"/>
      <c r="U81" s="18"/>
      <c r="V81" s="37"/>
      <c r="W81" s="18"/>
      <c r="X81" s="18"/>
      <c r="Y81" s="37"/>
      <c r="Z81" s="18"/>
      <c r="AA81" s="18"/>
      <c r="AB81" s="37"/>
      <c r="AC81" s="18"/>
      <c r="AD81" s="18"/>
      <c r="AE81" s="37"/>
      <c r="AF81" s="18"/>
      <c r="AG81" s="18"/>
      <c r="AH81" s="37"/>
      <c r="AI81" s="18"/>
      <c r="AJ81" s="18"/>
      <c r="AK81" s="37"/>
      <c r="AL81" s="18"/>
      <c r="AM81" s="18"/>
      <c r="AN81" s="37"/>
      <c r="AO81" s="18"/>
      <c r="AP81" s="18"/>
      <c r="AQ81" s="37"/>
      <c r="AR81" s="18"/>
      <c r="AS81" s="18"/>
      <c r="AT81" s="37"/>
      <c r="AU81" s="18"/>
      <c r="AV81" s="18"/>
      <c r="AW81" s="37"/>
      <c r="AX81" s="18"/>
      <c r="AY81" s="18"/>
      <c r="AZ81" s="37"/>
      <c r="BA81" s="18"/>
      <c r="BB81" s="18"/>
      <c r="BC81" s="37"/>
      <c r="BD81" s="18"/>
      <c r="BE81" s="18"/>
      <c r="BF81" s="37"/>
      <c r="BG81" s="18"/>
      <c r="BH81" s="18"/>
      <c r="BI81" s="37"/>
      <c r="BJ81" s="18"/>
      <c r="BK81" s="18"/>
      <c r="BL81" s="37"/>
      <c r="BM81" s="18"/>
      <c r="BN81" s="18"/>
      <c r="BO81" s="37"/>
      <c r="BP81" s="18"/>
      <c r="BQ81" s="18"/>
      <c r="BR81" s="37"/>
      <c r="BS81" s="18"/>
      <c r="BT81" s="18"/>
      <c r="BU81" s="37"/>
    </row>
    <row r="82" spans="1:73" ht="8.25" customHeight="1">
      <c r="A82" s="38"/>
      <c r="B82" s="39"/>
      <c r="C82" s="40"/>
      <c r="D82" s="43"/>
      <c r="E82" s="42"/>
      <c r="F82" s="41"/>
      <c r="G82" s="43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</row>
    <row r="83" spans="1:73" ht="13.5" customHeight="1">
      <c r="A83" s="28" t="s">
        <v>62</v>
      </c>
      <c r="B83" s="33"/>
      <c r="C83" s="34"/>
      <c r="D83" s="30"/>
      <c r="E83" s="44"/>
      <c r="F83" s="30"/>
      <c r="G83" s="31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</row>
    <row r="84" spans="1:73" ht="12">
      <c r="A84" s="28" t="s">
        <v>63</v>
      </c>
      <c r="B84" s="64">
        <v>40.36746012166153</v>
      </c>
      <c r="C84" s="65">
        <v>41.92597637601957</v>
      </c>
      <c r="D84" s="66">
        <v>-1.5585162543580395</v>
      </c>
      <c r="E84" s="64">
        <v>37.01911972694572</v>
      </c>
      <c r="F84" s="65">
        <v>37.952129165344516</v>
      </c>
      <c r="G84" s="66">
        <v>-0.9330094383987984</v>
      </c>
      <c r="H84" s="67"/>
      <c r="I84" s="67"/>
      <c r="J84" s="37"/>
      <c r="K84" s="67"/>
      <c r="L84" s="67"/>
      <c r="M84" s="37"/>
      <c r="N84" s="67"/>
      <c r="O84" s="67"/>
      <c r="P84" s="37"/>
      <c r="Q84" s="67"/>
      <c r="R84" s="67"/>
      <c r="S84" s="37"/>
      <c r="T84" s="67"/>
      <c r="U84" s="67"/>
      <c r="V84" s="37"/>
      <c r="W84" s="67"/>
      <c r="X84" s="67"/>
      <c r="Y84" s="37"/>
      <c r="Z84" s="67"/>
      <c r="AA84" s="67"/>
      <c r="AB84" s="37"/>
      <c r="AC84" s="67"/>
      <c r="AD84" s="67"/>
      <c r="AE84" s="37"/>
      <c r="AF84" s="67"/>
      <c r="AG84" s="67"/>
      <c r="AH84" s="37"/>
      <c r="AI84" s="67"/>
      <c r="AJ84" s="67"/>
      <c r="AK84" s="37"/>
      <c r="AL84" s="67"/>
      <c r="AM84" s="67"/>
      <c r="AN84" s="37"/>
      <c r="AO84" s="67"/>
      <c r="AP84" s="67"/>
      <c r="AQ84" s="37"/>
      <c r="AR84" s="67"/>
      <c r="AS84" s="67"/>
      <c r="AT84" s="37"/>
      <c r="AU84" s="67"/>
      <c r="AV84" s="67"/>
      <c r="AW84" s="37"/>
      <c r="AX84" s="67"/>
      <c r="AY84" s="67"/>
      <c r="AZ84" s="37"/>
      <c r="BA84" s="67"/>
      <c r="BB84" s="67"/>
      <c r="BC84" s="37"/>
      <c r="BD84" s="67"/>
      <c r="BE84" s="67"/>
      <c r="BF84" s="37"/>
      <c r="BG84" s="67"/>
      <c r="BH84" s="67"/>
      <c r="BI84" s="37"/>
      <c r="BJ84" s="67"/>
      <c r="BK84" s="67"/>
      <c r="BL84" s="37"/>
      <c r="BM84" s="67"/>
      <c r="BN84" s="67"/>
      <c r="BO84" s="37"/>
      <c r="BP84" s="67"/>
      <c r="BQ84" s="67"/>
      <c r="BR84" s="37"/>
      <c r="BS84" s="67"/>
      <c r="BT84" s="67"/>
      <c r="BU84" s="37"/>
    </row>
    <row r="85" spans="1:73" ht="12">
      <c r="A85" s="28" t="s">
        <v>64</v>
      </c>
      <c r="B85" s="64">
        <v>59.63253987833847</v>
      </c>
      <c r="C85" s="65">
        <v>58.07402362398043</v>
      </c>
      <c r="D85" s="66">
        <v>1.5585162543580395</v>
      </c>
      <c r="E85" s="64">
        <v>62.98088027305428</v>
      </c>
      <c r="F85" s="65">
        <v>62.0478708346555</v>
      </c>
      <c r="G85" s="66">
        <v>0.9330094383987841</v>
      </c>
      <c r="H85" s="67"/>
      <c r="I85" s="67"/>
      <c r="J85" s="37"/>
      <c r="K85" s="67"/>
      <c r="L85" s="67"/>
      <c r="M85" s="37"/>
      <c r="N85" s="67"/>
      <c r="O85" s="67"/>
      <c r="P85" s="37"/>
      <c r="Q85" s="67"/>
      <c r="R85" s="67"/>
      <c r="S85" s="37"/>
      <c r="T85" s="67"/>
      <c r="U85" s="67"/>
      <c r="V85" s="37"/>
      <c r="W85" s="67"/>
      <c r="X85" s="67"/>
      <c r="Y85" s="37"/>
      <c r="Z85" s="67"/>
      <c r="AA85" s="67"/>
      <c r="AB85" s="37"/>
      <c r="AC85" s="67"/>
      <c r="AD85" s="67"/>
      <c r="AE85" s="37"/>
      <c r="AF85" s="67"/>
      <c r="AG85" s="67"/>
      <c r="AH85" s="37"/>
      <c r="AI85" s="67"/>
      <c r="AJ85" s="67"/>
      <c r="AK85" s="37"/>
      <c r="AL85" s="67"/>
      <c r="AM85" s="67"/>
      <c r="AN85" s="37"/>
      <c r="AO85" s="67"/>
      <c r="AP85" s="67"/>
      <c r="AQ85" s="37"/>
      <c r="AR85" s="67"/>
      <c r="AS85" s="67"/>
      <c r="AT85" s="37"/>
      <c r="AU85" s="67"/>
      <c r="AV85" s="67"/>
      <c r="AW85" s="37"/>
      <c r="AX85" s="67"/>
      <c r="AY85" s="67"/>
      <c r="AZ85" s="37"/>
      <c r="BA85" s="67"/>
      <c r="BB85" s="67"/>
      <c r="BC85" s="37"/>
      <c r="BD85" s="67"/>
      <c r="BE85" s="67"/>
      <c r="BF85" s="37"/>
      <c r="BG85" s="67"/>
      <c r="BH85" s="67"/>
      <c r="BI85" s="37"/>
      <c r="BJ85" s="67"/>
      <c r="BK85" s="67"/>
      <c r="BL85" s="37"/>
      <c r="BM85" s="67"/>
      <c r="BN85" s="67"/>
      <c r="BO85" s="37"/>
      <c r="BP85" s="67"/>
      <c r="BQ85" s="67"/>
      <c r="BR85" s="37"/>
      <c r="BS85" s="67"/>
      <c r="BT85" s="67"/>
      <c r="BU85" s="37"/>
    </row>
    <row r="86" spans="1:73" ht="12">
      <c r="A86" s="28" t="s">
        <v>65</v>
      </c>
      <c r="B86" s="46">
        <v>4.240455138190867</v>
      </c>
      <c r="C86" s="47">
        <v>4.1814016167604775</v>
      </c>
      <c r="D86" s="35">
        <v>0.014122901085053046</v>
      </c>
      <c r="E86" s="46">
        <v>4.5366958047198604</v>
      </c>
      <c r="F86" s="47">
        <v>4.510951743663763</v>
      </c>
      <c r="G86" s="36">
        <v>0.0057070131801472915</v>
      </c>
      <c r="H86" s="49"/>
      <c r="I86" s="49"/>
      <c r="J86" s="37"/>
      <c r="K86" s="49"/>
      <c r="L86" s="49"/>
      <c r="M86" s="37"/>
      <c r="N86" s="67"/>
      <c r="O86" s="67"/>
      <c r="P86" s="37"/>
      <c r="Q86" s="67"/>
      <c r="R86" s="67"/>
      <c r="S86" s="37"/>
      <c r="T86" s="67"/>
      <c r="U86" s="67"/>
      <c r="V86" s="37"/>
      <c r="W86" s="67"/>
      <c r="X86" s="67"/>
      <c r="Y86" s="37"/>
      <c r="Z86" s="67"/>
      <c r="AA86" s="67"/>
      <c r="AB86" s="37"/>
      <c r="AC86" s="67"/>
      <c r="AD86" s="67"/>
      <c r="AE86" s="37"/>
      <c r="AF86" s="67"/>
      <c r="AG86" s="67"/>
      <c r="AH86" s="37"/>
      <c r="AI86" s="67"/>
      <c r="AJ86" s="67"/>
      <c r="AK86" s="37"/>
      <c r="AL86" s="67"/>
      <c r="AM86" s="67"/>
      <c r="AN86" s="37"/>
      <c r="AO86" s="67"/>
      <c r="AP86" s="67"/>
      <c r="AQ86" s="37"/>
      <c r="AR86" s="67"/>
      <c r="AS86" s="67"/>
      <c r="AT86" s="37"/>
      <c r="AU86" s="67"/>
      <c r="AV86" s="67"/>
      <c r="AW86" s="37"/>
      <c r="AX86" s="67"/>
      <c r="AY86" s="67"/>
      <c r="AZ86" s="37"/>
      <c r="BA86" s="67"/>
      <c r="BB86" s="67"/>
      <c r="BC86" s="37"/>
      <c r="BD86" s="67"/>
      <c r="BE86" s="67"/>
      <c r="BF86" s="37"/>
      <c r="BG86" s="67"/>
      <c r="BH86" s="67"/>
      <c r="BI86" s="37"/>
      <c r="BJ86" s="67"/>
      <c r="BK86" s="67"/>
      <c r="BL86" s="37"/>
      <c r="BM86" s="67"/>
      <c r="BN86" s="67"/>
      <c r="BO86" s="37"/>
      <c r="BP86" s="67"/>
      <c r="BQ86" s="67"/>
      <c r="BR86" s="37"/>
      <c r="BS86" s="67"/>
      <c r="BT86" s="67"/>
      <c r="BU86" s="37"/>
    </row>
    <row r="87" spans="1:73" ht="12">
      <c r="A87" s="7"/>
      <c r="B87" s="33"/>
      <c r="C87" s="34"/>
      <c r="D87" s="30"/>
      <c r="E87" s="44"/>
      <c r="F87" s="30"/>
      <c r="G87" s="31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</row>
    <row r="88" spans="1:73" ht="12">
      <c r="A88" s="28" t="s">
        <v>66</v>
      </c>
      <c r="B88" s="33">
        <v>89495</v>
      </c>
      <c r="C88" s="34">
        <v>85769</v>
      </c>
      <c r="D88" s="35">
        <v>0.04344226935139736</v>
      </c>
      <c r="E88" s="33">
        <v>445322</v>
      </c>
      <c r="F88" s="34">
        <v>431688.0987773895</v>
      </c>
      <c r="G88" s="36">
        <v>0.03158275908282834</v>
      </c>
      <c r="H88" s="18"/>
      <c r="I88" s="18"/>
      <c r="J88" s="37"/>
      <c r="K88" s="18"/>
      <c r="L88" s="18"/>
      <c r="M88" s="37"/>
      <c r="N88" s="18"/>
      <c r="O88" s="18"/>
      <c r="P88" s="37"/>
      <c r="Q88" s="18"/>
      <c r="R88" s="18"/>
      <c r="S88" s="37"/>
      <c r="T88" s="18"/>
      <c r="U88" s="18"/>
      <c r="V88" s="37"/>
      <c r="W88" s="18"/>
      <c r="X88" s="18"/>
      <c r="Y88" s="37"/>
      <c r="Z88" s="18"/>
      <c r="AA88" s="18"/>
      <c r="AB88" s="37"/>
      <c r="AC88" s="18"/>
      <c r="AD88" s="18"/>
      <c r="AE88" s="37"/>
      <c r="AF88" s="18"/>
      <c r="AG88" s="18"/>
      <c r="AH88" s="37"/>
      <c r="AI88" s="18"/>
      <c r="AJ88" s="18"/>
      <c r="AK88" s="37"/>
      <c r="AL88" s="18"/>
      <c r="AM88" s="18"/>
      <c r="AN88" s="37"/>
      <c r="AO88" s="18"/>
      <c r="AP88" s="18"/>
      <c r="AQ88" s="37"/>
      <c r="AR88" s="18"/>
      <c r="AS88" s="18"/>
      <c r="AT88" s="37"/>
      <c r="AU88" s="18"/>
      <c r="AV88" s="18"/>
      <c r="AW88" s="37"/>
      <c r="AX88" s="18"/>
      <c r="AY88" s="18"/>
      <c r="AZ88" s="37"/>
      <c r="BA88" s="18"/>
      <c r="BB88" s="18"/>
      <c r="BC88" s="37"/>
      <c r="BD88" s="18"/>
      <c r="BE88" s="18"/>
      <c r="BF88" s="37"/>
      <c r="BG88" s="18"/>
      <c r="BH88" s="18"/>
      <c r="BI88" s="37"/>
      <c r="BJ88" s="18"/>
      <c r="BK88" s="18"/>
      <c r="BL88" s="37"/>
      <c r="BM88" s="18"/>
      <c r="BN88" s="18"/>
      <c r="BO88" s="37"/>
      <c r="BP88" s="18"/>
      <c r="BQ88" s="18"/>
      <c r="BR88" s="37"/>
      <c r="BS88" s="18"/>
      <c r="BT88" s="18"/>
      <c r="BU88" s="37"/>
    </row>
    <row r="89" spans="1:73" ht="12">
      <c r="A89" s="28" t="s">
        <v>67</v>
      </c>
      <c r="B89" s="33">
        <v>477981</v>
      </c>
      <c r="C89" s="34">
        <v>464096</v>
      </c>
      <c r="D89" s="35">
        <v>0.029918378956078052</v>
      </c>
      <c r="E89" s="33">
        <v>2490358</v>
      </c>
      <c r="F89" s="34">
        <v>2302083.0844848566</v>
      </c>
      <c r="G89" s="36">
        <v>0.08178458752598593</v>
      </c>
      <c r="H89" s="18"/>
      <c r="I89" s="18"/>
      <c r="J89" s="37"/>
      <c r="K89" s="18"/>
      <c r="L89" s="18"/>
      <c r="M89" s="37"/>
      <c r="N89" s="18"/>
      <c r="O89" s="18"/>
      <c r="P89" s="37"/>
      <c r="Q89" s="18"/>
      <c r="R89" s="18"/>
      <c r="S89" s="37"/>
      <c r="T89" s="18"/>
      <c r="U89" s="18"/>
      <c r="V89" s="37"/>
      <c r="W89" s="18"/>
      <c r="X89" s="18"/>
      <c r="Y89" s="37"/>
      <c r="Z89" s="18"/>
      <c r="AA89" s="18"/>
      <c r="AB89" s="37"/>
      <c r="AC89" s="18"/>
      <c r="AD89" s="18"/>
      <c r="AE89" s="37"/>
      <c r="AF89" s="18"/>
      <c r="AG89" s="18"/>
      <c r="AH89" s="37"/>
      <c r="AI89" s="18"/>
      <c r="AJ89" s="18"/>
      <c r="AK89" s="37"/>
      <c r="AL89" s="18"/>
      <c r="AM89" s="18"/>
      <c r="AN89" s="37"/>
      <c r="AO89" s="18"/>
      <c r="AP89" s="18"/>
      <c r="AQ89" s="37"/>
      <c r="AR89" s="18"/>
      <c r="AS89" s="18"/>
      <c r="AT89" s="37"/>
      <c r="AU89" s="18"/>
      <c r="AV89" s="18"/>
      <c r="AW89" s="37"/>
      <c r="AX89" s="18"/>
      <c r="AY89" s="18"/>
      <c r="AZ89" s="37"/>
      <c r="BA89" s="18"/>
      <c r="BB89" s="18"/>
      <c r="BC89" s="37"/>
      <c r="BD89" s="18"/>
      <c r="BE89" s="18"/>
      <c r="BF89" s="37"/>
      <c r="BG89" s="18"/>
      <c r="BH89" s="18"/>
      <c r="BI89" s="37"/>
      <c r="BJ89" s="18"/>
      <c r="BK89" s="18"/>
      <c r="BL89" s="37"/>
      <c r="BM89" s="18"/>
      <c r="BN89" s="18"/>
      <c r="BO89" s="37"/>
      <c r="BP89" s="18"/>
      <c r="BQ89" s="18"/>
      <c r="BR89" s="37"/>
      <c r="BS89" s="18"/>
      <c r="BT89" s="18"/>
      <c r="BU89" s="37"/>
    </row>
    <row r="90" spans="1:73" ht="12">
      <c r="A90" s="7"/>
      <c r="B90" s="33"/>
      <c r="C90" s="34"/>
      <c r="D90" s="30"/>
      <c r="E90" s="44"/>
      <c r="F90" s="30"/>
      <c r="G90" s="31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</row>
    <row r="91" spans="1:73" ht="12">
      <c r="A91" s="28" t="s">
        <v>68</v>
      </c>
      <c r="B91" s="33">
        <v>260400</v>
      </c>
      <c r="C91" s="34">
        <v>246043</v>
      </c>
      <c r="D91" s="35">
        <v>0.058351588949899</v>
      </c>
      <c r="E91" s="33">
        <v>1255890</v>
      </c>
      <c r="F91" s="34">
        <v>1167425.284884764</v>
      </c>
      <c r="G91" s="36">
        <v>0.07577762471023419</v>
      </c>
      <c r="H91" s="18"/>
      <c r="I91" s="18"/>
      <c r="J91" s="37"/>
      <c r="K91" s="18"/>
      <c r="L91" s="18"/>
      <c r="M91" s="37"/>
      <c r="N91" s="18"/>
      <c r="O91" s="18"/>
      <c r="P91" s="37"/>
      <c r="Q91" s="18"/>
      <c r="R91" s="18"/>
      <c r="S91" s="37"/>
      <c r="T91" s="18"/>
      <c r="U91" s="18"/>
      <c r="V91" s="37"/>
      <c r="W91" s="18"/>
      <c r="X91" s="18"/>
      <c r="Y91" s="37"/>
      <c r="Z91" s="18"/>
      <c r="AA91" s="18"/>
      <c r="AB91" s="37"/>
      <c r="AC91" s="18"/>
      <c r="AD91" s="18"/>
      <c r="AE91" s="37"/>
      <c r="AF91" s="18"/>
      <c r="AG91" s="18"/>
      <c r="AH91" s="37"/>
      <c r="AI91" s="18"/>
      <c r="AJ91" s="18"/>
      <c r="AK91" s="37"/>
      <c r="AL91" s="18"/>
      <c r="AM91" s="18"/>
      <c r="AN91" s="37"/>
      <c r="AO91" s="18"/>
      <c r="AP91" s="18"/>
      <c r="AQ91" s="37"/>
      <c r="AR91" s="18"/>
      <c r="AS91" s="18"/>
      <c r="AT91" s="37"/>
      <c r="AU91" s="18"/>
      <c r="AV91" s="18"/>
      <c r="AW91" s="37"/>
      <c r="AX91" s="18"/>
      <c r="AY91" s="18"/>
      <c r="AZ91" s="37"/>
      <c r="BA91" s="18"/>
      <c r="BB91" s="18"/>
      <c r="BC91" s="37"/>
      <c r="BD91" s="18"/>
      <c r="BE91" s="18"/>
      <c r="BF91" s="37"/>
      <c r="BG91" s="18"/>
      <c r="BH91" s="18"/>
      <c r="BI91" s="37"/>
      <c r="BJ91" s="18"/>
      <c r="BK91" s="18"/>
      <c r="BL91" s="37"/>
      <c r="BM91" s="18"/>
      <c r="BN91" s="18"/>
      <c r="BO91" s="37"/>
      <c r="BP91" s="18"/>
      <c r="BQ91" s="18"/>
      <c r="BR91" s="37"/>
      <c r="BS91" s="18"/>
      <c r="BT91" s="18"/>
      <c r="BU91" s="37"/>
    </row>
    <row r="92" spans="1:73" ht="12">
      <c r="A92" s="28" t="s">
        <v>69</v>
      </c>
      <c r="B92" s="33">
        <v>307076</v>
      </c>
      <c r="C92" s="34">
        <v>303822</v>
      </c>
      <c r="D92" s="35">
        <v>0.010710218483190816</v>
      </c>
      <c r="E92" s="33">
        <v>1679792</v>
      </c>
      <c r="F92" s="34">
        <v>1566345.8983781245</v>
      </c>
      <c r="G92" s="36">
        <v>0.07242723445654213</v>
      </c>
      <c r="H92" s="18"/>
      <c r="I92" s="18"/>
      <c r="J92" s="37"/>
      <c r="K92" s="18"/>
      <c r="L92" s="18"/>
      <c r="M92" s="37"/>
      <c r="N92" s="18"/>
      <c r="O92" s="18"/>
      <c r="P92" s="37"/>
      <c r="Q92" s="18"/>
      <c r="R92" s="18"/>
      <c r="S92" s="37"/>
      <c r="T92" s="18"/>
      <c r="U92" s="18"/>
      <c r="V92" s="37"/>
      <c r="W92" s="18"/>
      <c r="X92" s="18"/>
      <c r="Y92" s="37"/>
      <c r="Z92" s="18"/>
      <c r="AA92" s="18"/>
      <c r="AB92" s="37"/>
      <c r="AC92" s="18"/>
      <c r="AD92" s="18"/>
      <c r="AE92" s="37"/>
      <c r="AF92" s="18"/>
      <c r="AG92" s="18"/>
      <c r="AH92" s="37"/>
      <c r="AI92" s="18"/>
      <c r="AJ92" s="18"/>
      <c r="AK92" s="37"/>
      <c r="AL92" s="18"/>
      <c r="AM92" s="18"/>
      <c r="AN92" s="37"/>
      <c r="AO92" s="18"/>
      <c r="AP92" s="18"/>
      <c r="AQ92" s="37"/>
      <c r="AR92" s="18"/>
      <c r="AS92" s="18"/>
      <c r="AT92" s="37"/>
      <c r="AU92" s="18"/>
      <c r="AV92" s="18"/>
      <c r="AW92" s="37"/>
      <c r="AX92" s="18"/>
      <c r="AY92" s="18"/>
      <c r="AZ92" s="37"/>
      <c r="BA92" s="18"/>
      <c r="BB92" s="18"/>
      <c r="BC92" s="37"/>
      <c r="BD92" s="18"/>
      <c r="BE92" s="18"/>
      <c r="BF92" s="37"/>
      <c r="BG92" s="18"/>
      <c r="BH92" s="18"/>
      <c r="BI92" s="37"/>
      <c r="BJ92" s="18"/>
      <c r="BK92" s="18"/>
      <c r="BL92" s="37"/>
      <c r="BM92" s="18"/>
      <c r="BN92" s="18"/>
      <c r="BO92" s="37"/>
      <c r="BP92" s="18"/>
      <c r="BQ92" s="18"/>
      <c r="BR92" s="37"/>
      <c r="BS92" s="18"/>
      <c r="BT92" s="18"/>
      <c r="BU92" s="37"/>
    </row>
    <row r="93" spans="1:73" ht="12">
      <c r="A93" s="7"/>
      <c r="B93" s="33"/>
      <c r="C93" s="34"/>
      <c r="D93" s="30"/>
      <c r="E93" s="44"/>
      <c r="F93" s="30"/>
      <c r="G93" s="31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</row>
    <row r="94" spans="1:73" ht="12">
      <c r="A94" s="28" t="s">
        <v>70</v>
      </c>
      <c r="B94" s="33">
        <v>291956</v>
      </c>
      <c r="C94" s="34">
        <v>289365</v>
      </c>
      <c r="D94" s="35">
        <v>0.008954089126190105</v>
      </c>
      <c r="E94" s="33">
        <v>1606125</v>
      </c>
      <c r="F94" s="34">
        <v>1493632.7738806661</v>
      </c>
      <c r="G94" s="36">
        <v>0.0753145137723936</v>
      </c>
      <c r="H94" s="18"/>
      <c r="I94" s="18"/>
      <c r="J94" s="37"/>
      <c r="K94" s="18"/>
      <c r="L94" s="18"/>
      <c r="M94" s="37"/>
      <c r="N94" s="18"/>
      <c r="O94" s="18"/>
      <c r="P94" s="37"/>
      <c r="Q94" s="18"/>
      <c r="R94" s="18"/>
      <c r="S94" s="37"/>
      <c r="T94" s="18"/>
      <c r="U94" s="18"/>
      <c r="V94" s="37"/>
      <c r="W94" s="18"/>
      <c r="X94" s="18"/>
      <c r="Y94" s="37"/>
      <c r="Z94" s="18"/>
      <c r="AA94" s="18"/>
      <c r="AB94" s="37"/>
      <c r="AC94" s="18"/>
      <c r="AD94" s="18"/>
      <c r="AE94" s="37"/>
      <c r="AF94" s="18"/>
      <c r="AG94" s="18"/>
      <c r="AH94" s="37"/>
      <c r="AI94" s="18"/>
      <c r="AJ94" s="18"/>
      <c r="AK94" s="37"/>
      <c r="AL94" s="18"/>
      <c r="AM94" s="18"/>
      <c r="AN94" s="37"/>
      <c r="AO94" s="18"/>
      <c r="AP94" s="18"/>
      <c r="AQ94" s="37"/>
      <c r="AR94" s="18"/>
      <c r="AS94" s="18"/>
      <c r="AT94" s="37"/>
      <c r="AU94" s="18"/>
      <c r="AV94" s="18"/>
      <c r="AW94" s="37"/>
      <c r="AX94" s="18"/>
      <c r="AY94" s="18"/>
      <c r="AZ94" s="37"/>
      <c r="BA94" s="18"/>
      <c r="BB94" s="18"/>
      <c r="BC94" s="37"/>
      <c r="BD94" s="18"/>
      <c r="BE94" s="18"/>
      <c r="BF94" s="37"/>
      <c r="BG94" s="18"/>
      <c r="BH94" s="18"/>
      <c r="BI94" s="37"/>
      <c r="BJ94" s="18"/>
      <c r="BK94" s="18"/>
      <c r="BL94" s="37"/>
      <c r="BM94" s="18"/>
      <c r="BN94" s="18"/>
      <c r="BO94" s="37"/>
      <c r="BP94" s="18"/>
      <c r="BQ94" s="18"/>
      <c r="BR94" s="37"/>
      <c r="BS94" s="18"/>
      <c r="BT94" s="18"/>
      <c r="BU94" s="37"/>
    </row>
    <row r="95" spans="1:73" ht="12">
      <c r="A95" s="52"/>
      <c r="B95" s="53"/>
      <c r="C95" s="54"/>
      <c r="D95" s="55"/>
      <c r="E95" s="53"/>
      <c r="F95" s="54"/>
      <c r="G95" s="56"/>
      <c r="H95" s="18"/>
      <c r="I95" s="18"/>
      <c r="J95" s="37"/>
      <c r="K95" s="18"/>
      <c r="L95" s="18"/>
      <c r="M95" s="37"/>
      <c r="N95" s="18"/>
      <c r="O95" s="18"/>
      <c r="P95" s="37"/>
      <c r="Q95" s="18"/>
      <c r="R95" s="18"/>
      <c r="S95" s="37"/>
      <c r="T95" s="18"/>
      <c r="U95" s="18"/>
      <c r="V95" s="37"/>
      <c r="W95" s="18"/>
      <c r="X95" s="18"/>
      <c r="Y95" s="37"/>
      <c r="Z95" s="18"/>
      <c r="AA95" s="18"/>
      <c r="AB95" s="37"/>
      <c r="AC95" s="18"/>
      <c r="AD95" s="18"/>
      <c r="AE95" s="37"/>
      <c r="AF95" s="18"/>
      <c r="AG95" s="18"/>
      <c r="AH95" s="37"/>
      <c r="AI95" s="18"/>
      <c r="AJ95" s="18"/>
      <c r="AK95" s="37"/>
      <c r="AL95" s="18"/>
      <c r="AM95" s="18"/>
      <c r="AN95" s="37"/>
      <c r="AO95" s="18"/>
      <c r="AP95" s="18"/>
      <c r="AQ95" s="37"/>
      <c r="AR95" s="18"/>
      <c r="AS95" s="18"/>
      <c r="AT95" s="37"/>
      <c r="AU95" s="18"/>
      <c r="AV95" s="18"/>
      <c r="AW95" s="37"/>
      <c r="AX95" s="18"/>
      <c r="AY95" s="18"/>
      <c r="AZ95" s="37"/>
      <c r="BA95" s="18"/>
      <c r="BB95" s="18"/>
      <c r="BC95" s="37"/>
      <c r="BD95" s="18"/>
      <c r="BE95" s="18"/>
      <c r="BF95" s="37"/>
      <c r="BG95" s="18"/>
      <c r="BH95" s="18"/>
      <c r="BI95" s="37"/>
      <c r="BJ95" s="18"/>
      <c r="BK95" s="18"/>
      <c r="BL95" s="37"/>
      <c r="BM95" s="18"/>
      <c r="BN95" s="18"/>
      <c r="BO95" s="37"/>
      <c r="BP95" s="18"/>
      <c r="BQ95" s="18"/>
      <c r="BR95" s="37"/>
      <c r="BS95" s="18"/>
      <c r="BT95" s="18"/>
      <c r="BU95" s="37"/>
    </row>
    <row r="96" spans="1:73" ht="6" customHeight="1">
      <c r="A96" s="68"/>
      <c r="B96" s="34"/>
      <c r="C96" s="34"/>
      <c r="D96" s="35"/>
      <c r="E96" s="34"/>
      <c r="F96" s="34"/>
      <c r="G96" s="35"/>
      <c r="H96" s="18"/>
      <c r="I96" s="18"/>
      <c r="J96" s="37"/>
      <c r="K96" s="18"/>
      <c r="L96" s="18"/>
      <c r="M96" s="37"/>
      <c r="N96" s="18"/>
      <c r="O96" s="18"/>
      <c r="P96" s="37"/>
      <c r="Q96" s="18"/>
      <c r="R96" s="18"/>
      <c r="S96" s="37"/>
      <c r="T96" s="18"/>
      <c r="U96" s="18"/>
      <c r="V96" s="37"/>
      <c r="W96" s="18"/>
      <c r="X96" s="18"/>
      <c r="Y96" s="37"/>
      <c r="Z96" s="18"/>
      <c r="AA96" s="18"/>
      <c r="AB96" s="37"/>
      <c r="AC96" s="18"/>
      <c r="AD96" s="18"/>
      <c r="AE96" s="37"/>
      <c r="AF96" s="18"/>
      <c r="AG96" s="18"/>
      <c r="AH96" s="37"/>
      <c r="AI96" s="18"/>
      <c r="AJ96" s="18"/>
      <c r="AK96" s="37"/>
      <c r="AL96" s="18"/>
      <c r="AM96" s="18"/>
      <c r="AN96" s="37"/>
      <c r="AO96" s="18"/>
      <c r="AP96" s="18"/>
      <c r="AQ96" s="37"/>
      <c r="AR96" s="18"/>
      <c r="AS96" s="18"/>
      <c r="AT96" s="37"/>
      <c r="AU96" s="18"/>
      <c r="AV96" s="18"/>
      <c r="AW96" s="37"/>
      <c r="AX96" s="18"/>
      <c r="AY96" s="18"/>
      <c r="AZ96" s="37"/>
      <c r="BA96" s="18"/>
      <c r="BB96" s="18"/>
      <c r="BC96" s="37"/>
      <c r="BD96" s="18"/>
      <c r="BE96" s="18"/>
      <c r="BF96" s="37"/>
      <c r="BG96" s="18"/>
      <c r="BH96" s="18"/>
      <c r="BI96" s="37"/>
      <c r="BJ96" s="18"/>
      <c r="BK96" s="18"/>
      <c r="BL96" s="37"/>
      <c r="BM96" s="18"/>
      <c r="BN96" s="18"/>
      <c r="BO96" s="37"/>
      <c r="BP96" s="18"/>
      <c r="BQ96" s="18"/>
      <c r="BR96" s="37"/>
      <c r="BS96" s="18"/>
      <c r="BT96" s="18"/>
      <c r="BU96" s="37"/>
    </row>
    <row r="97" spans="1:73" ht="12.75" customHeight="1">
      <c r="A97" s="68" t="s">
        <v>71</v>
      </c>
      <c r="B97" s="34"/>
      <c r="C97" s="34"/>
      <c r="D97" s="35"/>
      <c r="E97" s="34"/>
      <c r="F97" s="34"/>
      <c r="G97" s="35"/>
      <c r="H97" s="18"/>
      <c r="I97" s="18"/>
      <c r="J97" s="37"/>
      <c r="K97" s="18"/>
      <c r="L97" s="18"/>
      <c r="M97" s="37"/>
      <c r="N97" s="18"/>
      <c r="O97" s="18"/>
      <c r="P97" s="37"/>
      <c r="Q97" s="18"/>
      <c r="R97" s="18"/>
      <c r="S97" s="37"/>
      <c r="T97" s="18"/>
      <c r="U97" s="18"/>
      <c r="V97" s="37"/>
      <c r="W97" s="18"/>
      <c r="X97" s="18"/>
      <c r="Y97" s="37"/>
      <c r="Z97" s="18"/>
      <c r="AA97" s="18"/>
      <c r="AB97" s="37"/>
      <c r="AC97" s="18"/>
      <c r="AD97" s="18"/>
      <c r="AE97" s="37"/>
      <c r="AF97" s="18"/>
      <c r="AG97" s="18"/>
      <c r="AH97" s="37"/>
      <c r="AI97" s="18"/>
      <c r="AJ97" s="18"/>
      <c r="AK97" s="37"/>
      <c r="AL97" s="18"/>
      <c r="AM97" s="18"/>
      <c r="AN97" s="37"/>
      <c r="AO97" s="18"/>
      <c r="AP97" s="18"/>
      <c r="AQ97" s="37"/>
      <c r="AR97" s="18"/>
      <c r="AS97" s="18"/>
      <c r="AT97" s="37"/>
      <c r="AU97" s="18"/>
      <c r="AV97" s="18"/>
      <c r="AW97" s="37"/>
      <c r="AX97" s="18"/>
      <c r="AY97" s="18"/>
      <c r="AZ97" s="37"/>
      <c r="BA97" s="18"/>
      <c r="BB97" s="18"/>
      <c r="BC97" s="37"/>
      <c r="BD97" s="18"/>
      <c r="BE97" s="18"/>
      <c r="BF97" s="37"/>
      <c r="BG97" s="18"/>
      <c r="BH97" s="18"/>
      <c r="BI97" s="37"/>
      <c r="BJ97" s="18"/>
      <c r="BK97" s="18"/>
      <c r="BL97" s="37"/>
      <c r="BM97" s="18"/>
      <c r="BN97" s="18"/>
      <c r="BO97" s="37"/>
      <c r="BP97" s="18"/>
      <c r="BQ97" s="18"/>
      <c r="BR97" s="37"/>
      <c r="BS97" s="18"/>
      <c r="BT97" s="18"/>
      <c r="BU97" s="37"/>
    </row>
    <row r="98" spans="1:73" ht="18" customHeight="1">
      <c r="A98" s="69"/>
      <c r="B98" s="510" t="s">
        <v>72</v>
      </c>
      <c r="C98" s="511"/>
      <c r="D98" s="511"/>
      <c r="E98" s="511"/>
      <c r="F98" s="511"/>
      <c r="G98" s="512"/>
      <c r="H98" s="32"/>
      <c r="I98" s="32"/>
      <c r="J98" s="18"/>
      <c r="K98" s="32"/>
      <c r="L98" s="32"/>
      <c r="M98" s="18"/>
      <c r="N98" s="32"/>
      <c r="O98" s="32"/>
      <c r="P98" s="18"/>
      <c r="Q98" s="32"/>
      <c r="R98" s="32"/>
      <c r="S98" s="18"/>
      <c r="T98" s="32"/>
      <c r="U98" s="32"/>
      <c r="V98" s="18"/>
      <c r="W98" s="32"/>
      <c r="X98" s="32"/>
      <c r="Y98" s="18"/>
      <c r="Z98" s="32"/>
      <c r="AA98" s="32"/>
      <c r="AB98" s="18"/>
      <c r="AC98" s="32"/>
      <c r="AD98" s="32"/>
      <c r="AE98" s="18"/>
      <c r="AF98" s="32"/>
      <c r="AG98" s="32"/>
      <c r="AH98" s="18"/>
      <c r="AI98" s="32"/>
      <c r="AJ98" s="32"/>
      <c r="AK98" s="18"/>
      <c r="AL98" s="32"/>
      <c r="AM98" s="32"/>
      <c r="AN98" s="18"/>
      <c r="AO98" s="32"/>
      <c r="AP98" s="32"/>
      <c r="AQ98" s="18"/>
      <c r="AR98" s="32"/>
      <c r="AS98" s="32"/>
      <c r="AT98" s="18"/>
      <c r="AU98" s="32"/>
      <c r="AV98" s="32"/>
      <c r="AW98" s="18"/>
      <c r="AX98" s="32"/>
      <c r="AY98" s="32"/>
      <c r="AZ98" s="18"/>
      <c r="BA98" s="32"/>
      <c r="BB98" s="32"/>
      <c r="BC98" s="18"/>
      <c r="BD98" s="32"/>
      <c r="BE98" s="32"/>
      <c r="BF98" s="18"/>
      <c r="BG98" s="32"/>
      <c r="BH98" s="32"/>
      <c r="BI98" s="18"/>
      <c r="BJ98" s="32"/>
      <c r="BK98" s="32"/>
      <c r="BL98" s="18"/>
      <c r="BM98" s="32"/>
      <c r="BN98" s="32"/>
      <c r="BO98" s="18"/>
      <c r="BP98" s="32"/>
      <c r="BQ98" s="32"/>
      <c r="BR98" s="18"/>
      <c r="BS98" s="32"/>
      <c r="BT98" s="32"/>
      <c r="BU98" s="18"/>
    </row>
    <row r="99" spans="1:73" ht="18" customHeight="1">
      <c r="A99" s="7"/>
      <c r="B99" s="513" t="s">
        <v>73</v>
      </c>
      <c r="C99" s="514"/>
      <c r="D99" s="514"/>
      <c r="E99" s="514"/>
      <c r="F99" s="514"/>
      <c r="G99" s="515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</row>
    <row r="100" spans="1:73" ht="15">
      <c r="A100" s="28"/>
      <c r="B100" s="7"/>
      <c r="C100" s="11" t="s">
        <v>1</v>
      </c>
      <c r="D100" s="12"/>
      <c r="E100" s="70"/>
      <c r="F100" s="14" t="s">
        <v>2</v>
      </c>
      <c r="G100" s="15"/>
      <c r="I100" s="5"/>
      <c r="J100" s="16"/>
      <c r="K100" s="17"/>
      <c r="L100" s="17"/>
      <c r="M100" s="17"/>
      <c r="O100" s="5"/>
      <c r="P100" s="16"/>
      <c r="R100" s="18"/>
      <c r="S100" s="16"/>
      <c r="U100" s="19"/>
      <c r="V100" s="16"/>
      <c r="X100" s="18"/>
      <c r="Y100" s="16"/>
      <c r="AA100" s="18"/>
      <c r="AB100" s="16"/>
      <c r="AD100" s="18"/>
      <c r="AE100" s="16"/>
      <c r="AG100" s="18"/>
      <c r="AH100" s="16"/>
      <c r="AJ100" s="18"/>
      <c r="AK100" s="16"/>
      <c r="AM100" s="18"/>
      <c r="AN100" s="16"/>
      <c r="AP100" s="18"/>
      <c r="AQ100" s="16"/>
      <c r="AS100" s="18"/>
      <c r="AT100" s="16"/>
      <c r="AV100" s="18"/>
      <c r="AW100" s="16"/>
      <c r="AX100" s="17"/>
      <c r="AY100" s="20"/>
      <c r="AZ100" s="21"/>
      <c r="BA100" s="17"/>
      <c r="BB100" s="20"/>
      <c r="BC100" s="21"/>
      <c r="BD100" s="17"/>
      <c r="BE100" s="20"/>
      <c r="BF100" s="21"/>
      <c r="BG100" s="17"/>
      <c r="BH100" s="20"/>
      <c r="BI100" s="21"/>
      <c r="BK100" s="18"/>
      <c r="BL100" s="16"/>
      <c r="BN100" s="18"/>
      <c r="BO100" s="16"/>
      <c r="BQ100" s="18"/>
      <c r="BR100" s="16"/>
      <c r="BT100" s="18"/>
      <c r="BU100" s="16"/>
    </row>
    <row r="101" spans="1:73" s="27" customFormat="1" ht="12">
      <c r="A101" s="22"/>
      <c r="B101" s="23" t="s">
        <v>3</v>
      </c>
      <c r="C101" s="24" t="s">
        <v>4</v>
      </c>
      <c r="D101" s="24" t="s">
        <v>5</v>
      </c>
      <c r="E101" s="23" t="s">
        <v>3</v>
      </c>
      <c r="F101" s="24" t="s">
        <v>4</v>
      </c>
      <c r="G101" s="25" t="s">
        <v>5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</row>
    <row r="102" spans="1:73" ht="12">
      <c r="A102" s="7"/>
      <c r="B102" s="71"/>
      <c r="C102" s="34"/>
      <c r="D102" s="30"/>
      <c r="E102" s="44"/>
      <c r="F102" s="30"/>
      <c r="G102" s="31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</row>
    <row r="103" spans="1:73" ht="12">
      <c r="A103" s="28" t="s">
        <v>74</v>
      </c>
      <c r="B103" s="33">
        <v>3810731.96</v>
      </c>
      <c r="C103" s="34">
        <v>3676178.95</v>
      </c>
      <c r="D103" s="35">
        <v>0.03660132214183989</v>
      </c>
      <c r="E103" s="33">
        <v>20443508.290000003</v>
      </c>
      <c r="F103" s="34">
        <v>19033980.734823477</v>
      </c>
      <c r="G103" s="36">
        <v>0.07405321959781833</v>
      </c>
      <c r="H103" s="18"/>
      <c r="I103" s="18"/>
      <c r="J103" s="37"/>
      <c r="K103" s="18"/>
      <c r="L103" s="18"/>
      <c r="M103" s="37"/>
      <c r="N103" s="18"/>
      <c r="O103" s="18"/>
      <c r="P103" s="37"/>
      <c r="Q103" s="18"/>
      <c r="R103" s="18"/>
      <c r="S103" s="37"/>
      <c r="T103" s="18"/>
      <c r="U103" s="18"/>
      <c r="V103" s="37"/>
      <c r="W103" s="18"/>
      <c r="X103" s="18"/>
      <c r="Y103" s="37"/>
      <c r="Z103" s="18"/>
      <c r="AA103" s="18"/>
      <c r="AB103" s="37"/>
      <c r="AC103" s="18"/>
      <c r="AD103" s="18"/>
      <c r="AE103" s="37"/>
      <c r="AF103" s="18"/>
      <c r="AG103" s="18"/>
      <c r="AH103" s="37"/>
      <c r="AI103" s="18"/>
      <c r="AJ103" s="18"/>
      <c r="AK103" s="37"/>
      <c r="AL103" s="18"/>
      <c r="AM103" s="18"/>
      <c r="AN103" s="37"/>
      <c r="AO103" s="18"/>
      <c r="AP103" s="18"/>
      <c r="AQ103" s="37"/>
      <c r="AR103" s="18"/>
      <c r="AS103" s="18"/>
      <c r="AT103" s="37"/>
      <c r="AU103" s="18"/>
      <c r="AV103" s="18"/>
      <c r="AW103" s="37"/>
      <c r="AX103" s="18"/>
      <c r="AY103" s="18"/>
      <c r="AZ103" s="37"/>
      <c r="BA103" s="18"/>
      <c r="BB103" s="18"/>
      <c r="BC103" s="37"/>
      <c r="BD103" s="18"/>
      <c r="BE103" s="18"/>
      <c r="BF103" s="37"/>
      <c r="BG103" s="18"/>
      <c r="BH103" s="18"/>
      <c r="BI103" s="37"/>
      <c r="BJ103" s="18"/>
      <c r="BK103" s="18"/>
      <c r="BL103" s="37"/>
      <c r="BM103" s="18"/>
      <c r="BN103" s="18"/>
      <c r="BO103" s="37"/>
      <c r="BP103" s="18"/>
      <c r="BQ103" s="18"/>
      <c r="BR103" s="37"/>
      <c r="BS103" s="18"/>
      <c r="BT103" s="18"/>
      <c r="BU103" s="37"/>
    </row>
    <row r="104" spans="1:73" ht="12">
      <c r="A104" s="28" t="s">
        <v>75</v>
      </c>
      <c r="B104" s="33">
        <v>409316</v>
      </c>
      <c r="C104" s="34">
        <v>392335</v>
      </c>
      <c r="D104" s="35">
        <v>0.04328188920183007</v>
      </c>
      <c r="E104" s="33">
        <v>2058565</v>
      </c>
      <c r="F104" s="34">
        <v>1932871.183261853</v>
      </c>
      <c r="G104" s="36">
        <v>0.06502958801736083</v>
      </c>
      <c r="H104" s="18"/>
      <c r="I104" s="18"/>
      <c r="J104" s="37"/>
      <c r="K104" s="18"/>
      <c r="L104" s="18"/>
      <c r="M104" s="37"/>
      <c r="N104" s="18"/>
      <c r="O104" s="18"/>
      <c r="P104" s="37"/>
      <c r="Q104" s="18"/>
      <c r="R104" s="18"/>
      <c r="S104" s="37"/>
      <c r="T104" s="18"/>
      <c r="U104" s="18"/>
      <c r="V104" s="37"/>
      <c r="W104" s="18"/>
      <c r="X104" s="18"/>
      <c r="Y104" s="37"/>
      <c r="Z104" s="18"/>
      <c r="AA104" s="18"/>
      <c r="AB104" s="37"/>
      <c r="AC104" s="18"/>
      <c r="AD104" s="18"/>
      <c r="AE104" s="37"/>
      <c r="AF104" s="18"/>
      <c r="AG104" s="18"/>
      <c r="AH104" s="37"/>
      <c r="AI104" s="18"/>
      <c r="AJ104" s="18"/>
      <c r="AK104" s="37"/>
      <c r="AL104" s="18"/>
      <c r="AM104" s="18"/>
      <c r="AN104" s="37"/>
      <c r="AO104" s="18"/>
      <c r="AP104" s="18"/>
      <c r="AQ104" s="37"/>
      <c r="AR104" s="18"/>
      <c r="AS104" s="18"/>
      <c r="AT104" s="37"/>
      <c r="AU104" s="18"/>
      <c r="AV104" s="18"/>
      <c r="AW104" s="37"/>
      <c r="AX104" s="18"/>
      <c r="AY104" s="18"/>
      <c r="AZ104" s="37"/>
      <c r="BA104" s="18"/>
      <c r="BB104" s="18"/>
      <c r="BC104" s="37"/>
      <c r="BD104" s="18"/>
      <c r="BE104" s="18"/>
      <c r="BF104" s="37"/>
      <c r="BG104" s="18"/>
      <c r="BH104" s="18"/>
      <c r="BI104" s="37"/>
      <c r="BJ104" s="18"/>
      <c r="BK104" s="18"/>
      <c r="BL104" s="37"/>
      <c r="BM104" s="18"/>
      <c r="BN104" s="18"/>
      <c r="BO104" s="37"/>
      <c r="BP104" s="18"/>
      <c r="BQ104" s="18"/>
      <c r="BR104" s="37"/>
      <c r="BS104" s="18"/>
      <c r="BT104" s="18"/>
      <c r="BU104" s="37"/>
    </row>
    <row r="105" spans="1:73" ht="12">
      <c r="A105" s="28" t="s">
        <v>76</v>
      </c>
      <c r="B105" s="33">
        <v>122926.83741935485</v>
      </c>
      <c r="C105" s="34">
        <v>118586.41774193548</v>
      </c>
      <c r="D105" s="35">
        <v>0.03660132214183982</v>
      </c>
      <c r="E105" s="33">
        <v>135387.4721192053</v>
      </c>
      <c r="F105" s="34">
        <v>125223.55746594393</v>
      </c>
      <c r="G105" s="36">
        <v>0.08116615482694285</v>
      </c>
      <c r="H105" s="18"/>
      <c r="I105" s="18"/>
      <c r="J105" s="37"/>
      <c r="K105" s="18"/>
      <c r="L105" s="18"/>
      <c r="M105" s="37"/>
      <c r="N105" s="18"/>
      <c r="O105" s="18"/>
      <c r="P105" s="37"/>
      <c r="Q105" s="18"/>
      <c r="R105" s="18"/>
      <c r="S105" s="37"/>
      <c r="T105" s="18"/>
      <c r="U105" s="18"/>
      <c r="V105" s="37"/>
      <c r="W105" s="18"/>
      <c r="X105" s="18"/>
      <c r="Y105" s="37"/>
      <c r="Z105" s="18"/>
      <c r="AA105" s="18"/>
      <c r="AB105" s="37"/>
      <c r="AC105" s="18"/>
      <c r="AD105" s="18"/>
      <c r="AE105" s="37"/>
      <c r="AF105" s="18"/>
      <c r="AG105" s="18"/>
      <c r="AH105" s="37"/>
      <c r="AI105" s="18"/>
      <c r="AJ105" s="18"/>
      <c r="AK105" s="37"/>
      <c r="AL105" s="18"/>
      <c r="AM105" s="18"/>
      <c r="AN105" s="37"/>
      <c r="AO105" s="18"/>
      <c r="AP105" s="18"/>
      <c r="AQ105" s="37"/>
      <c r="AR105" s="18"/>
      <c r="AS105" s="18"/>
      <c r="AT105" s="37"/>
      <c r="AU105" s="18"/>
      <c r="AV105" s="18"/>
      <c r="AW105" s="37"/>
      <c r="AX105" s="18"/>
      <c r="AY105" s="18"/>
      <c r="AZ105" s="37"/>
      <c r="BA105" s="18"/>
      <c r="BB105" s="18"/>
      <c r="BC105" s="37"/>
      <c r="BD105" s="18"/>
      <c r="BE105" s="18"/>
      <c r="BF105" s="37"/>
      <c r="BG105" s="18"/>
      <c r="BH105" s="18"/>
      <c r="BI105" s="37"/>
      <c r="BJ105" s="18"/>
      <c r="BK105" s="18"/>
      <c r="BL105" s="37"/>
      <c r="BM105" s="18"/>
      <c r="BN105" s="18"/>
      <c r="BO105" s="37"/>
      <c r="BP105" s="18"/>
      <c r="BQ105" s="18"/>
      <c r="BR105" s="37"/>
      <c r="BS105" s="18"/>
      <c r="BT105" s="18"/>
      <c r="BU105" s="37"/>
    </row>
    <row r="106" spans="1:73" ht="12">
      <c r="A106" s="28" t="s">
        <v>207</v>
      </c>
      <c r="B106" s="33">
        <v>620160</v>
      </c>
      <c r="C106" s="34">
        <v>550951</v>
      </c>
      <c r="D106" s="35">
        <v>0.1256173416510724</v>
      </c>
      <c r="E106" s="33">
        <v>3037558</v>
      </c>
      <c r="F106" s="34">
        <v>2764349</v>
      </c>
      <c r="G106" s="36">
        <v>0.0988330344685132</v>
      </c>
      <c r="H106" s="18"/>
      <c r="I106" s="18"/>
      <c r="J106" s="37"/>
      <c r="K106" s="18"/>
      <c r="L106" s="18"/>
      <c r="M106" s="37"/>
      <c r="N106" s="18"/>
      <c r="O106" s="18"/>
      <c r="P106" s="37"/>
      <c r="Q106" s="18"/>
      <c r="R106" s="18"/>
      <c r="S106" s="37"/>
      <c r="T106" s="18"/>
      <c r="U106" s="18"/>
      <c r="V106" s="37"/>
      <c r="W106" s="18"/>
      <c r="X106" s="18"/>
      <c r="Y106" s="37"/>
      <c r="Z106" s="18"/>
      <c r="AA106" s="18"/>
      <c r="AB106" s="37"/>
      <c r="AC106" s="18"/>
      <c r="AD106" s="18"/>
      <c r="AE106" s="37"/>
      <c r="AF106" s="18"/>
      <c r="AG106" s="18"/>
      <c r="AH106" s="37"/>
      <c r="AI106" s="18"/>
      <c r="AJ106" s="18"/>
      <c r="AK106" s="37"/>
      <c r="AL106" s="18"/>
      <c r="AM106" s="18"/>
      <c r="AN106" s="37"/>
      <c r="AO106" s="18"/>
      <c r="AP106" s="18"/>
      <c r="AQ106" s="37"/>
      <c r="AR106" s="18"/>
      <c r="AS106" s="18"/>
      <c r="AT106" s="37"/>
      <c r="AU106" s="18"/>
      <c r="AV106" s="18"/>
      <c r="AW106" s="37"/>
      <c r="AX106" s="18"/>
      <c r="AY106" s="18"/>
      <c r="AZ106" s="37"/>
      <c r="BA106" s="18"/>
      <c r="BB106" s="18"/>
      <c r="BC106" s="37"/>
      <c r="BD106" s="18"/>
      <c r="BE106" s="18"/>
      <c r="BF106" s="37"/>
      <c r="BG106" s="18"/>
      <c r="BH106" s="18"/>
      <c r="BI106" s="37"/>
      <c r="BJ106" s="18"/>
      <c r="BK106" s="18"/>
      <c r="BL106" s="37"/>
      <c r="BM106" s="18"/>
      <c r="BN106" s="18"/>
      <c r="BO106" s="37"/>
      <c r="BP106" s="18"/>
      <c r="BQ106" s="18"/>
      <c r="BR106" s="37"/>
      <c r="BS106" s="18"/>
      <c r="BT106" s="18"/>
      <c r="BU106" s="37"/>
    </row>
    <row r="107" spans="1:73" ht="8.25" customHeight="1">
      <c r="A107" s="38"/>
      <c r="B107" s="39"/>
      <c r="C107" s="40"/>
      <c r="D107" s="41"/>
      <c r="E107" s="42"/>
      <c r="F107" s="41"/>
      <c r="G107" s="43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18"/>
      <c r="U107" s="18"/>
      <c r="V107" s="32"/>
      <c r="W107" s="32"/>
      <c r="X107" s="32"/>
      <c r="Y107" s="32"/>
      <c r="Z107" s="18"/>
      <c r="AA107" s="18"/>
      <c r="AB107" s="32"/>
      <c r="AC107" s="32"/>
      <c r="AD107" s="32"/>
      <c r="AE107" s="32"/>
      <c r="AF107" s="18"/>
      <c r="AG107" s="18"/>
      <c r="AH107" s="32"/>
      <c r="AI107" s="32"/>
      <c r="AJ107" s="32"/>
      <c r="AK107" s="32"/>
      <c r="AL107" s="18"/>
      <c r="AM107" s="18"/>
      <c r="AN107" s="32"/>
      <c r="AO107" s="32"/>
      <c r="AP107" s="32"/>
      <c r="AQ107" s="32"/>
      <c r="AR107" s="18"/>
      <c r="AS107" s="18"/>
      <c r="AT107" s="32"/>
      <c r="AU107" s="32"/>
      <c r="AV107" s="32"/>
      <c r="AW107" s="32"/>
      <c r="AX107" s="18"/>
      <c r="AY107" s="18"/>
      <c r="AZ107" s="32"/>
      <c r="BA107" s="32"/>
      <c r="BB107" s="32"/>
      <c r="BC107" s="32"/>
      <c r="BD107" s="18"/>
      <c r="BE107" s="18"/>
      <c r="BF107" s="32"/>
      <c r="BG107" s="32"/>
      <c r="BH107" s="32"/>
      <c r="BI107" s="32"/>
      <c r="BJ107" s="18"/>
      <c r="BK107" s="18"/>
      <c r="BL107" s="32"/>
      <c r="BM107" s="32"/>
      <c r="BN107" s="32"/>
      <c r="BO107" s="32"/>
      <c r="BP107" s="18"/>
      <c r="BQ107" s="18"/>
      <c r="BR107" s="32"/>
      <c r="BS107" s="32"/>
      <c r="BT107" s="32"/>
      <c r="BU107" s="32"/>
    </row>
    <row r="108" spans="1:73" ht="13.5" customHeight="1">
      <c r="A108" s="28" t="s">
        <v>12</v>
      </c>
      <c r="B108" s="33"/>
      <c r="C108" s="34"/>
      <c r="D108" s="30"/>
      <c r="E108" s="44"/>
      <c r="F108" s="30"/>
      <c r="G108" s="31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18"/>
      <c r="U108" s="18"/>
      <c r="V108" s="32"/>
      <c r="W108" s="32"/>
      <c r="X108" s="32"/>
      <c r="Y108" s="32"/>
      <c r="Z108" s="18"/>
      <c r="AA108" s="18"/>
      <c r="AB108" s="32"/>
      <c r="AC108" s="32"/>
      <c r="AD108" s="32"/>
      <c r="AE108" s="32"/>
      <c r="AF108" s="18"/>
      <c r="AG108" s="18"/>
      <c r="AH108" s="32"/>
      <c r="AI108" s="32"/>
      <c r="AJ108" s="32"/>
      <c r="AK108" s="32"/>
      <c r="AL108" s="18"/>
      <c r="AM108" s="18"/>
      <c r="AN108" s="32"/>
      <c r="AO108" s="32"/>
      <c r="AP108" s="32"/>
      <c r="AQ108" s="32"/>
      <c r="AR108" s="18"/>
      <c r="AS108" s="18"/>
      <c r="AT108" s="32"/>
      <c r="AU108" s="32"/>
      <c r="AV108" s="32"/>
      <c r="AW108" s="32"/>
      <c r="AX108" s="18"/>
      <c r="AY108" s="18"/>
      <c r="AZ108" s="32"/>
      <c r="BA108" s="32"/>
      <c r="BB108" s="32"/>
      <c r="BC108" s="32"/>
      <c r="BD108" s="18"/>
      <c r="BE108" s="18"/>
      <c r="BF108" s="32"/>
      <c r="BG108" s="32"/>
      <c r="BH108" s="32"/>
      <c r="BI108" s="32"/>
      <c r="BJ108" s="18"/>
      <c r="BK108" s="18"/>
      <c r="BL108" s="32"/>
      <c r="BM108" s="32"/>
      <c r="BN108" s="32"/>
      <c r="BO108" s="32"/>
      <c r="BP108" s="18"/>
      <c r="BQ108" s="18"/>
      <c r="BR108" s="32"/>
      <c r="BS108" s="32"/>
      <c r="BT108" s="32"/>
      <c r="BU108" s="32"/>
    </row>
    <row r="109" spans="1:73" ht="12">
      <c r="A109" s="28" t="s">
        <v>13</v>
      </c>
      <c r="B109" s="33">
        <v>209762</v>
      </c>
      <c r="C109" s="34">
        <v>206007</v>
      </c>
      <c r="D109" s="35">
        <v>0.018227535957516007</v>
      </c>
      <c r="E109" s="33">
        <v>1061535</v>
      </c>
      <c r="F109" s="34">
        <v>1011256.3713168546</v>
      </c>
      <c r="G109" s="36">
        <v>0.04971897345642701</v>
      </c>
      <c r="H109" s="18"/>
      <c r="I109" s="18"/>
      <c r="J109" s="37"/>
      <c r="K109" s="18"/>
      <c r="L109" s="18"/>
      <c r="M109" s="37"/>
      <c r="N109" s="18"/>
      <c r="O109" s="18"/>
      <c r="P109" s="37"/>
      <c r="Q109" s="18"/>
      <c r="R109" s="18"/>
      <c r="S109" s="37"/>
      <c r="T109" s="18"/>
      <c r="U109" s="18"/>
      <c r="V109" s="37"/>
      <c r="W109" s="18"/>
      <c r="X109" s="18"/>
      <c r="Y109" s="37"/>
      <c r="Z109" s="18"/>
      <c r="AA109" s="18"/>
      <c r="AB109" s="37"/>
      <c r="AC109" s="18"/>
      <c r="AD109" s="18"/>
      <c r="AE109" s="37"/>
      <c r="AF109" s="18"/>
      <c r="AG109" s="18"/>
      <c r="AH109" s="37"/>
      <c r="AI109" s="18"/>
      <c r="AJ109" s="18"/>
      <c r="AK109" s="37"/>
      <c r="AL109" s="18"/>
      <c r="AM109" s="18"/>
      <c r="AN109" s="37"/>
      <c r="AO109" s="18"/>
      <c r="AP109" s="18"/>
      <c r="AQ109" s="37"/>
      <c r="AR109" s="18"/>
      <c r="AS109" s="18"/>
      <c r="AT109" s="37"/>
      <c r="AU109" s="18"/>
      <c r="AV109" s="18"/>
      <c r="AW109" s="37"/>
      <c r="AX109" s="18"/>
      <c r="AY109" s="18"/>
      <c r="AZ109" s="37"/>
      <c r="BA109" s="18"/>
      <c r="BB109" s="18"/>
      <c r="BC109" s="37"/>
      <c r="BD109" s="18"/>
      <c r="BE109" s="18"/>
      <c r="BF109" s="37"/>
      <c r="BG109" s="18"/>
      <c r="BH109" s="18"/>
      <c r="BI109" s="37"/>
      <c r="BJ109" s="18"/>
      <c r="BK109" s="18"/>
      <c r="BL109" s="37"/>
      <c r="BM109" s="18"/>
      <c r="BN109" s="18"/>
      <c r="BO109" s="37"/>
      <c r="BP109" s="18"/>
      <c r="BQ109" s="18"/>
      <c r="BR109" s="37"/>
      <c r="BS109" s="18"/>
      <c r="BT109" s="18"/>
      <c r="BU109" s="37"/>
    </row>
    <row r="110" spans="1:73" ht="12">
      <c r="A110" s="28" t="s">
        <v>14</v>
      </c>
      <c r="B110" s="33">
        <v>141109</v>
      </c>
      <c r="C110" s="34">
        <v>136205</v>
      </c>
      <c r="D110" s="35">
        <v>0.03600455196211593</v>
      </c>
      <c r="E110" s="33">
        <v>698611</v>
      </c>
      <c r="F110" s="34">
        <v>662869.7155790358</v>
      </c>
      <c r="G110" s="36">
        <v>0.05391901844503961</v>
      </c>
      <c r="H110" s="18"/>
      <c r="I110" s="18"/>
      <c r="J110" s="37"/>
      <c r="K110" s="18"/>
      <c r="L110" s="18"/>
      <c r="M110" s="37"/>
      <c r="N110" s="18"/>
      <c r="O110" s="18"/>
      <c r="P110" s="37"/>
      <c r="Q110" s="18"/>
      <c r="R110" s="18"/>
      <c r="S110" s="37"/>
      <c r="T110" s="18"/>
      <c r="U110" s="18"/>
      <c r="V110" s="37"/>
      <c r="W110" s="18"/>
      <c r="X110" s="18"/>
      <c r="Y110" s="37"/>
      <c r="Z110" s="18"/>
      <c r="AA110" s="18"/>
      <c r="AB110" s="37"/>
      <c r="AC110" s="18"/>
      <c r="AD110" s="18"/>
      <c r="AE110" s="37"/>
      <c r="AF110" s="18"/>
      <c r="AG110" s="18"/>
      <c r="AH110" s="37"/>
      <c r="AI110" s="18"/>
      <c r="AJ110" s="18"/>
      <c r="AK110" s="37"/>
      <c r="AL110" s="18"/>
      <c r="AM110" s="18"/>
      <c r="AN110" s="37"/>
      <c r="AO110" s="18"/>
      <c r="AP110" s="18"/>
      <c r="AQ110" s="37"/>
      <c r="AR110" s="18"/>
      <c r="AS110" s="18"/>
      <c r="AT110" s="37"/>
      <c r="AU110" s="18"/>
      <c r="AV110" s="18"/>
      <c r="AW110" s="37"/>
      <c r="AX110" s="18"/>
      <c r="AY110" s="18"/>
      <c r="AZ110" s="37"/>
      <c r="BA110" s="18"/>
      <c r="BB110" s="18"/>
      <c r="BC110" s="37"/>
      <c r="BD110" s="18"/>
      <c r="BE110" s="18"/>
      <c r="BF110" s="37"/>
      <c r="BG110" s="18"/>
      <c r="BH110" s="18"/>
      <c r="BI110" s="37"/>
      <c r="BJ110" s="18"/>
      <c r="BK110" s="18"/>
      <c r="BL110" s="37"/>
      <c r="BM110" s="18"/>
      <c r="BN110" s="18"/>
      <c r="BO110" s="37"/>
      <c r="BP110" s="18"/>
      <c r="BQ110" s="18"/>
      <c r="BR110" s="37"/>
      <c r="BS110" s="18"/>
      <c r="BT110" s="18"/>
      <c r="BU110" s="37"/>
    </row>
    <row r="111" spans="1:73" ht="12">
      <c r="A111" s="7"/>
      <c r="B111" s="33"/>
      <c r="C111" s="34"/>
      <c r="D111" s="30"/>
      <c r="E111" s="44"/>
      <c r="F111" s="30"/>
      <c r="G111" s="31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18"/>
      <c r="U111" s="18"/>
      <c r="V111" s="32"/>
      <c r="W111" s="32"/>
      <c r="X111" s="32"/>
      <c r="Y111" s="32"/>
      <c r="Z111" s="18"/>
      <c r="AA111" s="18"/>
      <c r="AB111" s="32"/>
      <c r="AC111" s="32"/>
      <c r="AD111" s="32"/>
      <c r="AE111" s="32"/>
      <c r="AF111" s="18"/>
      <c r="AG111" s="18"/>
      <c r="AH111" s="32"/>
      <c r="AI111" s="32"/>
      <c r="AJ111" s="32"/>
      <c r="AK111" s="32"/>
      <c r="AL111" s="18"/>
      <c r="AM111" s="18"/>
      <c r="AN111" s="32"/>
      <c r="AO111" s="32"/>
      <c r="AP111" s="32"/>
      <c r="AQ111" s="32"/>
      <c r="AR111" s="18"/>
      <c r="AS111" s="18"/>
      <c r="AT111" s="32"/>
      <c r="AU111" s="32"/>
      <c r="AV111" s="32"/>
      <c r="AW111" s="32"/>
      <c r="AX111" s="18"/>
      <c r="AY111" s="18"/>
      <c r="AZ111" s="32"/>
      <c r="BA111" s="32"/>
      <c r="BB111" s="32"/>
      <c r="BC111" s="32"/>
      <c r="BD111" s="18"/>
      <c r="BE111" s="18"/>
      <c r="BF111" s="32"/>
      <c r="BG111" s="32"/>
      <c r="BH111" s="32"/>
      <c r="BI111" s="32"/>
      <c r="BJ111" s="18"/>
      <c r="BK111" s="18"/>
      <c r="BL111" s="32"/>
      <c r="BM111" s="32"/>
      <c r="BN111" s="32"/>
      <c r="BO111" s="32"/>
      <c r="BP111" s="18"/>
      <c r="BQ111" s="18"/>
      <c r="BR111" s="32"/>
      <c r="BS111" s="32"/>
      <c r="BT111" s="32"/>
      <c r="BU111" s="32"/>
    </row>
    <row r="112" spans="1:73" ht="12">
      <c r="A112" s="28" t="s">
        <v>15</v>
      </c>
      <c r="B112" s="33">
        <v>75076</v>
      </c>
      <c r="C112" s="34">
        <v>73761</v>
      </c>
      <c r="D112" s="35">
        <v>0.017827849405512398</v>
      </c>
      <c r="E112" s="33">
        <v>369394</v>
      </c>
      <c r="F112" s="34">
        <v>349176.7956782844</v>
      </c>
      <c r="G112" s="36">
        <v>0.05789962154398937</v>
      </c>
      <c r="H112" s="18"/>
      <c r="I112" s="18"/>
      <c r="J112" s="37"/>
      <c r="K112" s="18"/>
      <c r="L112" s="18"/>
      <c r="M112" s="37"/>
      <c r="N112" s="18"/>
      <c r="O112" s="18"/>
      <c r="P112" s="37"/>
      <c r="Q112" s="18"/>
      <c r="R112" s="18"/>
      <c r="S112" s="37"/>
      <c r="T112" s="18"/>
      <c r="U112" s="18"/>
      <c r="V112" s="37"/>
      <c r="W112" s="18"/>
      <c r="X112" s="18"/>
      <c r="Y112" s="37"/>
      <c r="Z112" s="18"/>
      <c r="AA112" s="18"/>
      <c r="AB112" s="37"/>
      <c r="AC112" s="18"/>
      <c r="AD112" s="18"/>
      <c r="AE112" s="37"/>
      <c r="AF112" s="18"/>
      <c r="AG112" s="18"/>
      <c r="AH112" s="37"/>
      <c r="AI112" s="18"/>
      <c r="AJ112" s="18"/>
      <c r="AK112" s="37"/>
      <c r="AL112" s="18"/>
      <c r="AM112" s="18"/>
      <c r="AN112" s="37"/>
      <c r="AO112" s="18"/>
      <c r="AP112" s="18"/>
      <c r="AQ112" s="37"/>
      <c r="AR112" s="18"/>
      <c r="AS112" s="18"/>
      <c r="AT112" s="37"/>
      <c r="AU112" s="18"/>
      <c r="AV112" s="18"/>
      <c r="AW112" s="37"/>
      <c r="AX112" s="18"/>
      <c r="AY112" s="18"/>
      <c r="AZ112" s="37"/>
      <c r="BA112" s="18"/>
      <c r="BB112" s="18"/>
      <c r="BC112" s="37"/>
      <c r="BD112" s="18"/>
      <c r="BE112" s="18"/>
      <c r="BF112" s="37"/>
      <c r="BG112" s="18"/>
      <c r="BH112" s="18"/>
      <c r="BI112" s="37"/>
      <c r="BJ112" s="18"/>
      <c r="BK112" s="18"/>
      <c r="BL112" s="37"/>
      <c r="BM112" s="18"/>
      <c r="BN112" s="18"/>
      <c r="BO112" s="37"/>
      <c r="BP112" s="18"/>
      <c r="BQ112" s="18"/>
      <c r="BR112" s="37"/>
      <c r="BS112" s="18"/>
      <c r="BT112" s="18"/>
      <c r="BU112" s="37"/>
    </row>
    <row r="113" spans="1:73" ht="12">
      <c r="A113" s="28" t="s">
        <v>16</v>
      </c>
      <c r="B113" s="33">
        <v>36041</v>
      </c>
      <c r="C113" s="34">
        <v>36085</v>
      </c>
      <c r="D113" s="35">
        <v>-0.0012193432174033533</v>
      </c>
      <c r="E113" s="33">
        <v>173819</v>
      </c>
      <c r="F113" s="34">
        <v>168603.99965392918</v>
      </c>
      <c r="G113" s="36">
        <v>0.03093046639922515</v>
      </c>
      <c r="H113" s="18"/>
      <c r="I113" s="18"/>
      <c r="J113" s="37"/>
      <c r="K113" s="18"/>
      <c r="L113" s="18"/>
      <c r="M113" s="37"/>
      <c r="N113" s="18"/>
      <c r="O113" s="18"/>
      <c r="P113" s="37"/>
      <c r="Q113" s="18"/>
      <c r="R113" s="18"/>
      <c r="S113" s="37"/>
      <c r="T113" s="18"/>
      <c r="U113" s="18"/>
      <c r="V113" s="37"/>
      <c r="W113" s="18"/>
      <c r="X113" s="18"/>
      <c r="Y113" s="37"/>
      <c r="Z113" s="18"/>
      <c r="AA113" s="18"/>
      <c r="AB113" s="37"/>
      <c r="AC113" s="18"/>
      <c r="AD113" s="18"/>
      <c r="AE113" s="37"/>
      <c r="AF113" s="18"/>
      <c r="AG113" s="18"/>
      <c r="AH113" s="37"/>
      <c r="AI113" s="18"/>
      <c r="AJ113" s="18"/>
      <c r="AK113" s="37"/>
      <c r="AL113" s="18"/>
      <c r="AM113" s="18"/>
      <c r="AN113" s="37"/>
      <c r="AO113" s="18"/>
      <c r="AP113" s="18"/>
      <c r="AQ113" s="37"/>
      <c r="AR113" s="18"/>
      <c r="AS113" s="18"/>
      <c r="AT113" s="37"/>
      <c r="AU113" s="18"/>
      <c r="AV113" s="18"/>
      <c r="AW113" s="37"/>
      <c r="AX113" s="18"/>
      <c r="AY113" s="18"/>
      <c r="AZ113" s="37"/>
      <c r="BA113" s="18"/>
      <c r="BB113" s="18"/>
      <c r="BC113" s="37"/>
      <c r="BD113" s="18"/>
      <c r="BE113" s="18"/>
      <c r="BF113" s="37"/>
      <c r="BG113" s="18"/>
      <c r="BH113" s="18"/>
      <c r="BI113" s="37"/>
      <c r="BJ113" s="18"/>
      <c r="BK113" s="18"/>
      <c r="BL113" s="37"/>
      <c r="BM113" s="18"/>
      <c r="BN113" s="18"/>
      <c r="BO113" s="37"/>
      <c r="BP113" s="18"/>
      <c r="BQ113" s="18"/>
      <c r="BR113" s="37"/>
      <c r="BS113" s="18"/>
      <c r="BT113" s="18"/>
      <c r="BU113" s="37"/>
    </row>
    <row r="114" spans="1:73" ht="12">
      <c r="A114" s="7"/>
      <c r="B114" s="33"/>
      <c r="C114" s="34"/>
      <c r="D114" s="30"/>
      <c r="E114" s="44"/>
      <c r="F114" s="30"/>
      <c r="G114" s="31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18"/>
      <c r="U114" s="18"/>
      <c r="V114" s="32"/>
      <c r="W114" s="32"/>
      <c r="X114" s="32"/>
      <c r="Y114" s="32"/>
      <c r="Z114" s="18"/>
      <c r="AA114" s="18"/>
      <c r="AB114" s="32"/>
      <c r="AC114" s="32"/>
      <c r="AD114" s="32"/>
      <c r="AE114" s="32"/>
      <c r="AF114" s="18"/>
      <c r="AG114" s="18"/>
      <c r="AH114" s="32"/>
      <c r="AI114" s="32"/>
      <c r="AJ114" s="32"/>
      <c r="AK114" s="32"/>
      <c r="AL114" s="18"/>
      <c r="AM114" s="18"/>
      <c r="AN114" s="32"/>
      <c r="AO114" s="32"/>
      <c r="AP114" s="32"/>
      <c r="AQ114" s="32"/>
      <c r="AR114" s="18"/>
      <c r="AS114" s="18"/>
      <c r="AT114" s="32"/>
      <c r="AU114" s="32"/>
      <c r="AV114" s="32"/>
      <c r="AW114" s="32"/>
      <c r="AX114" s="18"/>
      <c r="AY114" s="18"/>
      <c r="AZ114" s="32"/>
      <c r="BA114" s="32"/>
      <c r="BB114" s="32"/>
      <c r="BC114" s="32"/>
      <c r="BD114" s="18"/>
      <c r="BE114" s="18"/>
      <c r="BF114" s="32"/>
      <c r="BG114" s="32"/>
      <c r="BH114" s="32"/>
      <c r="BI114" s="32"/>
      <c r="BJ114" s="18"/>
      <c r="BK114" s="18"/>
      <c r="BL114" s="32"/>
      <c r="BM114" s="32"/>
      <c r="BN114" s="32"/>
      <c r="BO114" s="32"/>
      <c r="BP114" s="18"/>
      <c r="BQ114" s="18"/>
      <c r="BR114" s="32"/>
      <c r="BS114" s="32"/>
      <c r="BT114" s="32"/>
      <c r="BU114" s="32"/>
    </row>
    <row r="115" spans="1:73" ht="12">
      <c r="A115" s="28" t="s">
        <v>17</v>
      </c>
      <c r="B115" s="33">
        <v>162055</v>
      </c>
      <c r="C115" s="34">
        <v>156741</v>
      </c>
      <c r="D115" s="35">
        <v>0.033903063014782346</v>
      </c>
      <c r="E115" s="33">
        <v>803669</v>
      </c>
      <c r="F115" s="34">
        <v>770190.1477843772</v>
      </c>
      <c r="G115" s="36">
        <v>0.04346829456587069</v>
      </c>
      <c r="H115" s="18"/>
      <c r="I115" s="18"/>
      <c r="J115" s="37"/>
      <c r="K115" s="18"/>
      <c r="L115" s="18"/>
      <c r="M115" s="37"/>
      <c r="N115" s="18"/>
      <c r="O115" s="18"/>
      <c r="P115" s="37"/>
      <c r="Q115" s="18"/>
      <c r="R115" s="18"/>
      <c r="S115" s="37"/>
      <c r="T115" s="18"/>
      <c r="U115" s="18"/>
      <c r="V115" s="37"/>
      <c r="W115" s="18"/>
      <c r="X115" s="18"/>
      <c r="Y115" s="37"/>
      <c r="Z115" s="18"/>
      <c r="AA115" s="18"/>
      <c r="AB115" s="37"/>
      <c r="AC115" s="18"/>
      <c r="AD115" s="18"/>
      <c r="AE115" s="37"/>
      <c r="AF115" s="18"/>
      <c r="AG115" s="18"/>
      <c r="AH115" s="37"/>
      <c r="AI115" s="18"/>
      <c r="AJ115" s="18"/>
      <c r="AK115" s="37"/>
      <c r="AL115" s="18"/>
      <c r="AM115" s="18"/>
      <c r="AN115" s="37"/>
      <c r="AO115" s="18"/>
      <c r="AP115" s="18"/>
      <c r="AQ115" s="37"/>
      <c r="AR115" s="18"/>
      <c r="AS115" s="18"/>
      <c r="AT115" s="37"/>
      <c r="AU115" s="18"/>
      <c r="AV115" s="18"/>
      <c r="AW115" s="37"/>
      <c r="AX115" s="18"/>
      <c r="AY115" s="18"/>
      <c r="AZ115" s="37"/>
      <c r="BA115" s="18"/>
      <c r="BB115" s="18"/>
      <c r="BC115" s="37"/>
      <c r="BD115" s="18"/>
      <c r="BE115" s="18"/>
      <c r="BF115" s="37"/>
      <c r="BG115" s="18"/>
      <c r="BH115" s="18"/>
      <c r="BI115" s="37"/>
      <c r="BJ115" s="18"/>
      <c r="BK115" s="18"/>
      <c r="BL115" s="37"/>
      <c r="BM115" s="18"/>
      <c r="BN115" s="18"/>
      <c r="BO115" s="37"/>
      <c r="BP115" s="18"/>
      <c r="BQ115" s="18"/>
      <c r="BR115" s="37"/>
      <c r="BS115" s="18"/>
      <c r="BT115" s="18"/>
      <c r="BU115" s="37"/>
    </row>
    <row r="116" spans="1:73" ht="12">
      <c r="A116" s="28" t="s">
        <v>18</v>
      </c>
      <c r="B116" s="33">
        <v>159271</v>
      </c>
      <c r="C116" s="34">
        <v>153624</v>
      </c>
      <c r="D116" s="35">
        <v>0.03675857938863719</v>
      </c>
      <c r="E116" s="33">
        <v>786828</v>
      </c>
      <c r="F116" s="34">
        <v>752164.5189176458</v>
      </c>
      <c r="G116" s="36">
        <v>0.0460849723837472</v>
      </c>
      <c r="H116" s="18"/>
      <c r="I116" s="18"/>
      <c r="J116" s="37"/>
      <c r="K116" s="18"/>
      <c r="L116" s="18"/>
      <c r="M116" s="37"/>
      <c r="N116" s="18"/>
      <c r="O116" s="18"/>
      <c r="P116" s="37"/>
      <c r="Q116" s="18"/>
      <c r="R116" s="18"/>
      <c r="S116" s="37"/>
      <c r="T116" s="18"/>
      <c r="U116" s="18"/>
      <c r="V116" s="37"/>
      <c r="W116" s="18"/>
      <c r="X116" s="18"/>
      <c r="Y116" s="37"/>
      <c r="Z116" s="18"/>
      <c r="AA116" s="18"/>
      <c r="AB116" s="37"/>
      <c r="AC116" s="18"/>
      <c r="AD116" s="18"/>
      <c r="AE116" s="37"/>
      <c r="AF116" s="18"/>
      <c r="AG116" s="18"/>
      <c r="AH116" s="37"/>
      <c r="AI116" s="18"/>
      <c r="AJ116" s="18"/>
      <c r="AK116" s="37"/>
      <c r="AL116" s="18"/>
      <c r="AM116" s="18"/>
      <c r="AN116" s="37"/>
      <c r="AO116" s="18"/>
      <c r="AP116" s="18"/>
      <c r="AQ116" s="37"/>
      <c r="AR116" s="18"/>
      <c r="AS116" s="18"/>
      <c r="AT116" s="37"/>
      <c r="AU116" s="18"/>
      <c r="AV116" s="18"/>
      <c r="AW116" s="37"/>
      <c r="AX116" s="18"/>
      <c r="AY116" s="18"/>
      <c r="AZ116" s="37"/>
      <c r="BA116" s="18"/>
      <c r="BB116" s="18"/>
      <c r="BC116" s="37"/>
      <c r="BD116" s="18"/>
      <c r="BE116" s="18"/>
      <c r="BF116" s="37"/>
      <c r="BG116" s="18"/>
      <c r="BH116" s="18"/>
      <c r="BI116" s="37"/>
      <c r="BJ116" s="18"/>
      <c r="BK116" s="18"/>
      <c r="BL116" s="37"/>
      <c r="BM116" s="18"/>
      <c r="BN116" s="18"/>
      <c r="BO116" s="37"/>
      <c r="BP116" s="18"/>
      <c r="BQ116" s="18"/>
      <c r="BR116" s="37"/>
      <c r="BS116" s="18"/>
      <c r="BT116" s="18"/>
      <c r="BU116" s="37"/>
    </row>
    <row r="117" spans="1:73" ht="12">
      <c r="A117" s="28" t="s">
        <v>19</v>
      </c>
      <c r="B117" s="33">
        <v>100756</v>
      </c>
      <c r="C117" s="34">
        <v>95871</v>
      </c>
      <c r="D117" s="35">
        <v>0.05095388595091321</v>
      </c>
      <c r="E117" s="33">
        <v>488278</v>
      </c>
      <c r="F117" s="34">
        <v>466076.08318560984</v>
      </c>
      <c r="G117" s="36">
        <v>0.047635820878516276</v>
      </c>
      <c r="H117" s="18"/>
      <c r="I117" s="18"/>
      <c r="J117" s="37"/>
      <c r="K117" s="18"/>
      <c r="L117" s="18"/>
      <c r="M117" s="37"/>
      <c r="N117" s="18"/>
      <c r="O117" s="18"/>
      <c r="P117" s="37"/>
      <c r="Q117" s="18"/>
      <c r="R117" s="18"/>
      <c r="S117" s="37"/>
      <c r="T117" s="18"/>
      <c r="U117" s="18"/>
      <c r="V117" s="37"/>
      <c r="W117" s="18"/>
      <c r="X117" s="18"/>
      <c r="Y117" s="37"/>
      <c r="Z117" s="18"/>
      <c r="AA117" s="18"/>
      <c r="AB117" s="37"/>
      <c r="AC117" s="18"/>
      <c r="AD117" s="18"/>
      <c r="AE117" s="37"/>
      <c r="AF117" s="18"/>
      <c r="AG117" s="18"/>
      <c r="AH117" s="37"/>
      <c r="AI117" s="18"/>
      <c r="AJ117" s="18"/>
      <c r="AK117" s="37"/>
      <c r="AL117" s="18"/>
      <c r="AM117" s="18"/>
      <c r="AN117" s="37"/>
      <c r="AO117" s="18"/>
      <c r="AP117" s="18"/>
      <c r="AQ117" s="37"/>
      <c r="AR117" s="18"/>
      <c r="AS117" s="18"/>
      <c r="AT117" s="37"/>
      <c r="AU117" s="18"/>
      <c r="AV117" s="18"/>
      <c r="AW117" s="37"/>
      <c r="AX117" s="18"/>
      <c r="AY117" s="18"/>
      <c r="AZ117" s="37"/>
      <c r="BA117" s="18"/>
      <c r="BB117" s="18"/>
      <c r="BC117" s="37"/>
      <c r="BD117" s="18"/>
      <c r="BE117" s="18"/>
      <c r="BF117" s="37"/>
      <c r="BG117" s="18"/>
      <c r="BH117" s="18"/>
      <c r="BI117" s="37"/>
      <c r="BJ117" s="18"/>
      <c r="BK117" s="18"/>
      <c r="BL117" s="37"/>
      <c r="BM117" s="18"/>
      <c r="BN117" s="18"/>
      <c r="BO117" s="37"/>
      <c r="BP117" s="18"/>
      <c r="BQ117" s="18"/>
      <c r="BR117" s="37"/>
      <c r="BS117" s="18"/>
      <c r="BT117" s="18"/>
      <c r="BU117" s="37"/>
    </row>
    <row r="118" spans="1:73" ht="12">
      <c r="A118" s="7"/>
      <c r="B118" s="33"/>
      <c r="C118" s="34"/>
      <c r="D118" s="30"/>
      <c r="E118" s="44"/>
      <c r="F118" s="30"/>
      <c r="G118" s="31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18"/>
      <c r="U118" s="18"/>
      <c r="V118" s="32"/>
      <c r="W118" s="32"/>
      <c r="X118" s="32"/>
      <c r="Y118" s="32"/>
      <c r="Z118" s="18"/>
      <c r="AA118" s="18"/>
      <c r="AB118" s="32"/>
      <c r="AC118" s="32"/>
      <c r="AD118" s="32"/>
      <c r="AE118" s="32"/>
      <c r="AF118" s="18"/>
      <c r="AG118" s="18"/>
      <c r="AH118" s="32"/>
      <c r="AI118" s="32"/>
      <c r="AJ118" s="32"/>
      <c r="AK118" s="32"/>
      <c r="AL118" s="18"/>
      <c r="AM118" s="18"/>
      <c r="AN118" s="32"/>
      <c r="AO118" s="32"/>
      <c r="AP118" s="32"/>
      <c r="AQ118" s="32"/>
      <c r="AR118" s="18"/>
      <c r="AS118" s="18"/>
      <c r="AT118" s="32"/>
      <c r="AU118" s="32"/>
      <c r="AV118" s="32"/>
      <c r="AW118" s="32"/>
      <c r="AX118" s="18"/>
      <c r="AY118" s="18"/>
      <c r="AZ118" s="32"/>
      <c r="BA118" s="32"/>
      <c r="BB118" s="32"/>
      <c r="BC118" s="32"/>
      <c r="BD118" s="18"/>
      <c r="BE118" s="18"/>
      <c r="BF118" s="32"/>
      <c r="BG118" s="32"/>
      <c r="BH118" s="32"/>
      <c r="BI118" s="32"/>
      <c r="BJ118" s="18"/>
      <c r="BK118" s="18"/>
      <c r="BL118" s="32"/>
      <c r="BM118" s="32"/>
      <c r="BN118" s="32"/>
      <c r="BO118" s="32"/>
      <c r="BP118" s="18"/>
      <c r="BQ118" s="18"/>
      <c r="BR118" s="32"/>
      <c r="BS118" s="32"/>
      <c r="BT118" s="32"/>
      <c r="BU118" s="32"/>
    </row>
    <row r="119" spans="1:73" ht="12">
      <c r="A119" s="28" t="s">
        <v>20</v>
      </c>
      <c r="B119" s="33">
        <v>4304</v>
      </c>
      <c r="C119" s="34">
        <v>4309</v>
      </c>
      <c r="D119" s="35">
        <v>-0.0011603620329542817</v>
      </c>
      <c r="E119" s="33">
        <v>23433</v>
      </c>
      <c r="F119" s="34">
        <v>24033.76765470329</v>
      </c>
      <c r="G119" s="36">
        <v>-0.02499681545293305</v>
      </c>
      <c r="H119" s="18"/>
      <c r="I119" s="18"/>
      <c r="J119" s="37"/>
      <c r="K119" s="18"/>
      <c r="L119" s="18"/>
      <c r="M119" s="37"/>
      <c r="N119" s="18"/>
      <c r="O119" s="18"/>
      <c r="P119" s="37"/>
      <c r="Q119" s="18"/>
      <c r="R119" s="18"/>
      <c r="S119" s="37"/>
      <c r="T119" s="18"/>
      <c r="U119" s="18"/>
      <c r="V119" s="37"/>
      <c r="W119" s="18"/>
      <c r="X119" s="18"/>
      <c r="Y119" s="37"/>
      <c r="Z119" s="18"/>
      <c r="AA119" s="18"/>
      <c r="AB119" s="37"/>
      <c r="AC119" s="18"/>
      <c r="AD119" s="18"/>
      <c r="AE119" s="37"/>
      <c r="AF119" s="18"/>
      <c r="AG119" s="18"/>
      <c r="AH119" s="37"/>
      <c r="AI119" s="18"/>
      <c r="AJ119" s="18"/>
      <c r="AK119" s="37"/>
      <c r="AL119" s="18"/>
      <c r="AM119" s="18"/>
      <c r="AN119" s="37"/>
      <c r="AO119" s="18"/>
      <c r="AP119" s="18"/>
      <c r="AQ119" s="37"/>
      <c r="AR119" s="18"/>
      <c r="AS119" s="18"/>
      <c r="AT119" s="37"/>
      <c r="AU119" s="18"/>
      <c r="AV119" s="18"/>
      <c r="AW119" s="37"/>
      <c r="AX119" s="18"/>
      <c r="AY119" s="18"/>
      <c r="AZ119" s="37"/>
      <c r="BA119" s="18"/>
      <c r="BB119" s="18"/>
      <c r="BC119" s="37"/>
      <c r="BD119" s="18"/>
      <c r="BE119" s="18"/>
      <c r="BF119" s="37"/>
      <c r="BG119" s="18"/>
      <c r="BH119" s="18"/>
      <c r="BI119" s="37"/>
      <c r="BJ119" s="18"/>
      <c r="BK119" s="18"/>
      <c r="BL119" s="37"/>
      <c r="BM119" s="18"/>
      <c r="BN119" s="18"/>
      <c r="BO119" s="37"/>
      <c r="BP119" s="18"/>
      <c r="BQ119" s="18"/>
      <c r="BR119" s="37"/>
      <c r="BS119" s="18"/>
      <c r="BT119" s="18"/>
      <c r="BU119" s="37"/>
    </row>
    <row r="120" spans="1:73" ht="12">
      <c r="A120" s="28" t="s">
        <v>21</v>
      </c>
      <c r="B120" s="33">
        <v>607</v>
      </c>
      <c r="C120" s="34">
        <v>642</v>
      </c>
      <c r="D120" s="35">
        <v>-0.05451713395638629</v>
      </c>
      <c r="E120" s="33">
        <v>3569</v>
      </c>
      <c r="F120" s="34">
        <v>3490.584305068487</v>
      </c>
      <c r="G120" s="36">
        <v>0.02246491935967562</v>
      </c>
      <c r="H120" s="18"/>
      <c r="I120" s="18"/>
      <c r="J120" s="37"/>
      <c r="K120" s="18"/>
      <c r="L120" s="18"/>
      <c r="M120" s="37"/>
      <c r="N120" s="18"/>
      <c r="O120" s="18"/>
      <c r="P120" s="37"/>
      <c r="Q120" s="18"/>
      <c r="R120" s="18"/>
      <c r="S120" s="37"/>
      <c r="T120" s="18"/>
      <c r="U120" s="18"/>
      <c r="V120" s="37"/>
      <c r="W120" s="18"/>
      <c r="X120" s="18"/>
      <c r="Y120" s="37"/>
      <c r="Z120" s="18"/>
      <c r="AA120" s="18"/>
      <c r="AB120" s="37"/>
      <c r="AC120" s="18"/>
      <c r="AD120" s="18"/>
      <c r="AE120" s="37"/>
      <c r="AF120" s="18"/>
      <c r="AG120" s="18"/>
      <c r="AH120" s="37"/>
      <c r="AI120" s="18"/>
      <c r="AJ120" s="18"/>
      <c r="AK120" s="37"/>
      <c r="AL120" s="18"/>
      <c r="AM120" s="18"/>
      <c r="AN120" s="37"/>
      <c r="AO120" s="18"/>
      <c r="AP120" s="18"/>
      <c r="AQ120" s="37"/>
      <c r="AR120" s="18"/>
      <c r="AS120" s="18"/>
      <c r="AT120" s="37"/>
      <c r="AU120" s="18"/>
      <c r="AV120" s="18"/>
      <c r="AW120" s="37"/>
      <c r="AX120" s="18"/>
      <c r="AY120" s="18"/>
      <c r="AZ120" s="37"/>
      <c r="BA120" s="18"/>
      <c r="BB120" s="18"/>
      <c r="BC120" s="37"/>
      <c r="BD120" s="18"/>
      <c r="BE120" s="18"/>
      <c r="BF120" s="37"/>
      <c r="BG120" s="18"/>
      <c r="BH120" s="18"/>
      <c r="BI120" s="37"/>
      <c r="BJ120" s="18"/>
      <c r="BK120" s="18"/>
      <c r="BL120" s="37"/>
      <c r="BM120" s="18"/>
      <c r="BN120" s="18"/>
      <c r="BO120" s="37"/>
      <c r="BP120" s="18"/>
      <c r="BQ120" s="18"/>
      <c r="BR120" s="37"/>
      <c r="BS120" s="18"/>
      <c r="BT120" s="18"/>
      <c r="BU120" s="37"/>
    </row>
    <row r="121" spans="1:73" ht="12">
      <c r="A121" s="7"/>
      <c r="B121" s="33"/>
      <c r="C121" s="34"/>
      <c r="D121" s="30"/>
      <c r="E121" s="44"/>
      <c r="F121" s="30"/>
      <c r="G121" s="31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18"/>
      <c r="U121" s="18"/>
      <c r="V121" s="32"/>
      <c r="W121" s="32"/>
      <c r="X121" s="32"/>
      <c r="Y121" s="32"/>
      <c r="Z121" s="18"/>
      <c r="AA121" s="18"/>
      <c r="AB121" s="32"/>
      <c r="AC121" s="32"/>
      <c r="AD121" s="32"/>
      <c r="AE121" s="32"/>
      <c r="AF121" s="18"/>
      <c r="AG121" s="18"/>
      <c r="AH121" s="32"/>
      <c r="AI121" s="32"/>
      <c r="AJ121" s="32"/>
      <c r="AK121" s="32"/>
      <c r="AL121" s="18"/>
      <c r="AM121" s="18"/>
      <c r="AN121" s="32"/>
      <c r="AO121" s="32"/>
      <c r="AP121" s="32"/>
      <c r="AQ121" s="32"/>
      <c r="AR121" s="18"/>
      <c r="AS121" s="18"/>
      <c r="AT121" s="32"/>
      <c r="AU121" s="32"/>
      <c r="AV121" s="32"/>
      <c r="AW121" s="32"/>
      <c r="AX121" s="18"/>
      <c r="AY121" s="18"/>
      <c r="AZ121" s="32"/>
      <c r="BA121" s="32"/>
      <c r="BB121" s="32"/>
      <c r="BC121" s="32"/>
      <c r="BD121" s="18"/>
      <c r="BE121" s="18"/>
      <c r="BF121" s="32"/>
      <c r="BG121" s="32"/>
      <c r="BH121" s="32"/>
      <c r="BI121" s="32"/>
      <c r="BJ121" s="18"/>
      <c r="BK121" s="18"/>
      <c r="BL121" s="32"/>
      <c r="BM121" s="32"/>
      <c r="BN121" s="32"/>
      <c r="BO121" s="32"/>
      <c r="BP121" s="18"/>
      <c r="BQ121" s="18"/>
      <c r="BR121" s="32"/>
      <c r="BS121" s="32"/>
      <c r="BT121" s="32"/>
      <c r="BU121" s="32"/>
    </row>
    <row r="122" spans="1:73" ht="12">
      <c r="A122" s="28" t="s">
        <v>22</v>
      </c>
      <c r="B122" s="33">
        <v>4874</v>
      </c>
      <c r="C122" s="34">
        <v>5009</v>
      </c>
      <c r="D122" s="35">
        <v>-0.026951487322818928</v>
      </c>
      <c r="E122" s="33">
        <v>26153</v>
      </c>
      <c r="F122" s="34">
        <v>25236.253566313506</v>
      </c>
      <c r="G122" s="36">
        <v>0.0363265661155905</v>
      </c>
      <c r="H122" s="18"/>
      <c r="I122" s="18"/>
      <c r="J122" s="37"/>
      <c r="K122" s="18"/>
      <c r="L122" s="18"/>
      <c r="M122" s="37"/>
      <c r="N122" s="18"/>
      <c r="O122" s="18"/>
      <c r="P122" s="37"/>
      <c r="Q122" s="18"/>
      <c r="R122" s="18"/>
      <c r="S122" s="37"/>
      <c r="T122" s="18"/>
      <c r="U122" s="18"/>
      <c r="V122" s="37"/>
      <c r="W122" s="18"/>
      <c r="X122" s="18"/>
      <c r="Y122" s="37"/>
      <c r="Z122" s="18"/>
      <c r="AA122" s="18"/>
      <c r="AB122" s="37"/>
      <c r="AC122" s="18"/>
      <c r="AD122" s="18"/>
      <c r="AE122" s="37"/>
      <c r="AF122" s="18"/>
      <c r="AG122" s="18"/>
      <c r="AH122" s="37"/>
      <c r="AI122" s="18"/>
      <c r="AJ122" s="18"/>
      <c r="AK122" s="37"/>
      <c r="AL122" s="18"/>
      <c r="AM122" s="18"/>
      <c r="AN122" s="37"/>
      <c r="AO122" s="18"/>
      <c r="AP122" s="18"/>
      <c r="AQ122" s="37"/>
      <c r="AR122" s="18"/>
      <c r="AS122" s="18"/>
      <c r="AT122" s="37"/>
      <c r="AU122" s="18"/>
      <c r="AV122" s="18"/>
      <c r="AW122" s="37"/>
      <c r="AX122" s="18"/>
      <c r="AY122" s="18"/>
      <c r="AZ122" s="37"/>
      <c r="BA122" s="18"/>
      <c r="BB122" s="18"/>
      <c r="BC122" s="37"/>
      <c r="BD122" s="18"/>
      <c r="BE122" s="18"/>
      <c r="BF122" s="37"/>
      <c r="BG122" s="18"/>
      <c r="BH122" s="18"/>
      <c r="BI122" s="37"/>
      <c r="BJ122" s="18"/>
      <c r="BK122" s="18"/>
      <c r="BL122" s="37"/>
      <c r="BM122" s="18"/>
      <c r="BN122" s="18"/>
      <c r="BO122" s="37"/>
      <c r="BP122" s="18"/>
      <c r="BQ122" s="18"/>
      <c r="BR122" s="37"/>
      <c r="BS122" s="18"/>
      <c r="BT122" s="18"/>
      <c r="BU122" s="37"/>
    </row>
    <row r="123" spans="1:73" ht="12">
      <c r="A123" s="28" t="s">
        <v>23</v>
      </c>
      <c r="B123" s="33">
        <v>377</v>
      </c>
      <c r="C123" s="34">
        <v>578</v>
      </c>
      <c r="D123" s="35">
        <v>-0.3477508650519031</v>
      </c>
      <c r="E123" s="33">
        <v>3231</v>
      </c>
      <c r="F123" s="34">
        <v>3810.8672564593817</v>
      </c>
      <c r="G123" s="36">
        <v>-0.15216149433610224</v>
      </c>
      <c r="H123" s="18"/>
      <c r="I123" s="18"/>
      <c r="J123" s="37"/>
      <c r="K123" s="18"/>
      <c r="L123" s="18"/>
      <c r="M123" s="37"/>
      <c r="N123" s="18"/>
      <c r="O123" s="18"/>
      <c r="P123" s="37"/>
      <c r="Q123" s="18"/>
      <c r="R123" s="18"/>
      <c r="S123" s="37"/>
      <c r="T123" s="18"/>
      <c r="U123" s="18"/>
      <c r="V123" s="37"/>
      <c r="W123" s="18"/>
      <c r="X123" s="18"/>
      <c r="Y123" s="37"/>
      <c r="Z123" s="18"/>
      <c r="AA123" s="18"/>
      <c r="AB123" s="37"/>
      <c r="AC123" s="18"/>
      <c r="AD123" s="18"/>
      <c r="AE123" s="37"/>
      <c r="AF123" s="18"/>
      <c r="AG123" s="18"/>
      <c r="AH123" s="37"/>
      <c r="AI123" s="18"/>
      <c r="AJ123" s="18"/>
      <c r="AK123" s="37"/>
      <c r="AL123" s="18"/>
      <c r="AM123" s="18"/>
      <c r="AN123" s="37"/>
      <c r="AO123" s="18"/>
      <c r="AP123" s="18"/>
      <c r="AQ123" s="37"/>
      <c r="AR123" s="18"/>
      <c r="AS123" s="18"/>
      <c r="AT123" s="37"/>
      <c r="AU123" s="18"/>
      <c r="AV123" s="18"/>
      <c r="AW123" s="37"/>
      <c r="AX123" s="18"/>
      <c r="AY123" s="18"/>
      <c r="AZ123" s="37"/>
      <c r="BA123" s="18"/>
      <c r="BB123" s="18"/>
      <c r="BC123" s="37"/>
      <c r="BD123" s="18"/>
      <c r="BE123" s="18"/>
      <c r="BF123" s="37"/>
      <c r="BG123" s="18"/>
      <c r="BH123" s="18"/>
      <c r="BI123" s="37"/>
      <c r="BJ123" s="18"/>
      <c r="BK123" s="18"/>
      <c r="BL123" s="37"/>
      <c r="BM123" s="18"/>
      <c r="BN123" s="18"/>
      <c r="BO123" s="37"/>
      <c r="BP123" s="18"/>
      <c r="BQ123" s="18"/>
      <c r="BR123" s="37"/>
      <c r="BS123" s="18"/>
      <c r="BT123" s="18"/>
      <c r="BU123" s="37"/>
    </row>
    <row r="124" spans="1:73" ht="12">
      <c r="A124" s="7"/>
      <c r="B124" s="33"/>
      <c r="C124" s="34"/>
      <c r="D124" s="30"/>
      <c r="E124" s="44"/>
      <c r="F124" s="30"/>
      <c r="G124" s="31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18"/>
      <c r="U124" s="18"/>
      <c r="V124" s="32"/>
      <c r="W124" s="32"/>
      <c r="X124" s="32"/>
      <c r="Y124" s="32"/>
      <c r="Z124" s="18"/>
      <c r="AA124" s="18"/>
      <c r="AB124" s="32"/>
      <c r="AC124" s="32"/>
      <c r="AD124" s="32"/>
      <c r="AE124" s="32"/>
      <c r="AF124" s="18"/>
      <c r="AG124" s="18"/>
      <c r="AH124" s="32"/>
      <c r="AI124" s="32"/>
      <c r="AJ124" s="32"/>
      <c r="AK124" s="32"/>
      <c r="AL124" s="18"/>
      <c r="AM124" s="18"/>
      <c r="AN124" s="32"/>
      <c r="AO124" s="32"/>
      <c r="AP124" s="32"/>
      <c r="AQ124" s="32"/>
      <c r="AR124" s="18"/>
      <c r="AS124" s="18"/>
      <c r="AT124" s="32"/>
      <c r="AU124" s="32"/>
      <c r="AV124" s="32"/>
      <c r="AW124" s="32"/>
      <c r="AX124" s="18"/>
      <c r="AY124" s="18"/>
      <c r="AZ124" s="32"/>
      <c r="BA124" s="32"/>
      <c r="BB124" s="32"/>
      <c r="BC124" s="32"/>
      <c r="BD124" s="18"/>
      <c r="BE124" s="18"/>
      <c r="BF124" s="32"/>
      <c r="BG124" s="32"/>
      <c r="BH124" s="32"/>
      <c r="BI124" s="32"/>
      <c r="BJ124" s="18"/>
      <c r="BK124" s="18"/>
      <c r="BL124" s="32"/>
      <c r="BM124" s="32"/>
      <c r="BN124" s="32"/>
      <c r="BO124" s="32"/>
      <c r="BP124" s="18"/>
      <c r="BQ124" s="18"/>
      <c r="BR124" s="32"/>
      <c r="BS124" s="32"/>
      <c r="BT124" s="32"/>
      <c r="BU124" s="32"/>
    </row>
    <row r="125" spans="1:73" ht="12">
      <c r="A125" s="28" t="s">
        <v>24</v>
      </c>
      <c r="B125" s="33">
        <v>83808</v>
      </c>
      <c r="C125" s="34">
        <v>73047</v>
      </c>
      <c r="D125" s="35">
        <v>0.14731611154462196</v>
      </c>
      <c r="E125" s="33">
        <v>455752</v>
      </c>
      <c r="F125" s="34">
        <v>381021.29099691374</v>
      </c>
      <c r="G125" s="36">
        <v>0.1961326329233701</v>
      </c>
      <c r="H125" s="18"/>
      <c r="I125" s="18"/>
      <c r="J125" s="37"/>
      <c r="K125" s="18"/>
      <c r="L125" s="18"/>
      <c r="M125" s="37"/>
      <c r="N125" s="18"/>
      <c r="O125" s="18"/>
      <c r="P125" s="37"/>
      <c r="Q125" s="18"/>
      <c r="R125" s="18"/>
      <c r="S125" s="37"/>
      <c r="T125" s="18"/>
      <c r="U125" s="18"/>
      <c r="V125" s="37"/>
      <c r="W125" s="18"/>
      <c r="X125" s="18"/>
      <c r="Y125" s="37"/>
      <c r="Z125" s="18"/>
      <c r="AA125" s="18"/>
      <c r="AB125" s="37"/>
      <c r="AC125" s="18"/>
      <c r="AD125" s="18"/>
      <c r="AE125" s="37"/>
      <c r="AF125" s="18"/>
      <c r="AG125" s="18"/>
      <c r="AH125" s="37"/>
      <c r="AI125" s="18"/>
      <c r="AJ125" s="18"/>
      <c r="AK125" s="37"/>
      <c r="AL125" s="18"/>
      <c r="AM125" s="18"/>
      <c r="AN125" s="37"/>
      <c r="AO125" s="18"/>
      <c r="AP125" s="18"/>
      <c r="AQ125" s="37"/>
      <c r="AR125" s="18"/>
      <c r="AS125" s="18"/>
      <c r="AT125" s="37"/>
      <c r="AU125" s="18"/>
      <c r="AV125" s="18"/>
      <c r="AW125" s="37"/>
      <c r="AX125" s="18"/>
      <c r="AY125" s="18"/>
      <c r="AZ125" s="37"/>
      <c r="BA125" s="18"/>
      <c r="BB125" s="18"/>
      <c r="BC125" s="37"/>
      <c r="BD125" s="18"/>
      <c r="BE125" s="18"/>
      <c r="BF125" s="37"/>
      <c r="BG125" s="18"/>
      <c r="BH125" s="18"/>
      <c r="BI125" s="37"/>
      <c r="BJ125" s="18"/>
      <c r="BK125" s="18"/>
      <c r="BL125" s="37"/>
      <c r="BM125" s="18"/>
      <c r="BN125" s="18"/>
      <c r="BO125" s="37"/>
      <c r="BP125" s="18"/>
      <c r="BQ125" s="18"/>
      <c r="BR125" s="37"/>
      <c r="BS125" s="18"/>
      <c r="BT125" s="18"/>
      <c r="BU125" s="37"/>
    </row>
    <row r="126" spans="1:73" ht="12">
      <c r="A126" s="28" t="s">
        <v>25</v>
      </c>
      <c r="B126" s="33">
        <v>71730</v>
      </c>
      <c r="C126" s="34">
        <v>61244</v>
      </c>
      <c r="D126" s="35">
        <v>0.17121677225524132</v>
      </c>
      <c r="E126" s="33">
        <v>392129</v>
      </c>
      <c r="F126" s="34">
        <v>314981.8372557093</v>
      </c>
      <c r="G126" s="36">
        <v>0.24492575005733086</v>
      </c>
      <c r="H126" s="18"/>
      <c r="I126" s="18"/>
      <c r="J126" s="37"/>
      <c r="K126" s="18"/>
      <c r="L126" s="18"/>
      <c r="M126" s="37"/>
      <c r="N126" s="18"/>
      <c r="O126" s="18"/>
      <c r="P126" s="37"/>
      <c r="Q126" s="18"/>
      <c r="R126" s="18"/>
      <c r="S126" s="37"/>
      <c r="T126" s="18"/>
      <c r="U126" s="18"/>
      <c r="V126" s="37"/>
      <c r="W126" s="18"/>
      <c r="X126" s="18"/>
      <c r="Y126" s="37"/>
      <c r="Z126" s="18"/>
      <c r="AA126" s="18"/>
      <c r="AB126" s="37"/>
      <c r="AC126" s="18"/>
      <c r="AD126" s="18"/>
      <c r="AE126" s="37"/>
      <c r="AF126" s="18"/>
      <c r="AG126" s="18"/>
      <c r="AH126" s="37"/>
      <c r="AI126" s="18"/>
      <c r="AJ126" s="18"/>
      <c r="AK126" s="37"/>
      <c r="AL126" s="18"/>
      <c r="AM126" s="18"/>
      <c r="AN126" s="37"/>
      <c r="AO126" s="18"/>
      <c r="AP126" s="18"/>
      <c r="AQ126" s="37"/>
      <c r="AR126" s="18"/>
      <c r="AS126" s="18"/>
      <c r="AT126" s="37"/>
      <c r="AU126" s="18"/>
      <c r="AV126" s="18"/>
      <c r="AW126" s="37"/>
      <c r="AX126" s="18"/>
      <c r="AY126" s="18"/>
      <c r="AZ126" s="37"/>
      <c r="BA126" s="18"/>
      <c r="BB126" s="18"/>
      <c r="BC126" s="37"/>
      <c r="BD126" s="18"/>
      <c r="BE126" s="18"/>
      <c r="BF126" s="37"/>
      <c r="BG126" s="18"/>
      <c r="BH126" s="18"/>
      <c r="BI126" s="37"/>
      <c r="BJ126" s="18"/>
      <c r="BK126" s="18"/>
      <c r="BL126" s="37"/>
      <c r="BM126" s="18"/>
      <c r="BN126" s="18"/>
      <c r="BO126" s="37"/>
      <c r="BP126" s="18"/>
      <c r="BQ126" s="18"/>
      <c r="BR126" s="37"/>
      <c r="BS126" s="18"/>
      <c r="BT126" s="18"/>
      <c r="BU126" s="37"/>
    </row>
    <row r="127" spans="1:73" ht="12">
      <c r="A127" s="28" t="s">
        <v>26</v>
      </c>
      <c r="B127" s="33">
        <v>30387</v>
      </c>
      <c r="C127" s="34">
        <v>24562</v>
      </c>
      <c r="D127" s="35">
        <v>0.23715495480824036</v>
      </c>
      <c r="E127" s="33">
        <v>158590</v>
      </c>
      <c r="F127" s="34">
        <v>125717.21916493663</v>
      </c>
      <c r="G127" s="36">
        <v>0.26148192788082136</v>
      </c>
      <c r="H127" s="18"/>
      <c r="I127" s="18"/>
      <c r="J127" s="37"/>
      <c r="K127" s="18"/>
      <c r="L127" s="18"/>
      <c r="M127" s="37"/>
      <c r="N127" s="18"/>
      <c r="O127" s="18"/>
      <c r="P127" s="37"/>
      <c r="Q127" s="18"/>
      <c r="R127" s="18"/>
      <c r="S127" s="37"/>
      <c r="T127" s="18"/>
      <c r="U127" s="18"/>
      <c r="V127" s="37"/>
      <c r="W127" s="18"/>
      <c r="X127" s="18"/>
      <c r="Y127" s="37"/>
      <c r="Z127" s="18"/>
      <c r="AA127" s="18"/>
      <c r="AB127" s="37"/>
      <c r="AC127" s="18"/>
      <c r="AD127" s="18"/>
      <c r="AE127" s="37"/>
      <c r="AF127" s="18"/>
      <c r="AG127" s="18"/>
      <c r="AH127" s="37"/>
      <c r="AI127" s="18"/>
      <c r="AJ127" s="18"/>
      <c r="AK127" s="37"/>
      <c r="AL127" s="18"/>
      <c r="AM127" s="18"/>
      <c r="AN127" s="37"/>
      <c r="AO127" s="18"/>
      <c r="AP127" s="18"/>
      <c r="AQ127" s="37"/>
      <c r="AR127" s="18"/>
      <c r="AS127" s="18"/>
      <c r="AT127" s="37"/>
      <c r="AU127" s="18"/>
      <c r="AV127" s="18"/>
      <c r="AW127" s="37"/>
      <c r="AX127" s="18"/>
      <c r="AY127" s="18"/>
      <c r="AZ127" s="37"/>
      <c r="BA127" s="18"/>
      <c r="BB127" s="18"/>
      <c r="BC127" s="37"/>
      <c r="BD127" s="18"/>
      <c r="BE127" s="18"/>
      <c r="BF127" s="37"/>
      <c r="BG127" s="18"/>
      <c r="BH127" s="18"/>
      <c r="BI127" s="37"/>
      <c r="BJ127" s="18"/>
      <c r="BK127" s="18"/>
      <c r="BL127" s="37"/>
      <c r="BM127" s="18"/>
      <c r="BN127" s="18"/>
      <c r="BO127" s="37"/>
      <c r="BP127" s="18"/>
      <c r="BQ127" s="18"/>
      <c r="BR127" s="37"/>
      <c r="BS127" s="18"/>
      <c r="BT127" s="18"/>
      <c r="BU127" s="37"/>
    </row>
    <row r="128" spans="1:73" ht="12">
      <c r="A128" s="28" t="s">
        <v>27</v>
      </c>
      <c r="B128" s="33">
        <v>41877</v>
      </c>
      <c r="C128" s="34">
        <v>32911</v>
      </c>
      <c r="D128" s="35">
        <v>0.2724317097626933</v>
      </c>
      <c r="E128" s="33">
        <v>231180</v>
      </c>
      <c r="F128" s="34">
        <v>184285.48366236058</v>
      </c>
      <c r="G128" s="36">
        <v>0.2544666861745736</v>
      </c>
      <c r="H128" s="18"/>
      <c r="I128" s="18"/>
      <c r="J128" s="37"/>
      <c r="K128" s="18"/>
      <c r="L128" s="18"/>
      <c r="M128" s="37"/>
      <c r="N128" s="18"/>
      <c r="O128" s="18"/>
      <c r="P128" s="37"/>
      <c r="Q128" s="18"/>
      <c r="R128" s="18"/>
      <c r="S128" s="37"/>
      <c r="T128" s="18"/>
      <c r="U128" s="18"/>
      <c r="V128" s="37"/>
      <c r="W128" s="18"/>
      <c r="X128" s="18"/>
      <c r="Y128" s="37"/>
      <c r="Z128" s="18"/>
      <c r="AA128" s="18"/>
      <c r="AB128" s="37"/>
      <c r="AC128" s="18"/>
      <c r="AD128" s="18"/>
      <c r="AE128" s="37"/>
      <c r="AF128" s="18"/>
      <c r="AG128" s="18"/>
      <c r="AH128" s="37"/>
      <c r="AI128" s="18"/>
      <c r="AJ128" s="18"/>
      <c r="AK128" s="37"/>
      <c r="AL128" s="18"/>
      <c r="AM128" s="18"/>
      <c r="AN128" s="37"/>
      <c r="AO128" s="18"/>
      <c r="AP128" s="18"/>
      <c r="AQ128" s="37"/>
      <c r="AR128" s="18"/>
      <c r="AS128" s="18"/>
      <c r="AT128" s="37"/>
      <c r="AU128" s="18"/>
      <c r="AV128" s="18"/>
      <c r="AW128" s="37"/>
      <c r="AX128" s="18"/>
      <c r="AY128" s="18"/>
      <c r="AZ128" s="37"/>
      <c r="BA128" s="18"/>
      <c r="BB128" s="18"/>
      <c r="BC128" s="37"/>
      <c r="BD128" s="18"/>
      <c r="BE128" s="18"/>
      <c r="BF128" s="37"/>
      <c r="BG128" s="18"/>
      <c r="BH128" s="18"/>
      <c r="BI128" s="37"/>
      <c r="BJ128" s="18"/>
      <c r="BK128" s="18"/>
      <c r="BL128" s="37"/>
      <c r="BM128" s="18"/>
      <c r="BN128" s="18"/>
      <c r="BO128" s="37"/>
      <c r="BP128" s="18"/>
      <c r="BQ128" s="18"/>
      <c r="BR128" s="37"/>
      <c r="BS128" s="18"/>
      <c r="BT128" s="18"/>
      <c r="BU128" s="37"/>
    </row>
    <row r="129" spans="1:73" ht="12">
      <c r="A129" s="7"/>
      <c r="B129" s="33"/>
      <c r="C129" s="34"/>
      <c r="D129" s="30"/>
      <c r="E129" s="44"/>
      <c r="F129" s="30"/>
      <c r="G129" s="31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18"/>
      <c r="U129" s="18"/>
      <c r="V129" s="32"/>
      <c r="W129" s="32"/>
      <c r="X129" s="32"/>
      <c r="Y129" s="32"/>
      <c r="Z129" s="18"/>
      <c r="AA129" s="18"/>
      <c r="AB129" s="32"/>
      <c r="AC129" s="32"/>
      <c r="AD129" s="32"/>
      <c r="AE129" s="32"/>
      <c r="AF129" s="18"/>
      <c r="AG129" s="18"/>
      <c r="AH129" s="32"/>
      <c r="AI129" s="32"/>
      <c r="AJ129" s="32"/>
      <c r="AK129" s="32"/>
      <c r="AL129" s="18"/>
      <c r="AM129" s="18"/>
      <c r="AN129" s="32"/>
      <c r="AO129" s="32"/>
      <c r="AP129" s="32"/>
      <c r="AQ129" s="32"/>
      <c r="AR129" s="18"/>
      <c r="AS129" s="18"/>
      <c r="AT129" s="32"/>
      <c r="AU129" s="32"/>
      <c r="AV129" s="32"/>
      <c r="AW129" s="32"/>
      <c r="AX129" s="18"/>
      <c r="AY129" s="18"/>
      <c r="AZ129" s="32"/>
      <c r="BA129" s="32"/>
      <c r="BB129" s="32"/>
      <c r="BC129" s="32"/>
      <c r="BD129" s="18"/>
      <c r="BE129" s="18"/>
      <c r="BF129" s="32"/>
      <c r="BG129" s="32"/>
      <c r="BH129" s="32"/>
      <c r="BI129" s="32"/>
      <c r="BJ129" s="18"/>
      <c r="BK129" s="18"/>
      <c r="BL129" s="32"/>
      <c r="BM129" s="32"/>
      <c r="BN129" s="32"/>
      <c r="BO129" s="32"/>
      <c r="BP129" s="18"/>
      <c r="BQ129" s="18"/>
      <c r="BR129" s="32"/>
      <c r="BS129" s="32"/>
      <c r="BT129" s="32"/>
      <c r="BU129" s="32"/>
    </row>
    <row r="130" spans="1:73" ht="12">
      <c r="A130" s="28" t="s">
        <v>28</v>
      </c>
      <c r="B130" s="33">
        <v>268207</v>
      </c>
      <c r="C130" s="34">
        <v>256130</v>
      </c>
      <c r="D130" s="35">
        <v>0.04715183695779487</v>
      </c>
      <c r="E130" s="33">
        <v>1359954</v>
      </c>
      <c r="F130" s="34">
        <v>1270001.467682817</v>
      </c>
      <c r="G130" s="36">
        <v>0.07082868375050463</v>
      </c>
      <c r="H130" s="18"/>
      <c r="I130" s="18"/>
      <c r="J130" s="37"/>
      <c r="K130" s="18"/>
      <c r="L130" s="18"/>
      <c r="M130" s="37"/>
      <c r="N130" s="18"/>
      <c r="O130" s="18"/>
      <c r="P130" s="37"/>
      <c r="Q130" s="18"/>
      <c r="R130" s="18"/>
      <c r="S130" s="37"/>
      <c r="T130" s="18"/>
      <c r="U130" s="18"/>
      <c r="V130" s="37"/>
      <c r="W130" s="18"/>
      <c r="X130" s="18"/>
      <c r="Y130" s="37"/>
      <c r="Z130" s="18"/>
      <c r="AA130" s="18"/>
      <c r="AB130" s="37"/>
      <c r="AC130" s="18"/>
      <c r="AD130" s="18"/>
      <c r="AE130" s="37"/>
      <c r="AF130" s="18"/>
      <c r="AG130" s="18"/>
      <c r="AH130" s="37"/>
      <c r="AI130" s="18"/>
      <c r="AJ130" s="18"/>
      <c r="AK130" s="37"/>
      <c r="AL130" s="18"/>
      <c r="AM130" s="18"/>
      <c r="AN130" s="37"/>
      <c r="AO130" s="18"/>
      <c r="AP130" s="18"/>
      <c r="AQ130" s="37"/>
      <c r="AR130" s="18"/>
      <c r="AS130" s="18"/>
      <c r="AT130" s="37"/>
      <c r="AU130" s="18"/>
      <c r="AV130" s="18"/>
      <c r="AW130" s="37"/>
      <c r="AX130" s="18"/>
      <c r="AY130" s="18"/>
      <c r="AZ130" s="37"/>
      <c r="BA130" s="18"/>
      <c r="BB130" s="18"/>
      <c r="BC130" s="37"/>
      <c r="BD130" s="18"/>
      <c r="BE130" s="18"/>
      <c r="BF130" s="37"/>
      <c r="BG130" s="18"/>
      <c r="BH130" s="18"/>
      <c r="BI130" s="37"/>
      <c r="BJ130" s="18"/>
      <c r="BK130" s="18"/>
      <c r="BL130" s="37"/>
      <c r="BM130" s="18"/>
      <c r="BN130" s="18"/>
      <c r="BO130" s="37"/>
      <c r="BP130" s="18"/>
      <c r="BQ130" s="18"/>
      <c r="BR130" s="37"/>
      <c r="BS130" s="18"/>
      <c r="BT130" s="18"/>
      <c r="BU130" s="37"/>
    </row>
    <row r="131" spans="1:73" ht="12">
      <c r="A131" s="28" t="s">
        <v>29</v>
      </c>
      <c r="B131" s="33">
        <v>199554</v>
      </c>
      <c r="C131" s="34">
        <v>186328</v>
      </c>
      <c r="D131" s="35">
        <v>0.07098235369885364</v>
      </c>
      <c r="E131" s="33">
        <v>997030</v>
      </c>
      <c r="F131" s="34">
        <v>921614.8119449983</v>
      </c>
      <c r="G131" s="36">
        <v>0.08182940104428618</v>
      </c>
      <c r="H131" s="18"/>
      <c r="I131" s="18"/>
      <c r="J131" s="37"/>
      <c r="K131" s="18"/>
      <c r="L131" s="18"/>
      <c r="M131" s="37"/>
      <c r="N131" s="18"/>
      <c r="O131" s="18"/>
      <c r="P131" s="37"/>
      <c r="Q131" s="18"/>
      <c r="R131" s="18"/>
      <c r="S131" s="37"/>
      <c r="T131" s="18"/>
      <c r="U131" s="18"/>
      <c r="V131" s="37"/>
      <c r="W131" s="18"/>
      <c r="X131" s="18"/>
      <c r="Y131" s="37"/>
      <c r="Z131" s="18"/>
      <c r="AA131" s="18"/>
      <c r="AB131" s="37"/>
      <c r="AC131" s="18"/>
      <c r="AD131" s="18"/>
      <c r="AE131" s="37"/>
      <c r="AF131" s="18"/>
      <c r="AG131" s="18"/>
      <c r="AH131" s="37"/>
      <c r="AI131" s="18"/>
      <c r="AJ131" s="18"/>
      <c r="AK131" s="37"/>
      <c r="AL131" s="18"/>
      <c r="AM131" s="18"/>
      <c r="AN131" s="37"/>
      <c r="AO131" s="18"/>
      <c r="AP131" s="18"/>
      <c r="AQ131" s="37"/>
      <c r="AR131" s="18"/>
      <c r="AS131" s="18"/>
      <c r="AT131" s="37"/>
      <c r="AU131" s="18"/>
      <c r="AV131" s="18"/>
      <c r="AW131" s="37"/>
      <c r="AX131" s="18"/>
      <c r="AY131" s="18"/>
      <c r="AZ131" s="37"/>
      <c r="BA131" s="18"/>
      <c r="BB131" s="18"/>
      <c r="BC131" s="37"/>
      <c r="BD131" s="18"/>
      <c r="BE131" s="18"/>
      <c r="BF131" s="37"/>
      <c r="BG131" s="18"/>
      <c r="BH131" s="18"/>
      <c r="BI131" s="37"/>
      <c r="BJ131" s="18"/>
      <c r="BK131" s="18"/>
      <c r="BL131" s="37"/>
      <c r="BM131" s="18"/>
      <c r="BN131" s="18"/>
      <c r="BO131" s="37"/>
      <c r="BP131" s="18"/>
      <c r="BQ131" s="18"/>
      <c r="BR131" s="37"/>
      <c r="BS131" s="18"/>
      <c r="BT131" s="18"/>
      <c r="BU131" s="37"/>
    </row>
    <row r="132" spans="1:73" ht="12">
      <c r="A132" s="28" t="s">
        <v>30</v>
      </c>
      <c r="B132" s="33">
        <v>68653</v>
      </c>
      <c r="C132" s="34">
        <v>69802</v>
      </c>
      <c r="D132" s="35">
        <v>-0.01646084639408613</v>
      </c>
      <c r="E132" s="33">
        <v>362924</v>
      </c>
      <c r="F132" s="34">
        <v>348386.6557378188</v>
      </c>
      <c r="G132" s="36">
        <v>0.041727615058601425</v>
      </c>
      <c r="H132" s="18"/>
      <c r="I132" s="18"/>
      <c r="J132" s="37"/>
      <c r="K132" s="18"/>
      <c r="L132" s="18"/>
      <c r="M132" s="37"/>
      <c r="N132" s="18"/>
      <c r="O132" s="18"/>
      <c r="P132" s="37"/>
      <c r="Q132" s="18"/>
      <c r="R132" s="18"/>
      <c r="S132" s="37"/>
      <c r="T132" s="18"/>
      <c r="U132" s="18"/>
      <c r="V132" s="37"/>
      <c r="W132" s="18"/>
      <c r="X132" s="18"/>
      <c r="Y132" s="37"/>
      <c r="Z132" s="18"/>
      <c r="AA132" s="18"/>
      <c r="AB132" s="37"/>
      <c r="AC132" s="18"/>
      <c r="AD132" s="18"/>
      <c r="AE132" s="37"/>
      <c r="AF132" s="18"/>
      <c r="AG132" s="18"/>
      <c r="AH132" s="37"/>
      <c r="AI132" s="18"/>
      <c r="AJ132" s="18"/>
      <c r="AK132" s="37"/>
      <c r="AL132" s="18"/>
      <c r="AM132" s="18"/>
      <c r="AN132" s="37"/>
      <c r="AO132" s="18"/>
      <c r="AP132" s="18"/>
      <c r="AQ132" s="37"/>
      <c r="AR132" s="18"/>
      <c r="AS132" s="18"/>
      <c r="AT132" s="37"/>
      <c r="AU132" s="18"/>
      <c r="AV132" s="18"/>
      <c r="AW132" s="37"/>
      <c r="AX132" s="18"/>
      <c r="AY132" s="18"/>
      <c r="AZ132" s="37"/>
      <c r="BA132" s="18"/>
      <c r="BB132" s="18"/>
      <c r="BC132" s="37"/>
      <c r="BD132" s="18"/>
      <c r="BE132" s="18"/>
      <c r="BF132" s="37"/>
      <c r="BG132" s="18"/>
      <c r="BH132" s="18"/>
      <c r="BI132" s="37"/>
      <c r="BJ132" s="18"/>
      <c r="BK132" s="18"/>
      <c r="BL132" s="37"/>
      <c r="BM132" s="18"/>
      <c r="BN132" s="18"/>
      <c r="BO132" s="37"/>
      <c r="BP132" s="18"/>
      <c r="BQ132" s="18"/>
      <c r="BR132" s="37"/>
      <c r="BS132" s="18"/>
      <c r="BT132" s="18"/>
      <c r="BU132" s="37"/>
    </row>
    <row r="133" spans="1:73" ht="12">
      <c r="A133" s="28" t="s">
        <v>31</v>
      </c>
      <c r="B133" s="33">
        <v>320767</v>
      </c>
      <c r="C133" s="34">
        <v>302292</v>
      </c>
      <c r="D133" s="35">
        <v>0.061116404006721976</v>
      </c>
      <c r="E133" s="33">
        <v>1598688</v>
      </c>
      <c r="F133" s="34">
        <v>1489136.733642463</v>
      </c>
      <c r="G133" s="36">
        <v>0.07356696257809177</v>
      </c>
      <c r="H133" s="18"/>
      <c r="I133" s="18"/>
      <c r="J133" s="37"/>
      <c r="K133" s="18"/>
      <c r="L133" s="18"/>
      <c r="M133" s="37"/>
      <c r="N133" s="18"/>
      <c r="O133" s="18"/>
      <c r="P133" s="37"/>
      <c r="Q133" s="18"/>
      <c r="R133" s="18"/>
      <c r="S133" s="37"/>
      <c r="T133" s="18"/>
      <c r="U133" s="18"/>
      <c r="V133" s="37"/>
      <c r="W133" s="18"/>
      <c r="X133" s="18"/>
      <c r="Y133" s="37"/>
      <c r="Z133" s="18"/>
      <c r="AA133" s="18"/>
      <c r="AB133" s="37"/>
      <c r="AC133" s="18"/>
      <c r="AD133" s="18"/>
      <c r="AE133" s="37"/>
      <c r="AF133" s="18"/>
      <c r="AG133" s="18"/>
      <c r="AH133" s="37"/>
      <c r="AI133" s="18"/>
      <c r="AJ133" s="18"/>
      <c r="AK133" s="37"/>
      <c r="AL133" s="18"/>
      <c r="AM133" s="18"/>
      <c r="AN133" s="37"/>
      <c r="AO133" s="18"/>
      <c r="AP133" s="18"/>
      <c r="AQ133" s="37"/>
      <c r="AR133" s="18"/>
      <c r="AS133" s="18"/>
      <c r="AT133" s="37"/>
      <c r="AU133" s="18"/>
      <c r="AV133" s="18"/>
      <c r="AW133" s="37"/>
      <c r="AX133" s="18"/>
      <c r="AY133" s="18"/>
      <c r="AZ133" s="37"/>
      <c r="BA133" s="18"/>
      <c r="BB133" s="18"/>
      <c r="BC133" s="37"/>
      <c r="BD133" s="18"/>
      <c r="BE133" s="18"/>
      <c r="BF133" s="37"/>
      <c r="BG133" s="18"/>
      <c r="BH133" s="18"/>
      <c r="BI133" s="37"/>
      <c r="BJ133" s="18"/>
      <c r="BK133" s="18"/>
      <c r="BL133" s="37"/>
      <c r="BM133" s="18"/>
      <c r="BN133" s="18"/>
      <c r="BO133" s="37"/>
      <c r="BP133" s="18"/>
      <c r="BQ133" s="18"/>
      <c r="BR133" s="37"/>
      <c r="BS133" s="18"/>
      <c r="BT133" s="18"/>
      <c r="BU133" s="37"/>
    </row>
    <row r="134" spans="1:73" ht="12">
      <c r="A134" s="45" t="s">
        <v>32</v>
      </c>
      <c r="B134" s="33">
        <v>88549</v>
      </c>
      <c r="C134" s="34">
        <v>90043</v>
      </c>
      <c r="D134" s="35">
        <v>-0.01659207267638795</v>
      </c>
      <c r="E134" s="33">
        <v>459877</v>
      </c>
      <c r="F134" s="34">
        <v>443734.44961938984</v>
      </c>
      <c r="G134" s="36">
        <v>0.0363788531506993</v>
      </c>
      <c r="H134" s="18"/>
      <c r="I134" s="18"/>
      <c r="J134" s="37"/>
      <c r="K134" s="18"/>
      <c r="L134" s="18"/>
      <c r="M134" s="37"/>
      <c r="N134" s="18"/>
      <c r="O134" s="18"/>
      <c r="P134" s="37"/>
      <c r="Q134" s="18"/>
      <c r="R134" s="18"/>
      <c r="S134" s="37"/>
      <c r="T134" s="18"/>
      <c r="U134" s="18"/>
      <c r="V134" s="37"/>
      <c r="W134" s="18"/>
      <c r="X134" s="18"/>
      <c r="Y134" s="37"/>
      <c r="Z134" s="18"/>
      <c r="AA134" s="18"/>
      <c r="AB134" s="37"/>
      <c r="AC134" s="18"/>
      <c r="AD134" s="18"/>
      <c r="AE134" s="37"/>
      <c r="AF134" s="18"/>
      <c r="AG134" s="18"/>
      <c r="AH134" s="37"/>
      <c r="AI134" s="18"/>
      <c r="AJ134" s="18"/>
      <c r="AK134" s="37"/>
      <c r="AL134" s="18"/>
      <c r="AM134" s="18"/>
      <c r="AN134" s="37"/>
      <c r="AO134" s="18"/>
      <c r="AP134" s="18"/>
      <c r="AQ134" s="37"/>
      <c r="AR134" s="18"/>
      <c r="AS134" s="18"/>
      <c r="AT134" s="37"/>
      <c r="AU134" s="18"/>
      <c r="AV134" s="18"/>
      <c r="AW134" s="37"/>
      <c r="AX134" s="18"/>
      <c r="AY134" s="18"/>
      <c r="AZ134" s="37"/>
      <c r="BA134" s="18"/>
      <c r="BB134" s="18"/>
      <c r="BC134" s="37"/>
      <c r="BD134" s="18"/>
      <c r="BE134" s="18"/>
      <c r="BF134" s="37"/>
      <c r="BG134" s="18"/>
      <c r="BH134" s="18"/>
      <c r="BI134" s="37"/>
      <c r="BJ134" s="18"/>
      <c r="BK134" s="18"/>
      <c r="BL134" s="37"/>
      <c r="BM134" s="18"/>
      <c r="BN134" s="18"/>
      <c r="BO134" s="37"/>
      <c r="BP134" s="18"/>
      <c r="BQ134" s="18"/>
      <c r="BR134" s="37"/>
      <c r="BS134" s="18"/>
      <c r="BT134" s="18"/>
      <c r="BU134" s="37"/>
    </row>
    <row r="135" spans="1:73" s="74" customFormat="1" ht="12">
      <c r="A135" s="72" t="s">
        <v>33</v>
      </c>
      <c r="B135" s="46">
        <v>1.3121768999990227</v>
      </c>
      <c r="C135" s="47">
        <v>1.314583200581136</v>
      </c>
      <c r="D135" s="35">
        <v>-0.0018304665547601551</v>
      </c>
      <c r="E135" s="46">
        <v>1.3228122502811424</v>
      </c>
      <c r="F135" s="47">
        <v>1.315601898435578</v>
      </c>
      <c r="G135" s="36">
        <v>0.0054806487085025096</v>
      </c>
      <c r="H135" s="73"/>
      <c r="I135" s="73"/>
      <c r="J135" s="37"/>
      <c r="K135" s="73"/>
      <c r="L135" s="73"/>
      <c r="M135" s="37"/>
      <c r="N135" s="73"/>
      <c r="O135" s="73"/>
      <c r="P135" s="37"/>
      <c r="Q135" s="73"/>
      <c r="R135" s="73"/>
      <c r="S135" s="37"/>
      <c r="T135" s="73"/>
      <c r="U135" s="73"/>
      <c r="V135" s="37"/>
      <c r="W135" s="73"/>
      <c r="X135" s="73"/>
      <c r="Y135" s="37"/>
      <c r="Z135" s="73"/>
      <c r="AA135" s="73"/>
      <c r="AB135" s="37"/>
      <c r="AC135" s="73"/>
      <c r="AD135" s="73"/>
      <c r="AE135" s="37"/>
      <c r="AF135" s="73"/>
      <c r="AG135" s="73"/>
      <c r="AH135" s="37"/>
      <c r="AI135" s="73"/>
      <c r="AJ135" s="73"/>
      <c r="AK135" s="37"/>
      <c r="AL135" s="73"/>
      <c r="AM135" s="73"/>
      <c r="AN135" s="37"/>
      <c r="AO135" s="73"/>
      <c r="AP135" s="73"/>
      <c r="AQ135" s="37"/>
      <c r="AR135" s="73"/>
      <c r="AS135" s="73"/>
      <c r="AT135" s="37"/>
      <c r="AU135" s="73"/>
      <c r="AV135" s="73"/>
      <c r="AW135" s="37"/>
      <c r="AX135" s="73"/>
      <c r="AY135" s="73"/>
      <c r="AZ135" s="37"/>
      <c r="BA135" s="73"/>
      <c r="BB135" s="73"/>
      <c r="BC135" s="37"/>
      <c r="BD135" s="73"/>
      <c r="BE135" s="73"/>
      <c r="BF135" s="37"/>
      <c r="BG135" s="73"/>
      <c r="BH135" s="73"/>
      <c r="BI135" s="37"/>
      <c r="BJ135" s="73"/>
      <c r="BK135" s="73"/>
      <c r="BL135" s="37"/>
      <c r="BM135" s="73"/>
      <c r="BN135" s="73"/>
      <c r="BO135" s="37"/>
      <c r="BP135" s="73"/>
      <c r="BQ135" s="73"/>
      <c r="BR135" s="37"/>
      <c r="BS135" s="73"/>
      <c r="BT135" s="73"/>
      <c r="BU135" s="37"/>
    </row>
    <row r="136" spans="1:73" ht="12">
      <c r="A136" s="7"/>
      <c r="B136" s="33"/>
      <c r="C136" s="34"/>
      <c r="D136" s="30"/>
      <c r="E136" s="44"/>
      <c r="F136" s="30"/>
      <c r="G136" s="31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18"/>
      <c r="U136" s="18"/>
      <c r="V136" s="32"/>
      <c r="W136" s="32"/>
      <c r="X136" s="32"/>
      <c r="Y136" s="32"/>
      <c r="Z136" s="18"/>
      <c r="AA136" s="18"/>
      <c r="AB136" s="32"/>
      <c r="AC136" s="32"/>
      <c r="AD136" s="32"/>
      <c r="AE136" s="32"/>
      <c r="AF136" s="18"/>
      <c r="AG136" s="18"/>
      <c r="AH136" s="32"/>
      <c r="AI136" s="32"/>
      <c r="AJ136" s="32"/>
      <c r="AK136" s="32"/>
      <c r="AL136" s="18"/>
      <c r="AM136" s="18"/>
      <c r="AN136" s="32"/>
      <c r="AO136" s="32"/>
      <c r="AP136" s="32"/>
      <c r="AQ136" s="32"/>
      <c r="AR136" s="18"/>
      <c r="AS136" s="18"/>
      <c r="AT136" s="32"/>
      <c r="AU136" s="32"/>
      <c r="AV136" s="32"/>
      <c r="AW136" s="32"/>
      <c r="AX136" s="18"/>
      <c r="AY136" s="18"/>
      <c r="AZ136" s="32"/>
      <c r="BA136" s="32"/>
      <c r="BB136" s="32"/>
      <c r="BC136" s="32"/>
      <c r="BD136" s="18"/>
      <c r="BE136" s="18"/>
      <c r="BF136" s="32"/>
      <c r="BG136" s="32"/>
      <c r="BH136" s="32"/>
      <c r="BI136" s="32"/>
      <c r="BJ136" s="18"/>
      <c r="BK136" s="18"/>
      <c r="BL136" s="32"/>
      <c r="BM136" s="32"/>
      <c r="BN136" s="32"/>
      <c r="BO136" s="32"/>
      <c r="BP136" s="18"/>
      <c r="BQ136" s="18"/>
      <c r="BR136" s="32"/>
      <c r="BS136" s="32"/>
      <c r="BT136" s="32"/>
      <c r="BU136" s="32"/>
    </row>
    <row r="137" spans="1:73" ht="12">
      <c r="A137" s="28" t="s">
        <v>34</v>
      </c>
      <c r="B137" s="33"/>
      <c r="C137" s="34"/>
      <c r="D137" s="30"/>
      <c r="E137" s="44"/>
      <c r="F137" s="30"/>
      <c r="G137" s="31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18"/>
      <c r="U137" s="18"/>
      <c r="V137" s="32"/>
      <c r="W137" s="32"/>
      <c r="X137" s="32"/>
      <c r="Y137" s="32"/>
      <c r="Z137" s="18"/>
      <c r="AA137" s="18"/>
      <c r="AB137" s="32"/>
      <c r="AC137" s="32"/>
      <c r="AD137" s="32"/>
      <c r="AE137" s="32"/>
      <c r="AF137" s="18"/>
      <c r="AG137" s="18"/>
      <c r="AH137" s="32"/>
      <c r="AI137" s="32"/>
      <c r="AJ137" s="32"/>
      <c r="AK137" s="32"/>
      <c r="AL137" s="18"/>
      <c r="AM137" s="18"/>
      <c r="AN137" s="32"/>
      <c r="AO137" s="32"/>
      <c r="AP137" s="32"/>
      <c r="AQ137" s="32"/>
      <c r="AR137" s="18"/>
      <c r="AS137" s="18"/>
      <c r="AT137" s="32"/>
      <c r="AU137" s="32"/>
      <c r="AV137" s="32"/>
      <c r="AW137" s="32"/>
      <c r="AX137" s="18"/>
      <c r="AY137" s="18"/>
      <c r="AZ137" s="32"/>
      <c r="BA137" s="32"/>
      <c r="BB137" s="32"/>
      <c r="BC137" s="32"/>
      <c r="BD137" s="18"/>
      <c r="BE137" s="18"/>
      <c r="BF137" s="32"/>
      <c r="BG137" s="32"/>
      <c r="BH137" s="32"/>
      <c r="BI137" s="32"/>
      <c r="BJ137" s="18"/>
      <c r="BK137" s="18"/>
      <c r="BL137" s="32"/>
      <c r="BM137" s="32"/>
      <c r="BN137" s="32"/>
      <c r="BO137" s="32"/>
      <c r="BP137" s="18"/>
      <c r="BQ137" s="18"/>
      <c r="BR137" s="32"/>
      <c r="BS137" s="32"/>
      <c r="BT137" s="32"/>
      <c r="BU137" s="32"/>
    </row>
    <row r="138" spans="1:73" s="74" customFormat="1" ht="12">
      <c r="A138" s="75" t="s">
        <v>35</v>
      </c>
      <c r="B138" s="47">
        <v>9.31</v>
      </c>
      <c r="C138" s="47">
        <v>9.37</v>
      </c>
      <c r="D138" s="35">
        <v>-0.006403415154749063</v>
      </c>
      <c r="E138" s="46">
        <v>9.930951070284399</v>
      </c>
      <c r="F138" s="47">
        <v>9.847516430299471</v>
      </c>
      <c r="G138" s="36">
        <v>0.008472658113898716</v>
      </c>
      <c r="H138" s="73"/>
      <c r="I138" s="73"/>
      <c r="J138" s="37"/>
      <c r="K138" s="73"/>
      <c r="L138" s="73"/>
      <c r="M138" s="37"/>
      <c r="N138" s="73"/>
      <c r="O138" s="73"/>
      <c r="P138" s="37"/>
      <c r="Q138" s="73"/>
      <c r="R138" s="73"/>
      <c r="S138" s="37"/>
      <c r="T138" s="73"/>
      <c r="U138" s="73"/>
      <c r="V138" s="37"/>
      <c r="W138" s="73"/>
      <c r="X138" s="73"/>
      <c r="Y138" s="37"/>
      <c r="Z138" s="73"/>
      <c r="AA138" s="73"/>
      <c r="AB138" s="37"/>
      <c r="AC138" s="73"/>
      <c r="AD138" s="73"/>
      <c r="AE138" s="37"/>
      <c r="AF138" s="73"/>
      <c r="AG138" s="73"/>
      <c r="AH138" s="37"/>
      <c r="AI138" s="73"/>
      <c r="AJ138" s="73"/>
      <c r="AK138" s="37"/>
      <c r="AL138" s="73"/>
      <c r="AM138" s="73"/>
      <c r="AN138" s="37"/>
      <c r="AO138" s="73"/>
      <c r="AP138" s="73"/>
      <c r="AQ138" s="37"/>
      <c r="AR138" s="73"/>
      <c r="AS138" s="73"/>
      <c r="AT138" s="37"/>
      <c r="AU138" s="73"/>
      <c r="AV138" s="73"/>
      <c r="AW138" s="37"/>
      <c r="AX138" s="73"/>
      <c r="AY138" s="73"/>
      <c r="AZ138" s="37"/>
      <c r="BA138" s="73"/>
      <c r="BB138" s="73"/>
      <c r="BC138" s="37"/>
      <c r="BD138" s="73"/>
      <c r="BE138" s="73"/>
      <c r="BF138" s="37"/>
      <c r="BG138" s="73"/>
      <c r="BH138" s="73"/>
      <c r="BI138" s="37"/>
      <c r="BJ138" s="73"/>
      <c r="BK138" s="73"/>
      <c r="BL138" s="37"/>
      <c r="BM138" s="73"/>
      <c r="BN138" s="73"/>
      <c r="BO138" s="37"/>
      <c r="BP138" s="73"/>
      <c r="BQ138" s="73"/>
      <c r="BR138" s="37"/>
      <c r="BS138" s="73"/>
      <c r="BT138" s="73"/>
      <c r="BU138" s="37"/>
    </row>
    <row r="139" spans="1:73" ht="8.25" customHeight="1">
      <c r="A139" s="38"/>
      <c r="B139" s="39"/>
      <c r="C139" s="40"/>
      <c r="D139" s="41"/>
      <c r="E139" s="42"/>
      <c r="F139" s="41"/>
      <c r="G139" s="43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18"/>
      <c r="U139" s="18"/>
      <c r="V139" s="32"/>
      <c r="W139" s="32"/>
      <c r="X139" s="32"/>
      <c r="Y139" s="32"/>
      <c r="Z139" s="18"/>
      <c r="AA139" s="18"/>
      <c r="AB139" s="32"/>
      <c r="AC139" s="32"/>
      <c r="AD139" s="32"/>
      <c r="AE139" s="32"/>
      <c r="AF139" s="18"/>
      <c r="AG139" s="18"/>
      <c r="AH139" s="32"/>
      <c r="AI139" s="32"/>
      <c r="AJ139" s="32"/>
      <c r="AK139" s="32"/>
      <c r="AL139" s="18"/>
      <c r="AM139" s="18"/>
      <c r="AN139" s="32"/>
      <c r="AO139" s="32"/>
      <c r="AP139" s="32"/>
      <c r="AQ139" s="32"/>
      <c r="AR139" s="18"/>
      <c r="AS139" s="18"/>
      <c r="AT139" s="32"/>
      <c r="AU139" s="32"/>
      <c r="AV139" s="32"/>
      <c r="AW139" s="32"/>
      <c r="AX139" s="18"/>
      <c r="AY139" s="18"/>
      <c r="AZ139" s="32"/>
      <c r="BA139" s="32"/>
      <c r="BB139" s="32"/>
      <c r="BC139" s="32"/>
      <c r="BD139" s="18"/>
      <c r="BE139" s="18"/>
      <c r="BF139" s="32"/>
      <c r="BG139" s="32"/>
      <c r="BH139" s="32"/>
      <c r="BI139" s="32"/>
      <c r="BJ139" s="18"/>
      <c r="BK139" s="18"/>
      <c r="BL139" s="32"/>
      <c r="BM139" s="32"/>
      <c r="BN139" s="32"/>
      <c r="BO139" s="32"/>
      <c r="BP139" s="18"/>
      <c r="BQ139" s="18"/>
      <c r="BR139" s="32"/>
      <c r="BS139" s="32"/>
      <c r="BT139" s="32"/>
      <c r="BU139" s="32"/>
    </row>
    <row r="140" spans="1:73" ht="13.5" customHeight="1">
      <c r="A140" s="28" t="s">
        <v>36</v>
      </c>
      <c r="B140" s="33"/>
      <c r="C140" s="34"/>
      <c r="D140" s="30"/>
      <c r="E140" s="44"/>
      <c r="F140" s="30"/>
      <c r="G140" s="31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18"/>
      <c r="U140" s="18"/>
      <c r="V140" s="32"/>
      <c r="W140" s="32"/>
      <c r="X140" s="32"/>
      <c r="Y140" s="32"/>
      <c r="Z140" s="18"/>
      <c r="AA140" s="18"/>
      <c r="AB140" s="32"/>
      <c r="AC140" s="32"/>
      <c r="AD140" s="32"/>
      <c r="AE140" s="32"/>
      <c r="AF140" s="18"/>
      <c r="AG140" s="18"/>
      <c r="AH140" s="32"/>
      <c r="AI140" s="32"/>
      <c r="AJ140" s="32"/>
      <c r="AK140" s="32"/>
      <c r="AL140" s="18"/>
      <c r="AM140" s="18"/>
      <c r="AN140" s="32"/>
      <c r="AO140" s="32"/>
      <c r="AP140" s="32"/>
      <c r="AQ140" s="32"/>
      <c r="AR140" s="18"/>
      <c r="AS140" s="18"/>
      <c r="AT140" s="32"/>
      <c r="AU140" s="32"/>
      <c r="AV140" s="32"/>
      <c r="AW140" s="32"/>
      <c r="AX140" s="18"/>
      <c r="AY140" s="18"/>
      <c r="AZ140" s="32"/>
      <c r="BA140" s="32"/>
      <c r="BB140" s="32"/>
      <c r="BC140" s="32"/>
      <c r="BD140" s="18"/>
      <c r="BE140" s="18"/>
      <c r="BF140" s="32"/>
      <c r="BG140" s="32"/>
      <c r="BH140" s="32"/>
      <c r="BI140" s="32"/>
      <c r="BJ140" s="18"/>
      <c r="BK140" s="18"/>
      <c r="BL140" s="32"/>
      <c r="BM140" s="32"/>
      <c r="BN140" s="32"/>
      <c r="BO140" s="32"/>
      <c r="BP140" s="18"/>
      <c r="BQ140" s="18"/>
      <c r="BR140" s="32"/>
      <c r="BS140" s="32"/>
      <c r="BT140" s="32"/>
      <c r="BU140" s="32"/>
    </row>
    <row r="141" spans="1:73" ht="12">
      <c r="A141" s="28" t="s">
        <v>37</v>
      </c>
      <c r="B141" s="33">
        <v>244861</v>
      </c>
      <c r="C141" s="34">
        <v>238518</v>
      </c>
      <c r="D141" s="35">
        <v>0.026593380793063837</v>
      </c>
      <c r="E141" s="33">
        <v>1251925</v>
      </c>
      <c r="F141" s="34">
        <v>1192304.5455916869</v>
      </c>
      <c r="G141" s="36">
        <v>0.05000438405502028</v>
      </c>
      <c r="H141" s="18"/>
      <c r="I141" s="18"/>
      <c r="J141" s="37"/>
      <c r="K141" s="18"/>
      <c r="L141" s="18"/>
      <c r="M141" s="37"/>
      <c r="N141" s="18"/>
      <c r="O141" s="18"/>
      <c r="P141" s="37"/>
      <c r="Q141" s="18"/>
      <c r="R141" s="18"/>
      <c r="S141" s="37"/>
      <c r="T141" s="18"/>
      <c r="U141" s="18"/>
      <c r="V141" s="37"/>
      <c r="W141" s="18"/>
      <c r="X141" s="18"/>
      <c r="Y141" s="37"/>
      <c r="Z141" s="18"/>
      <c r="AA141" s="18"/>
      <c r="AB141" s="37"/>
      <c r="AC141" s="18"/>
      <c r="AD141" s="18"/>
      <c r="AE141" s="37"/>
      <c r="AF141" s="18"/>
      <c r="AG141" s="18"/>
      <c r="AH141" s="37"/>
      <c r="AI141" s="18"/>
      <c r="AJ141" s="18"/>
      <c r="AK141" s="37"/>
      <c r="AL141" s="18"/>
      <c r="AM141" s="18"/>
      <c r="AN141" s="37"/>
      <c r="AO141" s="18"/>
      <c r="AP141" s="18"/>
      <c r="AQ141" s="37"/>
      <c r="AR141" s="18"/>
      <c r="AS141" s="18"/>
      <c r="AT141" s="37"/>
      <c r="AU141" s="18"/>
      <c r="AV141" s="18"/>
      <c r="AW141" s="37"/>
      <c r="AX141" s="18"/>
      <c r="AY141" s="18"/>
      <c r="AZ141" s="37"/>
      <c r="BA141" s="18"/>
      <c r="BB141" s="18"/>
      <c r="BC141" s="37"/>
      <c r="BD141" s="18"/>
      <c r="BE141" s="18"/>
      <c r="BF141" s="37"/>
      <c r="BG141" s="18"/>
      <c r="BH141" s="18"/>
      <c r="BI141" s="37"/>
      <c r="BJ141" s="18"/>
      <c r="BK141" s="18"/>
      <c r="BL141" s="37"/>
      <c r="BM141" s="18"/>
      <c r="BN141" s="18"/>
      <c r="BO141" s="37"/>
      <c r="BP141" s="18"/>
      <c r="BQ141" s="18"/>
      <c r="BR141" s="37"/>
      <c r="BS141" s="18"/>
      <c r="BT141" s="18"/>
      <c r="BU141" s="37"/>
    </row>
    <row r="142" spans="1:73" ht="12">
      <c r="A142" s="28" t="s">
        <v>38</v>
      </c>
      <c r="B142" s="33">
        <v>208207</v>
      </c>
      <c r="C142" s="34">
        <v>205866</v>
      </c>
      <c r="D142" s="35">
        <v>0.011371474648557799</v>
      </c>
      <c r="E142" s="33">
        <v>1054952</v>
      </c>
      <c r="F142" s="34">
        <v>1016538.2764169853</v>
      </c>
      <c r="G142" s="36">
        <v>0.037788762581978094</v>
      </c>
      <c r="H142" s="18"/>
      <c r="I142" s="18"/>
      <c r="J142" s="37"/>
      <c r="K142" s="18"/>
      <c r="L142" s="18"/>
      <c r="M142" s="37"/>
      <c r="N142" s="18"/>
      <c r="O142" s="18"/>
      <c r="P142" s="37"/>
      <c r="Q142" s="18"/>
      <c r="R142" s="18"/>
      <c r="S142" s="37"/>
      <c r="T142" s="18"/>
      <c r="U142" s="18"/>
      <c r="V142" s="37"/>
      <c r="W142" s="18"/>
      <c r="X142" s="18"/>
      <c r="Y142" s="37"/>
      <c r="Z142" s="18"/>
      <c r="AA142" s="18"/>
      <c r="AB142" s="37"/>
      <c r="AC142" s="18"/>
      <c r="AD142" s="18"/>
      <c r="AE142" s="37"/>
      <c r="AF142" s="18"/>
      <c r="AG142" s="18"/>
      <c r="AH142" s="37"/>
      <c r="AI142" s="18"/>
      <c r="AJ142" s="18"/>
      <c r="AK142" s="37"/>
      <c r="AL142" s="18"/>
      <c r="AM142" s="18"/>
      <c r="AN142" s="37"/>
      <c r="AO142" s="18"/>
      <c r="AP142" s="18"/>
      <c r="AQ142" s="37"/>
      <c r="AR142" s="18"/>
      <c r="AS142" s="18"/>
      <c r="AT142" s="37"/>
      <c r="AU142" s="18"/>
      <c r="AV142" s="18"/>
      <c r="AW142" s="37"/>
      <c r="AX142" s="18"/>
      <c r="AY142" s="18"/>
      <c r="AZ142" s="37"/>
      <c r="BA142" s="18"/>
      <c r="BB142" s="18"/>
      <c r="BC142" s="37"/>
      <c r="BD142" s="18"/>
      <c r="BE142" s="18"/>
      <c r="BF142" s="37"/>
      <c r="BG142" s="18"/>
      <c r="BH142" s="18"/>
      <c r="BI142" s="37"/>
      <c r="BJ142" s="18"/>
      <c r="BK142" s="18"/>
      <c r="BL142" s="37"/>
      <c r="BM142" s="18"/>
      <c r="BN142" s="18"/>
      <c r="BO142" s="37"/>
      <c r="BP142" s="18"/>
      <c r="BQ142" s="18"/>
      <c r="BR142" s="37"/>
      <c r="BS142" s="18"/>
      <c r="BT142" s="18"/>
      <c r="BU142" s="37"/>
    </row>
    <row r="143" spans="1:73" ht="12">
      <c r="A143" s="28" t="s">
        <v>39</v>
      </c>
      <c r="B143" s="33">
        <v>77079</v>
      </c>
      <c r="C143" s="34">
        <v>76204</v>
      </c>
      <c r="D143" s="35">
        <v>0.011482336885202877</v>
      </c>
      <c r="E143" s="33">
        <v>398654</v>
      </c>
      <c r="F143" s="34">
        <v>383848.50922350964</v>
      </c>
      <c r="G143" s="36">
        <v>0.038571182174031396</v>
      </c>
      <c r="H143" s="18"/>
      <c r="I143" s="18"/>
      <c r="J143" s="37"/>
      <c r="K143" s="18"/>
      <c r="L143" s="18"/>
      <c r="M143" s="37"/>
      <c r="N143" s="18"/>
      <c r="O143" s="18"/>
      <c r="P143" s="37"/>
      <c r="Q143" s="18"/>
      <c r="R143" s="18"/>
      <c r="S143" s="37"/>
      <c r="T143" s="18"/>
      <c r="U143" s="18"/>
      <c r="V143" s="37"/>
      <c r="W143" s="18"/>
      <c r="X143" s="18"/>
      <c r="Y143" s="37"/>
      <c r="Z143" s="18"/>
      <c r="AA143" s="18"/>
      <c r="AB143" s="37"/>
      <c r="AC143" s="18"/>
      <c r="AD143" s="18"/>
      <c r="AE143" s="37"/>
      <c r="AF143" s="18"/>
      <c r="AG143" s="18"/>
      <c r="AH143" s="37"/>
      <c r="AI143" s="18"/>
      <c r="AJ143" s="18"/>
      <c r="AK143" s="37"/>
      <c r="AL143" s="18"/>
      <c r="AM143" s="18"/>
      <c r="AN143" s="37"/>
      <c r="AO143" s="18"/>
      <c r="AP143" s="18"/>
      <c r="AQ143" s="37"/>
      <c r="AR143" s="18"/>
      <c r="AS143" s="18"/>
      <c r="AT143" s="37"/>
      <c r="AU143" s="18"/>
      <c r="AV143" s="18"/>
      <c r="AW143" s="37"/>
      <c r="AX143" s="18"/>
      <c r="AY143" s="18"/>
      <c r="AZ143" s="37"/>
      <c r="BA143" s="18"/>
      <c r="BB143" s="18"/>
      <c r="BC143" s="37"/>
      <c r="BD143" s="18"/>
      <c r="BE143" s="18"/>
      <c r="BF143" s="37"/>
      <c r="BG143" s="18"/>
      <c r="BH143" s="18"/>
      <c r="BI143" s="37"/>
      <c r="BJ143" s="18"/>
      <c r="BK143" s="18"/>
      <c r="BL143" s="37"/>
      <c r="BM143" s="18"/>
      <c r="BN143" s="18"/>
      <c r="BO143" s="37"/>
      <c r="BP143" s="18"/>
      <c r="BQ143" s="18"/>
      <c r="BR143" s="37"/>
      <c r="BS143" s="18"/>
      <c r="BT143" s="18"/>
      <c r="BU143" s="37"/>
    </row>
    <row r="144" spans="1:73" ht="12">
      <c r="A144" s="28" t="s">
        <v>40</v>
      </c>
      <c r="B144" s="33">
        <v>59956</v>
      </c>
      <c r="C144" s="34">
        <v>58165</v>
      </c>
      <c r="D144" s="35">
        <v>0.030791713229605434</v>
      </c>
      <c r="E144" s="33">
        <v>304524</v>
      </c>
      <c r="F144" s="34">
        <v>291056.0620335713</v>
      </c>
      <c r="G144" s="36">
        <v>0.04627265919950248</v>
      </c>
      <c r="H144" s="18"/>
      <c r="I144" s="18"/>
      <c r="J144" s="37"/>
      <c r="K144" s="18"/>
      <c r="L144" s="18"/>
      <c r="M144" s="37"/>
      <c r="N144" s="18"/>
      <c r="O144" s="18"/>
      <c r="P144" s="37"/>
      <c r="Q144" s="18"/>
      <c r="R144" s="18"/>
      <c r="S144" s="37"/>
      <c r="T144" s="18"/>
      <c r="U144" s="18"/>
      <c r="V144" s="37"/>
      <c r="W144" s="18"/>
      <c r="X144" s="18"/>
      <c r="Y144" s="37"/>
      <c r="Z144" s="18"/>
      <c r="AA144" s="18"/>
      <c r="AB144" s="37"/>
      <c r="AC144" s="18"/>
      <c r="AD144" s="18"/>
      <c r="AE144" s="37"/>
      <c r="AF144" s="18"/>
      <c r="AG144" s="18"/>
      <c r="AH144" s="37"/>
      <c r="AI144" s="18"/>
      <c r="AJ144" s="18"/>
      <c r="AK144" s="37"/>
      <c r="AL144" s="18"/>
      <c r="AM144" s="18"/>
      <c r="AN144" s="37"/>
      <c r="AO144" s="18"/>
      <c r="AP144" s="18"/>
      <c r="AQ144" s="37"/>
      <c r="AR144" s="18"/>
      <c r="AS144" s="18"/>
      <c r="AT144" s="37"/>
      <c r="AU144" s="18"/>
      <c r="AV144" s="18"/>
      <c r="AW144" s="37"/>
      <c r="AX144" s="18"/>
      <c r="AY144" s="18"/>
      <c r="AZ144" s="37"/>
      <c r="BA144" s="18"/>
      <c r="BB144" s="18"/>
      <c r="BC144" s="37"/>
      <c r="BD144" s="18"/>
      <c r="BE144" s="18"/>
      <c r="BF144" s="37"/>
      <c r="BG144" s="18"/>
      <c r="BH144" s="18"/>
      <c r="BI144" s="37"/>
      <c r="BJ144" s="18"/>
      <c r="BK144" s="18"/>
      <c r="BL144" s="37"/>
      <c r="BM144" s="18"/>
      <c r="BN144" s="18"/>
      <c r="BO144" s="37"/>
      <c r="BP144" s="18"/>
      <c r="BQ144" s="18"/>
      <c r="BR144" s="37"/>
      <c r="BS144" s="18"/>
      <c r="BT144" s="18"/>
      <c r="BU144" s="37"/>
    </row>
    <row r="145" spans="1:73" ht="12">
      <c r="A145" s="28" t="s">
        <v>41</v>
      </c>
      <c r="B145" s="33">
        <v>40132</v>
      </c>
      <c r="C145" s="34">
        <v>39448</v>
      </c>
      <c r="D145" s="35">
        <v>0.01733928209288177</v>
      </c>
      <c r="E145" s="33">
        <v>188252</v>
      </c>
      <c r="F145" s="34">
        <v>170504.87211474797</v>
      </c>
      <c r="G145" s="36">
        <v>0.10408575230218879</v>
      </c>
      <c r="H145" s="18"/>
      <c r="I145" s="18"/>
      <c r="J145" s="37"/>
      <c r="K145" s="18"/>
      <c r="L145" s="18"/>
      <c r="M145" s="37"/>
      <c r="N145" s="18"/>
      <c r="O145" s="18"/>
      <c r="P145" s="37"/>
      <c r="Q145" s="18"/>
      <c r="R145" s="18"/>
      <c r="S145" s="37"/>
      <c r="T145" s="18"/>
      <c r="U145" s="18"/>
      <c r="V145" s="37"/>
      <c r="W145" s="18"/>
      <c r="X145" s="18"/>
      <c r="Y145" s="37"/>
      <c r="Z145" s="18"/>
      <c r="AA145" s="18"/>
      <c r="AB145" s="37"/>
      <c r="AC145" s="18"/>
      <c r="AD145" s="18"/>
      <c r="AE145" s="37"/>
      <c r="AF145" s="18"/>
      <c r="AG145" s="18"/>
      <c r="AH145" s="37"/>
      <c r="AI145" s="18"/>
      <c r="AJ145" s="18"/>
      <c r="AK145" s="37"/>
      <c r="AL145" s="18"/>
      <c r="AM145" s="18"/>
      <c r="AN145" s="37"/>
      <c r="AO145" s="18"/>
      <c r="AP145" s="18"/>
      <c r="AQ145" s="37"/>
      <c r="AR145" s="18"/>
      <c r="AS145" s="18"/>
      <c r="AT145" s="37"/>
      <c r="AU145" s="18"/>
      <c r="AV145" s="18"/>
      <c r="AW145" s="37"/>
      <c r="AX145" s="18"/>
      <c r="AY145" s="18"/>
      <c r="AZ145" s="37"/>
      <c r="BA145" s="18"/>
      <c r="BB145" s="18"/>
      <c r="BC145" s="37"/>
      <c r="BD145" s="18"/>
      <c r="BE145" s="18"/>
      <c r="BF145" s="37"/>
      <c r="BG145" s="18"/>
      <c r="BH145" s="18"/>
      <c r="BI145" s="37"/>
      <c r="BJ145" s="18"/>
      <c r="BK145" s="18"/>
      <c r="BL145" s="37"/>
      <c r="BM145" s="18"/>
      <c r="BN145" s="18"/>
      <c r="BO145" s="37"/>
      <c r="BP145" s="18"/>
      <c r="BQ145" s="18"/>
      <c r="BR145" s="37"/>
      <c r="BS145" s="18"/>
      <c r="BT145" s="18"/>
      <c r="BU145" s="37"/>
    </row>
    <row r="146" spans="1:73" ht="12">
      <c r="A146" s="28" t="s">
        <v>42</v>
      </c>
      <c r="B146" s="33">
        <v>30265</v>
      </c>
      <c r="C146" s="34">
        <v>29529</v>
      </c>
      <c r="D146" s="35">
        <v>0.02492465034372989</v>
      </c>
      <c r="E146" s="33">
        <v>137083</v>
      </c>
      <c r="F146" s="34">
        <v>121774.3522531703</v>
      </c>
      <c r="G146" s="36">
        <v>0.12571323487726574</v>
      </c>
      <c r="H146" s="18"/>
      <c r="I146" s="18"/>
      <c r="J146" s="37"/>
      <c r="K146" s="18"/>
      <c r="L146" s="18"/>
      <c r="M146" s="37"/>
      <c r="N146" s="18"/>
      <c r="O146" s="18"/>
      <c r="P146" s="37"/>
      <c r="Q146" s="18"/>
      <c r="R146" s="18"/>
      <c r="S146" s="37"/>
      <c r="T146" s="18"/>
      <c r="U146" s="18"/>
      <c r="V146" s="37"/>
      <c r="W146" s="18"/>
      <c r="X146" s="18"/>
      <c r="Y146" s="37"/>
      <c r="Z146" s="18"/>
      <c r="AA146" s="18"/>
      <c r="AB146" s="37"/>
      <c r="AC146" s="18"/>
      <c r="AD146" s="18"/>
      <c r="AE146" s="37"/>
      <c r="AF146" s="18"/>
      <c r="AG146" s="18"/>
      <c r="AH146" s="37"/>
      <c r="AI146" s="18"/>
      <c r="AJ146" s="18"/>
      <c r="AK146" s="37"/>
      <c r="AL146" s="18"/>
      <c r="AM146" s="18"/>
      <c r="AN146" s="37"/>
      <c r="AO146" s="18"/>
      <c r="AP146" s="18"/>
      <c r="AQ146" s="37"/>
      <c r="AR146" s="18"/>
      <c r="AS146" s="18"/>
      <c r="AT146" s="37"/>
      <c r="AU146" s="18"/>
      <c r="AV146" s="18"/>
      <c r="AW146" s="37"/>
      <c r="AX146" s="18"/>
      <c r="AY146" s="18"/>
      <c r="AZ146" s="37"/>
      <c r="BA146" s="18"/>
      <c r="BB146" s="18"/>
      <c r="BC146" s="37"/>
      <c r="BD146" s="18"/>
      <c r="BE146" s="18"/>
      <c r="BF146" s="37"/>
      <c r="BG146" s="18"/>
      <c r="BH146" s="18"/>
      <c r="BI146" s="37"/>
      <c r="BJ146" s="18"/>
      <c r="BK146" s="18"/>
      <c r="BL146" s="37"/>
      <c r="BM146" s="18"/>
      <c r="BN146" s="18"/>
      <c r="BO146" s="37"/>
      <c r="BP146" s="18"/>
      <c r="BQ146" s="18"/>
      <c r="BR146" s="37"/>
      <c r="BS146" s="18"/>
      <c r="BT146" s="18"/>
      <c r="BU146" s="37"/>
    </row>
    <row r="147" spans="1:73" ht="12">
      <c r="A147" s="7"/>
      <c r="B147" s="33"/>
      <c r="C147" s="34"/>
      <c r="D147" s="30"/>
      <c r="E147" s="44"/>
      <c r="F147" s="30"/>
      <c r="G147" s="31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18"/>
      <c r="U147" s="18"/>
      <c r="V147" s="32"/>
      <c r="W147" s="32"/>
      <c r="X147" s="32"/>
      <c r="Y147" s="32"/>
      <c r="Z147" s="18"/>
      <c r="AA147" s="18"/>
      <c r="AB147" s="32"/>
      <c r="AC147" s="32"/>
      <c r="AD147" s="32"/>
      <c r="AE147" s="32"/>
      <c r="AF147" s="18"/>
      <c r="AG147" s="18"/>
      <c r="AH147" s="32"/>
      <c r="AI147" s="32"/>
      <c r="AJ147" s="32"/>
      <c r="AK147" s="32"/>
      <c r="AL147" s="18"/>
      <c r="AM147" s="18"/>
      <c r="AN147" s="32"/>
      <c r="AO147" s="32"/>
      <c r="AP147" s="32"/>
      <c r="AQ147" s="32"/>
      <c r="AR147" s="18"/>
      <c r="AS147" s="18"/>
      <c r="AT147" s="32"/>
      <c r="AU147" s="32"/>
      <c r="AV147" s="32"/>
      <c r="AW147" s="32"/>
      <c r="AX147" s="18"/>
      <c r="AY147" s="18"/>
      <c r="AZ147" s="32"/>
      <c r="BA147" s="32"/>
      <c r="BB147" s="32"/>
      <c r="BC147" s="32"/>
      <c r="BD147" s="18"/>
      <c r="BE147" s="18"/>
      <c r="BF147" s="32"/>
      <c r="BG147" s="32"/>
      <c r="BH147" s="32"/>
      <c r="BI147" s="32"/>
      <c r="BJ147" s="18"/>
      <c r="BK147" s="18"/>
      <c r="BL147" s="32"/>
      <c r="BM147" s="32"/>
      <c r="BN147" s="32"/>
      <c r="BO147" s="32"/>
      <c r="BP147" s="18"/>
      <c r="BQ147" s="18"/>
      <c r="BR147" s="32"/>
      <c r="BS147" s="32"/>
      <c r="BT147" s="32"/>
      <c r="BU147" s="32"/>
    </row>
    <row r="148" spans="1:73" ht="12">
      <c r="A148" s="28" t="s">
        <v>43</v>
      </c>
      <c r="B148" s="33">
        <v>14519</v>
      </c>
      <c r="C148" s="34">
        <v>8040</v>
      </c>
      <c r="D148" s="35">
        <v>0.8058457711442786</v>
      </c>
      <c r="E148" s="33">
        <v>73738</v>
      </c>
      <c r="F148" s="34">
        <v>52238.47844533852</v>
      </c>
      <c r="G148" s="36">
        <v>0.4115648501737703</v>
      </c>
      <c r="H148" s="18"/>
      <c r="I148" s="18"/>
      <c r="J148" s="37"/>
      <c r="K148" s="18"/>
      <c r="L148" s="18"/>
      <c r="M148" s="37"/>
      <c r="N148" s="18"/>
      <c r="O148" s="18"/>
      <c r="P148" s="37"/>
      <c r="Q148" s="18"/>
      <c r="R148" s="18"/>
      <c r="S148" s="37"/>
      <c r="T148" s="18"/>
      <c r="U148" s="18"/>
      <c r="V148" s="37"/>
      <c r="W148" s="18"/>
      <c r="X148" s="18"/>
      <c r="Y148" s="37"/>
      <c r="Z148" s="18"/>
      <c r="AA148" s="18"/>
      <c r="AB148" s="37"/>
      <c r="AC148" s="18"/>
      <c r="AD148" s="18"/>
      <c r="AE148" s="37"/>
      <c r="AF148" s="18"/>
      <c r="AG148" s="18"/>
      <c r="AH148" s="37"/>
      <c r="AI148" s="18"/>
      <c r="AJ148" s="18"/>
      <c r="AK148" s="37"/>
      <c r="AL148" s="18"/>
      <c r="AM148" s="18"/>
      <c r="AN148" s="37"/>
      <c r="AO148" s="18"/>
      <c r="AP148" s="18"/>
      <c r="AQ148" s="37"/>
      <c r="AR148" s="18"/>
      <c r="AS148" s="18"/>
      <c r="AT148" s="37"/>
      <c r="AU148" s="18"/>
      <c r="AV148" s="18"/>
      <c r="AW148" s="37"/>
      <c r="AX148" s="18"/>
      <c r="AY148" s="18"/>
      <c r="AZ148" s="37"/>
      <c r="BA148" s="18"/>
      <c r="BB148" s="18"/>
      <c r="BC148" s="37"/>
      <c r="BD148" s="18"/>
      <c r="BE148" s="18"/>
      <c r="BF148" s="37"/>
      <c r="BG148" s="18"/>
      <c r="BH148" s="18"/>
      <c r="BI148" s="37"/>
      <c r="BJ148" s="18"/>
      <c r="BK148" s="18"/>
      <c r="BL148" s="37"/>
      <c r="BM148" s="18"/>
      <c r="BN148" s="18"/>
      <c r="BO148" s="37"/>
      <c r="BP148" s="18"/>
      <c r="BQ148" s="18"/>
      <c r="BR148" s="37"/>
      <c r="BS148" s="18"/>
      <c r="BT148" s="18"/>
      <c r="BU148" s="37"/>
    </row>
    <row r="149" spans="1:73" ht="12">
      <c r="A149" s="28" t="s">
        <v>44</v>
      </c>
      <c r="B149" s="33">
        <v>48714</v>
      </c>
      <c r="C149" s="34">
        <v>44950</v>
      </c>
      <c r="D149" s="35">
        <v>0.08373748609566185</v>
      </c>
      <c r="E149" s="33">
        <v>237349</v>
      </c>
      <c r="F149" s="34">
        <v>219402.72732458846</v>
      </c>
      <c r="G149" s="36">
        <v>0.0817960327761172</v>
      </c>
      <c r="H149" s="18"/>
      <c r="I149" s="18"/>
      <c r="J149" s="37"/>
      <c r="K149" s="18"/>
      <c r="L149" s="18"/>
      <c r="M149" s="37"/>
      <c r="N149" s="18"/>
      <c r="O149" s="18"/>
      <c r="P149" s="37"/>
      <c r="Q149" s="18"/>
      <c r="R149" s="18"/>
      <c r="S149" s="37"/>
      <c r="T149" s="18"/>
      <c r="U149" s="18"/>
      <c r="V149" s="37"/>
      <c r="W149" s="18"/>
      <c r="X149" s="18"/>
      <c r="Y149" s="37"/>
      <c r="Z149" s="18"/>
      <c r="AA149" s="18"/>
      <c r="AB149" s="37"/>
      <c r="AC149" s="18"/>
      <c r="AD149" s="18"/>
      <c r="AE149" s="37"/>
      <c r="AF149" s="18"/>
      <c r="AG149" s="18"/>
      <c r="AH149" s="37"/>
      <c r="AI149" s="18"/>
      <c r="AJ149" s="18"/>
      <c r="AK149" s="37"/>
      <c r="AL149" s="18"/>
      <c r="AM149" s="18"/>
      <c r="AN149" s="37"/>
      <c r="AO149" s="18"/>
      <c r="AP149" s="18"/>
      <c r="AQ149" s="37"/>
      <c r="AR149" s="18"/>
      <c r="AS149" s="18"/>
      <c r="AT149" s="37"/>
      <c r="AU149" s="18"/>
      <c r="AV149" s="18"/>
      <c r="AW149" s="37"/>
      <c r="AX149" s="18"/>
      <c r="AY149" s="18"/>
      <c r="AZ149" s="37"/>
      <c r="BA149" s="18"/>
      <c r="BB149" s="18"/>
      <c r="BC149" s="37"/>
      <c r="BD149" s="18"/>
      <c r="BE149" s="18"/>
      <c r="BF149" s="37"/>
      <c r="BG149" s="18"/>
      <c r="BH149" s="18"/>
      <c r="BI149" s="37"/>
      <c r="BJ149" s="18"/>
      <c r="BK149" s="18"/>
      <c r="BL149" s="37"/>
      <c r="BM149" s="18"/>
      <c r="BN149" s="18"/>
      <c r="BO149" s="37"/>
      <c r="BP149" s="18"/>
      <c r="BQ149" s="18"/>
      <c r="BR149" s="37"/>
      <c r="BS149" s="18"/>
      <c r="BT149" s="18"/>
      <c r="BU149" s="37"/>
    </row>
    <row r="150" spans="1:73" ht="12">
      <c r="A150" s="28" t="s">
        <v>45</v>
      </c>
      <c r="B150" s="33">
        <v>4847</v>
      </c>
      <c r="C150" s="34">
        <v>4829</v>
      </c>
      <c r="D150" s="35">
        <v>0.003727479809484365</v>
      </c>
      <c r="E150" s="33">
        <v>26982</v>
      </c>
      <c r="F150" s="34">
        <v>25019.657693045912</v>
      </c>
      <c r="G150" s="36">
        <v>0.07843202057474635</v>
      </c>
      <c r="H150" s="18"/>
      <c r="I150" s="18"/>
      <c r="J150" s="37"/>
      <c r="K150" s="18"/>
      <c r="L150" s="18"/>
      <c r="M150" s="37"/>
      <c r="N150" s="18"/>
      <c r="O150" s="18"/>
      <c r="P150" s="37"/>
      <c r="Q150" s="18"/>
      <c r="R150" s="18"/>
      <c r="S150" s="37"/>
      <c r="T150" s="18"/>
      <c r="U150" s="18"/>
      <c r="V150" s="37"/>
      <c r="W150" s="18"/>
      <c r="X150" s="18"/>
      <c r="Y150" s="37"/>
      <c r="Z150" s="18"/>
      <c r="AA150" s="18"/>
      <c r="AB150" s="37"/>
      <c r="AC150" s="18"/>
      <c r="AD150" s="18"/>
      <c r="AE150" s="37"/>
      <c r="AF150" s="18"/>
      <c r="AG150" s="18"/>
      <c r="AH150" s="37"/>
      <c r="AI150" s="18"/>
      <c r="AJ150" s="18"/>
      <c r="AK150" s="37"/>
      <c r="AL150" s="18"/>
      <c r="AM150" s="18"/>
      <c r="AN150" s="37"/>
      <c r="AO150" s="18"/>
      <c r="AP150" s="18"/>
      <c r="AQ150" s="37"/>
      <c r="AR150" s="18"/>
      <c r="AS150" s="18"/>
      <c r="AT150" s="37"/>
      <c r="AU150" s="18"/>
      <c r="AV150" s="18"/>
      <c r="AW150" s="37"/>
      <c r="AX150" s="18"/>
      <c r="AY150" s="18"/>
      <c r="AZ150" s="37"/>
      <c r="BA150" s="18"/>
      <c r="BB150" s="18"/>
      <c r="BC150" s="37"/>
      <c r="BD150" s="18"/>
      <c r="BE150" s="18"/>
      <c r="BF150" s="37"/>
      <c r="BG150" s="18"/>
      <c r="BH150" s="18"/>
      <c r="BI150" s="37"/>
      <c r="BJ150" s="18"/>
      <c r="BK150" s="18"/>
      <c r="BL150" s="37"/>
      <c r="BM150" s="18"/>
      <c r="BN150" s="18"/>
      <c r="BO150" s="37"/>
      <c r="BP150" s="18"/>
      <c r="BQ150" s="18"/>
      <c r="BR150" s="37"/>
      <c r="BS150" s="18"/>
      <c r="BT150" s="18"/>
      <c r="BU150" s="37"/>
    </row>
    <row r="151" spans="1:73" ht="12">
      <c r="A151" s="28" t="s">
        <v>46</v>
      </c>
      <c r="B151" s="33">
        <v>7505</v>
      </c>
      <c r="C151" s="34">
        <v>6476</v>
      </c>
      <c r="D151" s="35">
        <v>0.15889437924644842</v>
      </c>
      <c r="E151" s="33">
        <v>35511</v>
      </c>
      <c r="F151" s="34">
        <v>32449.93116362827</v>
      </c>
      <c r="G151" s="36">
        <v>0.09433205947144661</v>
      </c>
      <c r="H151" s="18"/>
      <c r="I151" s="18"/>
      <c r="J151" s="37"/>
      <c r="K151" s="18"/>
      <c r="L151" s="18"/>
      <c r="M151" s="37"/>
      <c r="N151" s="18"/>
      <c r="O151" s="18"/>
      <c r="P151" s="37"/>
      <c r="Q151" s="18"/>
      <c r="R151" s="18"/>
      <c r="S151" s="37"/>
      <c r="T151" s="18"/>
      <c r="U151" s="18"/>
      <c r="V151" s="37"/>
      <c r="W151" s="18"/>
      <c r="X151" s="18"/>
      <c r="Y151" s="37"/>
      <c r="Z151" s="18"/>
      <c r="AA151" s="18"/>
      <c r="AB151" s="37"/>
      <c r="AC151" s="18"/>
      <c r="AD151" s="18"/>
      <c r="AE151" s="37"/>
      <c r="AF151" s="18"/>
      <c r="AG151" s="18"/>
      <c r="AH151" s="37"/>
      <c r="AI151" s="18"/>
      <c r="AJ151" s="18"/>
      <c r="AK151" s="37"/>
      <c r="AL151" s="18"/>
      <c r="AM151" s="18"/>
      <c r="AN151" s="37"/>
      <c r="AO151" s="18"/>
      <c r="AP151" s="18"/>
      <c r="AQ151" s="37"/>
      <c r="AR151" s="18"/>
      <c r="AS151" s="18"/>
      <c r="AT151" s="37"/>
      <c r="AU151" s="18"/>
      <c r="AV151" s="18"/>
      <c r="AW151" s="37"/>
      <c r="AX151" s="18"/>
      <c r="AY151" s="18"/>
      <c r="AZ151" s="37"/>
      <c r="BA151" s="18"/>
      <c r="BB151" s="18"/>
      <c r="BC151" s="37"/>
      <c r="BD151" s="18"/>
      <c r="BE151" s="18"/>
      <c r="BF151" s="37"/>
      <c r="BG151" s="18"/>
      <c r="BH151" s="18"/>
      <c r="BI151" s="37"/>
      <c r="BJ151" s="18"/>
      <c r="BK151" s="18"/>
      <c r="BL151" s="37"/>
      <c r="BM151" s="18"/>
      <c r="BN151" s="18"/>
      <c r="BO151" s="37"/>
      <c r="BP151" s="18"/>
      <c r="BQ151" s="18"/>
      <c r="BR151" s="37"/>
      <c r="BS151" s="18"/>
      <c r="BT151" s="18"/>
      <c r="BU151" s="37"/>
    </row>
    <row r="152" spans="1:73" ht="12">
      <c r="A152" s="8"/>
      <c r="B152" s="53"/>
      <c r="C152" s="54"/>
      <c r="D152" s="61"/>
      <c r="E152" s="76"/>
      <c r="F152" s="61"/>
      <c r="G152" s="6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18"/>
      <c r="U152" s="18"/>
      <c r="V152" s="32"/>
      <c r="W152" s="32"/>
      <c r="X152" s="32"/>
      <c r="Y152" s="32"/>
      <c r="Z152" s="18"/>
      <c r="AA152" s="18"/>
      <c r="AB152" s="32"/>
      <c r="AC152" s="32"/>
      <c r="AD152" s="32"/>
      <c r="AE152" s="32"/>
      <c r="AF152" s="18"/>
      <c r="AG152" s="18"/>
      <c r="AH152" s="32"/>
      <c r="AI152" s="32"/>
      <c r="AJ152" s="32"/>
      <c r="AK152" s="32"/>
      <c r="AL152" s="18"/>
      <c r="AM152" s="18"/>
      <c r="AN152" s="32"/>
      <c r="AO152" s="32"/>
      <c r="AP152" s="32"/>
      <c r="AQ152" s="32"/>
      <c r="AR152" s="18"/>
      <c r="AS152" s="18"/>
      <c r="AT152" s="32"/>
      <c r="AU152" s="32"/>
      <c r="AV152" s="32"/>
      <c r="AW152" s="32"/>
      <c r="AX152" s="18"/>
      <c r="AY152" s="18"/>
      <c r="AZ152" s="32"/>
      <c r="BA152" s="32"/>
      <c r="BB152" s="32"/>
      <c r="BC152" s="32"/>
      <c r="BD152" s="18"/>
      <c r="BE152" s="18"/>
      <c r="BF152" s="32"/>
      <c r="BG152" s="32"/>
      <c r="BH152" s="32"/>
      <c r="BI152" s="32"/>
      <c r="BJ152" s="18"/>
      <c r="BK152" s="18"/>
      <c r="BL152" s="32"/>
      <c r="BM152" s="32"/>
      <c r="BN152" s="32"/>
      <c r="BO152" s="32"/>
      <c r="BP152" s="18"/>
      <c r="BQ152" s="18"/>
      <c r="BR152" s="32"/>
      <c r="BS152" s="32"/>
      <c r="BT152" s="32"/>
      <c r="BU152" s="32"/>
    </row>
    <row r="153" spans="1:73" ht="6" customHeight="1">
      <c r="A153" s="77"/>
      <c r="B153" s="58"/>
      <c r="C153" s="58"/>
      <c r="D153" s="78"/>
      <c r="E153" s="78"/>
      <c r="F153" s="78"/>
      <c r="G153" s="78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18"/>
      <c r="U153" s="18"/>
      <c r="V153" s="32"/>
      <c r="W153" s="32"/>
      <c r="X153" s="32"/>
      <c r="Y153" s="32"/>
      <c r="Z153" s="18"/>
      <c r="AA153" s="18"/>
      <c r="AB153" s="32"/>
      <c r="AC153" s="32"/>
      <c r="AD153" s="32"/>
      <c r="AE153" s="32"/>
      <c r="AF153" s="18"/>
      <c r="AG153" s="18"/>
      <c r="AH153" s="32"/>
      <c r="AI153" s="32"/>
      <c r="AJ153" s="32"/>
      <c r="AK153" s="32"/>
      <c r="AL153" s="18"/>
      <c r="AM153" s="18"/>
      <c r="AN153" s="32"/>
      <c r="AO153" s="32"/>
      <c r="AP153" s="32"/>
      <c r="AQ153" s="32"/>
      <c r="AR153" s="18"/>
      <c r="AS153" s="18"/>
      <c r="AT153" s="32"/>
      <c r="AU153" s="32"/>
      <c r="AV153" s="32"/>
      <c r="AW153" s="32"/>
      <c r="AX153" s="18"/>
      <c r="AY153" s="18"/>
      <c r="AZ153" s="32"/>
      <c r="BA153" s="32"/>
      <c r="BB153" s="32"/>
      <c r="BC153" s="32"/>
      <c r="BD153" s="18"/>
      <c r="BE153" s="18"/>
      <c r="BF153" s="32"/>
      <c r="BG153" s="32"/>
      <c r="BH153" s="32"/>
      <c r="BI153" s="32"/>
      <c r="BJ153" s="18"/>
      <c r="BK153" s="18"/>
      <c r="BL153" s="32"/>
      <c r="BM153" s="32"/>
      <c r="BN153" s="32"/>
      <c r="BO153" s="32"/>
      <c r="BP153" s="18"/>
      <c r="BQ153" s="18"/>
      <c r="BR153" s="32"/>
      <c r="BS153" s="32"/>
      <c r="BT153" s="32"/>
      <c r="BU153" s="32"/>
    </row>
    <row r="154" spans="1:73" ht="12.75">
      <c r="A154" s="60" t="s">
        <v>85</v>
      </c>
      <c r="B154" s="34"/>
      <c r="C154" s="34"/>
      <c r="D154" s="30"/>
      <c r="E154" s="30"/>
      <c r="F154" s="30"/>
      <c r="G154" s="30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18"/>
      <c r="U154" s="18"/>
      <c r="V154" s="32"/>
      <c r="W154" s="32"/>
      <c r="X154" s="32"/>
      <c r="Y154" s="32"/>
      <c r="Z154" s="18"/>
      <c r="AA154" s="18"/>
      <c r="AB154" s="32"/>
      <c r="AC154" s="32"/>
      <c r="AD154" s="32"/>
      <c r="AE154" s="32"/>
      <c r="AF154" s="18"/>
      <c r="AG154" s="18"/>
      <c r="AH154" s="32"/>
      <c r="AI154" s="32"/>
      <c r="AJ154" s="32"/>
      <c r="AK154" s="32"/>
      <c r="AL154" s="18"/>
      <c r="AM154" s="18"/>
      <c r="AN154" s="32"/>
      <c r="AO154" s="32"/>
      <c r="AP154" s="32"/>
      <c r="AQ154" s="32"/>
      <c r="AR154" s="18"/>
      <c r="AS154" s="18"/>
      <c r="AT154" s="32"/>
      <c r="AU154" s="32"/>
      <c r="AV154" s="32"/>
      <c r="AW154" s="32"/>
      <c r="AX154" s="18"/>
      <c r="AY154" s="18"/>
      <c r="AZ154" s="32"/>
      <c r="BA154" s="32"/>
      <c r="BB154" s="32"/>
      <c r="BC154" s="32"/>
      <c r="BD154" s="18"/>
      <c r="BE154" s="18"/>
      <c r="BF154" s="32"/>
      <c r="BG154" s="32"/>
      <c r="BH154" s="32"/>
      <c r="BI154" s="32"/>
      <c r="BJ154" s="18"/>
      <c r="BK154" s="18"/>
      <c r="BL154" s="32"/>
      <c r="BM154" s="32"/>
      <c r="BN154" s="32"/>
      <c r="BO154" s="32"/>
      <c r="BP154" s="18"/>
      <c r="BQ154" s="18"/>
      <c r="BR154" s="32"/>
      <c r="BS154" s="32"/>
      <c r="BT154" s="32"/>
      <c r="BU154" s="32"/>
    </row>
    <row r="155" spans="1:73" ht="18" customHeight="1">
      <c r="A155" s="69"/>
      <c r="B155" s="510" t="s">
        <v>77</v>
      </c>
      <c r="C155" s="511"/>
      <c r="D155" s="511"/>
      <c r="E155" s="511"/>
      <c r="F155" s="511"/>
      <c r="G155" s="512"/>
      <c r="H155" s="32"/>
      <c r="I155" s="32"/>
      <c r="J155" s="18"/>
      <c r="K155" s="32"/>
      <c r="L155" s="32"/>
      <c r="M155" s="18"/>
      <c r="N155" s="32"/>
      <c r="O155" s="32"/>
      <c r="P155" s="18"/>
      <c r="Q155" s="32"/>
      <c r="R155" s="32"/>
      <c r="S155" s="18"/>
      <c r="T155" s="18"/>
      <c r="U155" s="18"/>
      <c r="V155" s="18"/>
      <c r="W155" s="32"/>
      <c r="X155" s="32"/>
      <c r="Y155" s="18"/>
      <c r="Z155" s="18"/>
      <c r="AA155" s="18"/>
      <c r="AB155" s="18"/>
      <c r="AC155" s="32"/>
      <c r="AD155" s="32"/>
      <c r="AE155" s="18"/>
      <c r="AF155" s="18"/>
      <c r="AG155" s="18"/>
      <c r="AH155" s="18"/>
      <c r="AI155" s="32"/>
      <c r="AJ155" s="32"/>
      <c r="AK155" s="18"/>
      <c r="AL155" s="18"/>
      <c r="AM155" s="18"/>
      <c r="AN155" s="18"/>
      <c r="AO155" s="32"/>
      <c r="AP155" s="32"/>
      <c r="AQ155" s="18"/>
      <c r="AR155" s="18"/>
      <c r="AS155" s="18"/>
      <c r="AT155" s="18"/>
      <c r="AU155" s="32"/>
      <c r="AV155" s="32"/>
      <c r="AW155" s="18"/>
      <c r="AX155" s="18"/>
      <c r="AY155" s="18"/>
      <c r="AZ155" s="18"/>
      <c r="BA155" s="32"/>
      <c r="BB155" s="32"/>
      <c r="BC155" s="18"/>
      <c r="BD155" s="18"/>
      <c r="BE155" s="18"/>
      <c r="BF155" s="18"/>
      <c r="BG155" s="32"/>
      <c r="BH155" s="32"/>
      <c r="BI155" s="18"/>
      <c r="BJ155" s="18"/>
      <c r="BK155" s="18"/>
      <c r="BL155" s="18"/>
      <c r="BM155" s="32"/>
      <c r="BN155" s="32"/>
      <c r="BO155" s="18"/>
      <c r="BP155" s="18"/>
      <c r="BQ155" s="18"/>
      <c r="BR155" s="18"/>
      <c r="BS155" s="32"/>
      <c r="BT155" s="32"/>
      <c r="BU155" s="18"/>
    </row>
    <row r="156" spans="1:73" ht="18" customHeight="1">
      <c r="A156" s="7"/>
      <c r="B156" s="513" t="s">
        <v>73</v>
      </c>
      <c r="C156" s="514"/>
      <c r="D156" s="514"/>
      <c r="E156" s="514"/>
      <c r="F156" s="514"/>
      <c r="G156" s="515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18"/>
      <c r="U156" s="18"/>
      <c r="V156" s="32"/>
      <c r="W156" s="32"/>
      <c r="X156" s="32"/>
      <c r="Y156" s="32"/>
      <c r="Z156" s="18"/>
      <c r="AA156" s="18"/>
      <c r="AB156" s="32"/>
      <c r="AC156" s="32"/>
      <c r="AD156" s="32"/>
      <c r="AE156" s="32"/>
      <c r="AF156" s="18"/>
      <c r="AG156" s="18"/>
      <c r="AH156" s="32"/>
      <c r="AI156" s="32"/>
      <c r="AJ156" s="32"/>
      <c r="AK156" s="32"/>
      <c r="AL156" s="18"/>
      <c r="AM156" s="18"/>
      <c r="AN156" s="32"/>
      <c r="AO156" s="32"/>
      <c r="AP156" s="32"/>
      <c r="AQ156" s="32"/>
      <c r="AR156" s="18"/>
      <c r="AS156" s="18"/>
      <c r="AT156" s="32"/>
      <c r="AU156" s="32"/>
      <c r="AV156" s="32"/>
      <c r="AW156" s="32"/>
      <c r="AX156" s="18"/>
      <c r="AY156" s="18"/>
      <c r="AZ156" s="32"/>
      <c r="BA156" s="32"/>
      <c r="BB156" s="32"/>
      <c r="BC156" s="32"/>
      <c r="BD156" s="18"/>
      <c r="BE156" s="18"/>
      <c r="BF156" s="32"/>
      <c r="BG156" s="32"/>
      <c r="BH156" s="32"/>
      <c r="BI156" s="32"/>
      <c r="BJ156" s="18"/>
      <c r="BK156" s="18"/>
      <c r="BL156" s="32"/>
      <c r="BM156" s="32"/>
      <c r="BN156" s="32"/>
      <c r="BO156" s="32"/>
      <c r="BP156" s="18"/>
      <c r="BQ156" s="18"/>
      <c r="BR156" s="32"/>
      <c r="BS156" s="32"/>
      <c r="BT156" s="32"/>
      <c r="BU156" s="32"/>
    </row>
    <row r="157" spans="1:73" ht="15">
      <c r="A157" s="28"/>
      <c r="B157" s="69"/>
      <c r="C157" s="79" t="s">
        <v>1</v>
      </c>
      <c r="D157" s="80"/>
      <c r="E157" s="70"/>
      <c r="F157" s="81" t="s">
        <v>2</v>
      </c>
      <c r="G157" s="82"/>
      <c r="I157" s="5"/>
      <c r="J157" s="16"/>
      <c r="K157" s="17"/>
      <c r="L157" s="17"/>
      <c r="M157" s="17"/>
      <c r="O157" s="5"/>
      <c r="P157" s="16"/>
      <c r="R157" s="18"/>
      <c r="S157" s="16"/>
      <c r="U157" s="19"/>
      <c r="V157" s="16"/>
      <c r="X157" s="18"/>
      <c r="Y157" s="16"/>
      <c r="AA157" s="18"/>
      <c r="AB157" s="16"/>
      <c r="AD157" s="18"/>
      <c r="AE157" s="16"/>
      <c r="AG157" s="18"/>
      <c r="AH157" s="16"/>
      <c r="AJ157" s="18"/>
      <c r="AK157" s="16"/>
      <c r="AM157" s="18"/>
      <c r="AN157" s="16"/>
      <c r="AP157" s="18"/>
      <c r="AQ157" s="16"/>
      <c r="AS157" s="18"/>
      <c r="AT157" s="16"/>
      <c r="AV157" s="18"/>
      <c r="AW157" s="16"/>
      <c r="AX157" s="17"/>
      <c r="AY157" s="20"/>
      <c r="AZ157" s="21"/>
      <c r="BA157" s="17"/>
      <c r="BB157" s="20"/>
      <c r="BC157" s="21"/>
      <c r="BD157" s="17"/>
      <c r="BE157" s="20"/>
      <c r="BF157" s="21"/>
      <c r="BG157" s="17"/>
      <c r="BH157" s="20"/>
      <c r="BI157" s="21"/>
      <c r="BK157" s="18"/>
      <c r="BL157" s="16"/>
      <c r="BN157" s="18"/>
      <c r="BO157" s="16"/>
      <c r="BQ157" s="18"/>
      <c r="BR157" s="16"/>
      <c r="BT157" s="18"/>
      <c r="BU157" s="16"/>
    </row>
    <row r="158" spans="1:73" s="27" customFormat="1" ht="12">
      <c r="A158" s="22"/>
      <c r="B158" s="23" t="s">
        <v>3</v>
      </c>
      <c r="C158" s="24" t="s">
        <v>4</v>
      </c>
      <c r="D158" s="24" t="s">
        <v>5</v>
      </c>
      <c r="E158" s="23" t="s">
        <v>3</v>
      </c>
      <c r="F158" s="24" t="s">
        <v>4</v>
      </c>
      <c r="G158" s="25" t="s">
        <v>5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</row>
    <row r="159" spans="1:73" ht="12">
      <c r="A159" s="7"/>
      <c r="B159" s="33"/>
      <c r="C159" s="34"/>
      <c r="D159" s="30"/>
      <c r="E159" s="44"/>
      <c r="F159" s="30"/>
      <c r="G159" s="31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18"/>
      <c r="U159" s="18"/>
      <c r="V159" s="32"/>
      <c r="W159" s="32"/>
      <c r="X159" s="32"/>
      <c r="Y159" s="32"/>
      <c r="Z159" s="18"/>
      <c r="AA159" s="18"/>
      <c r="AB159" s="32"/>
      <c r="AC159" s="32"/>
      <c r="AD159" s="32"/>
      <c r="AE159" s="32"/>
      <c r="AF159" s="18"/>
      <c r="AG159" s="18"/>
      <c r="AH159" s="32"/>
      <c r="AI159" s="32"/>
      <c r="AJ159" s="32"/>
      <c r="AK159" s="32"/>
      <c r="AL159" s="18"/>
      <c r="AM159" s="18"/>
      <c r="AN159" s="32"/>
      <c r="AO159" s="32"/>
      <c r="AP159" s="32"/>
      <c r="AQ159" s="32"/>
      <c r="AR159" s="18"/>
      <c r="AS159" s="18"/>
      <c r="AT159" s="32"/>
      <c r="AU159" s="32"/>
      <c r="AV159" s="32"/>
      <c r="AW159" s="32"/>
      <c r="AX159" s="18"/>
      <c r="AY159" s="18"/>
      <c r="AZ159" s="32"/>
      <c r="BA159" s="32"/>
      <c r="BB159" s="32"/>
      <c r="BC159" s="32"/>
      <c r="BD159" s="18"/>
      <c r="BE159" s="18"/>
      <c r="BF159" s="32"/>
      <c r="BG159" s="32"/>
      <c r="BH159" s="32"/>
      <c r="BI159" s="32"/>
      <c r="BJ159" s="18"/>
      <c r="BK159" s="18"/>
      <c r="BL159" s="32"/>
      <c r="BM159" s="32"/>
      <c r="BN159" s="32"/>
      <c r="BO159" s="32"/>
      <c r="BP159" s="18"/>
      <c r="BQ159" s="18"/>
      <c r="BR159" s="32"/>
      <c r="BS159" s="32"/>
      <c r="BT159" s="32"/>
      <c r="BU159" s="32"/>
    </row>
    <row r="160" spans="1:73" ht="12">
      <c r="A160" s="28" t="s">
        <v>48</v>
      </c>
      <c r="B160" s="33"/>
      <c r="C160" s="34"/>
      <c r="D160" s="30"/>
      <c r="E160" s="44"/>
      <c r="F160" s="30"/>
      <c r="G160" s="31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18"/>
      <c r="U160" s="18"/>
      <c r="V160" s="32"/>
      <c r="W160" s="32"/>
      <c r="X160" s="32"/>
      <c r="Y160" s="32"/>
      <c r="Z160" s="18"/>
      <c r="AA160" s="18"/>
      <c r="AB160" s="32"/>
      <c r="AC160" s="32"/>
      <c r="AD160" s="32"/>
      <c r="AE160" s="32"/>
      <c r="AF160" s="18"/>
      <c r="AG160" s="18"/>
      <c r="AH160" s="32"/>
      <c r="AI160" s="32"/>
      <c r="AJ160" s="32"/>
      <c r="AK160" s="32"/>
      <c r="AL160" s="18"/>
      <c r="AM160" s="18"/>
      <c r="AN160" s="32"/>
      <c r="AO160" s="32"/>
      <c r="AP160" s="32"/>
      <c r="AQ160" s="32"/>
      <c r="AR160" s="18"/>
      <c r="AS160" s="18"/>
      <c r="AT160" s="32"/>
      <c r="AU160" s="32"/>
      <c r="AV160" s="32"/>
      <c r="AW160" s="32"/>
      <c r="AX160" s="18"/>
      <c r="AY160" s="18"/>
      <c r="AZ160" s="32"/>
      <c r="BA160" s="32"/>
      <c r="BB160" s="32"/>
      <c r="BC160" s="32"/>
      <c r="BD160" s="18"/>
      <c r="BE160" s="18"/>
      <c r="BF160" s="32"/>
      <c r="BG160" s="32"/>
      <c r="BH160" s="32"/>
      <c r="BI160" s="32"/>
      <c r="BJ160" s="18"/>
      <c r="BK160" s="18"/>
      <c r="BL160" s="32"/>
      <c r="BM160" s="32"/>
      <c r="BN160" s="32"/>
      <c r="BO160" s="32"/>
      <c r="BP160" s="18"/>
      <c r="BQ160" s="18"/>
      <c r="BR160" s="32"/>
      <c r="BS160" s="32"/>
      <c r="BT160" s="32"/>
      <c r="BU160" s="32"/>
    </row>
    <row r="161" spans="1:73" ht="12">
      <c r="A161" s="28" t="s">
        <v>49</v>
      </c>
      <c r="B161" s="33">
        <v>324681</v>
      </c>
      <c r="C161" s="34">
        <v>316548</v>
      </c>
      <c r="D161" s="35">
        <v>0.025692785928200464</v>
      </c>
      <c r="E161" s="33">
        <v>1622335</v>
      </c>
      <c r="F161" s="34">
        <v>1521195.4612575439</v>
      </c>
      <c r="G161" s="36">
        <v>0.06648687911469704</v>
      </c>
      <c r="H161" s="18"/>
      <c r="I161" s="18"/>
      <c r="J161" s="37"/>
      <c r="K161" s="18"/>
      <c r="L161" s="18"/>
      <c r="M161" s="37"/>
      <c r="N161" s="18"/>
      <c r="O161" s="18"/>
      <c r="P161" s="37"/>
      <c r="Q161" s="18"/>
      <c r="R161" s="18"/>
      <c r="S161" s="37"/>
      <c r="T161" s="18"/>
      <c r="U161" s="18"/>
      <c r="V161" s="37"/>
      <c r="W161" s="18"/>
      <c r="X161" s="18"/>
      <c r="Y161" s="37"/>
      <c r="Z161" s="18"/>
      <c r="AA161" s="18"/>
      <c r="AB161" s="37"/>
      <c r="AC161" s="18"/>
      <c r="AD161" s="18"/>
      <c r="AE161" s="37"/>
      <c r="AF161" s="18"/>
      <c r="AG161" s="18"/>
      <c r="AH161" s="37"/>
      <c r="AI161" s="18"/>
      <c r="AJ161" s="18"/>
      <c r="AK161" s="37"/>
      <c r="AL161" s="18"/>
      <c r="AM161" s="18"/>
      <c r="AN161" s="37"/>
      <c r="AO161" s="18"/>
      <c r="AP161" s="18"/>
      <c r="AQ161" s="37"/>
      <c r="AR161" s="18"/>
      <c r="AS161" s="18"/>
      <c r="AT161" s="37"/>
      <c r="AU161" s="18"/>
      <c r="AV161" s="18"/>
      <c r="AW161" s="37"/>
      <c r="AX161" s="18"/>
      <c r="AY161" s="18"/>
      <c r="AZ161" s="37"/>
      <c r="BA161" s="18"/>
      <c r="BB161" s="18"/>
      <c r="BC161" s="37"/>
      <c r="BD161" s="18"/>
      <c r="BE161" s="18"/>
      <c r="BF161" s="37"/>
      <c r="BG161" s="18"/>
      <c r="BH161" s="18"/>
      <c r="BI161" s="37"/>
      <c r="BJ161" s="18"/>
      <c r="BK161" s="18"/>
      <c r="BL161" s="37"/>
      <c r="BM161" s="18"/>
      <c r="BN161" s="18"/>
      <c r="BO161" s="37"/>
      <c r="BP161" s="18"/>
      <c r="BQ161" s="18"/>
      <c r="BR161" s="37"/>
      <c r="BS161" s="18"/>
      <c r="BT161" s="18"/>
      <c r="BU161" s="37"/>
    </row>
    <row r="162" spans="1:73" ht="12">
      <c r="A162" s="28" t="s">
        <v>50</v>
      </c>
      <c r="B162" s="33">
        <v>28876.885867101802</v>
      </c>
      <c r="C162" s="34">
        <v>28864.207324492032</v>
      </c>
      <c r="D162" s="35">
        <v>0.00043924790545044</v>
      </c>
      <c r="E162" s="33">
        <v>85419.66458494999</v>
      </c>
      <c r="F162" s="34">
        <v>85544.2108844251</v>
      </c>
      <c r="G162" s="36">
        <v>-0.0014559290241555102</v>
      </c>
      <c r="H162" s="18"/>
      <c r="I162" s="18"/>
      <c r="J162" s="37"/>
      <c r="K162" s="18"/>
      <c r="L162" s="18"/>
      <c r="M162" s="37"/>
      <c r="N162" s="18"/>
      <c r="O162" s="18"/>
      <c r="P162" s="37"/>
      <c r="Q162" s="18"/>
      <c r="R162" s="18"/>
      <c r="S162" s="37"/>
      <c r="T162" s="18"/>
      <c r="U162" s="18"/>
      <c r="V162" s="37"/>
      <c r="W162" s="18"/>
      <c r="X162" s="18"/>
      <c r="Y162" s="37"/>
      <c r="Z162" s="18"/>
      <c r="AA162" s="18"/>
      <c r="AB162" s="37"/>
      <c r="AC162" s="18"/>
      <c r="AD162" s="18"/>
      <c r="AE162" s="37"/>
      <c r="AF162" s="18"/>
      <c r="AG162" s="18"/>
      <c r="AH162" s="37"/>
      <c r="AI162" s="18"/>
      <c r="AJ162" s="18"/>
      <c r="AK162" s="37"/>
      <c r="AL162" s="18"/>
      <c r="AM162" s="18"/>
      <c r="AN162" s="37"/>
      <c r="AO162" s="18"/>
      <c r="AP162" s="18"/>
      <c r="AQ162" s="37"/>
      <c r="AR162" s="18"/>
      <c r="AS162" s="18"/>
      <c r="AT162" s="37"/>
      <c r="AU162" s="18"/>
      <c r="AV162" s="18"/>
      <c r="AW162" s="37"/>
      <c r="AX162" s="18"/>
      <c r="AY162" s="18"/>
      <c r="AZ162" s="37"/>
      <c r="BA162" s="18"/>
      <c r="BB162" s="18"/>
      <c r="BC162" s="37"/>
      <c r="BD162" s="18"/>
      <c r="BE162" s="18"/>
      <c r="BF162" s="37"/>
      <c r="BG162" s="18"/>
      <c r="BH162" s="18"/>
      <c r="BI162" s="37"/>
      <c r="BJ162" s="18"/>
      <c r="BK162" s="18"/>
      <c r="BL162" s="37"/>
      <c r="BM162" s="18"/>
      <c r="BN162" s="18"/>
      <c r="BO162" s="37"/>
      <c r="BP162" s="18"/>
      <c r="BQ162" s="18"/>
      <c r="BR162" s="37"/>
      <c r="BS162" s="18"/>
      <c r="BT162" s="18"/>
      <c r="BU162" s="37"/>
    </row>
    <row r="163" spans="1:73" ht="12">
      <c r="A163" s="28" t="s">
        <v>51</v>
      </c>
      <c r="B163" s="33">
        <v>6950.885867101804</v>
      </c>
      <c r="C163" s="34">
        <v>6538.801101107191</v>
      </c>
      <c r="D163" s="35">
        <v>0.06302145601658325</v>
      </c>
      <c r="E163" s="33">
        <v>25663.27566508791</v>
      </c>
      <c r="F163" s="34">
        <v>24800.992820772743</v>
      </c>
      <c r="G163" s="36">
        <v>0.034768077655058155</v>
      </c>
      <c r="H163" s="18"/>
      <c r="I163" s="18"/>
      <c r="J163" s="37"/>
      <c r="K163" s="18"/>
      <c r="L163" s="18"/>
      <c r="M163" s="37"/>
      <c r="N163" s="18"/>
      <c r="O163" s="18"/>
      <c r="P163" s="37"/>
      <c r="Q163" s="18"/>
      <c r="R163" s="18"/>
      <c r="S163" s="37"/>
      <c r="T163" s="18"/>
      <c r="U163" s="18"/>
      <c r="V163" s="37"/>
      <c r="W163" s="18"/>
      <c r="X163" s="18"/>
      <c r="Y163" s="37"/>
      <c r="Z163" s="18"/>
      <c r="AA163" s="18"/>
      <c r="AB163" s="37"/>
      <c r="AC163" s="18"/>
      <c r="AD163" s="18"/>
      <c r="AE163" s="37"/>
      <c r="AF163" s="18"/>
      <c r="AG163" s="18"/>
      <c r="AH163" s="37"/>
      <c r="AI163" s="18"/>
      <c r="AJ163" s="18"/>
      <c r="AK163" s="37"/>
      <c r="AL163" s="18"/>
      <c r="AM163" s="18"/>
      <c r="AN163" s="37"/>
      <c r="AO163" s="18"/>
      <c r="AP163" s="18"/>
      <c r="AQ163" s="37"/>
      <c r="AR163" s="18"/>
      <c r="AS163" s="18"/>
      <c r="AT163" s="37"/>
      <c r="AU163" s="18"/>
      <c r="AV163" s="18"/>
      <c r="AW163" s="37"/>
      <c r="AX163" s="18"/>
      <c r="AY163" s="18"/>
      <c r="AZ163" s="37"/>
      <c r="BA163" s="18"/>
      <c r="BB163" s="18"/>
      <c r="BC163" s="37"/>
      <c r="BD163" s="18"/>
      <c r="BE163" s="18"/>
      <c r="BF163" s="37"/>
      <c r="BG163" s="18"/>
      <c r="BH163" s="18"/>
      <c r="BI163" s="37"/>
      <c r="BJ163" s="18"/>
      <c r="BK163" s="18"/>
      <c r="BL163" s="37"/>
      <c r="BM163" s="18"/>
      <c r="BN163" s="18"/>
      <c r="BO163" s="37"/>
      <c r="BP163" s="18"/>
      <c r="BQ163" s="18"/>
      <c r="BR163" s="37"/>
      <c r="BS163" s="18"/>
      <c r="BT163" s="18"/>
      <c r="BU163" s="37"/>
    </row>
    <row r="164" spans="1:73" ht="12">
      <c r="A164" s="28" t="s">
        <v>52</v>
      </c>
      <c r="B164" s="33">
        <v>296191</v>
      </c>
      <c r="C164" s="34">
        <v>288094</v>
      </c>
      <c r="D164" s="35">
        <v>0.028105410039778685</v>
      </c>
      <c r="E164" s="33">
        <v>1538705</v>
      </c>
      <c r="F164" s="34">
        <v>1437582.8823514432</v>
      </c>
      <c r="G164" s="36">
        <v>0.070341765257494</v>
      </c>
      <c r="H164" s="18"/>
      <c r="I164" s="18"/>
      <c r="J164" s="37"/>
      <c r="K164" s="18"/>
      <c r="L164" s="18"/>
      <c r="M164" s="37"/>
      <c r="N164" s="18"/>
      <c r="O164" s="18"/>
      <c r="P164" s="37"/>
      <c r="Q164" s="18"/>
      <c r="R164" s="18"/>
      <c r="S164" s="37"/>
      <c r="T164" s="18"/>
      <c r="U164" s="18"/>
      <c r="V164" s="37"/>
      <c r="W164" s="18"/>
      <c r="X164" s="18"/>
      <c r="Y164" s="37"/>
      <c r="Z164" s="18"/>
      <c r="AA164" s="18"/>
      <c r="AB164" s="37"/>
      <c r="AC164" s="18"/>
      <c r="AD164" s="18"/>
      <c r="AE164" s="37"/>
      <c r="AF164" s="18"/>
      <c r="AG164" s="18"/>
      <c r="AH164" s="37"/>
      <c r="AI164" s="18"/>
      <c r="AJ164" s="18"/>
      <c r="AK164" s="37"/>
      <c r="AL164" s="18"/>
      <c r="AM164" s="18"/>
      <c r="AN164" s="37"/>
      <c r="AO164" s="18"/>
      <c r="AP164" s="18"/>
      <c r="AQ164" s="37"/>
      <c r="AR164" s="18"/>
      <c r="AS164" s="18"/>
      <c r="AT164" s="37"/>
      <c r="AU164" s="18"/>
      <c r="AV164" s="18"/>
      <c r="AW164" s="37"/>
      <c r="AX164" s="18"/>
      <c r="AY164" s="18"/>
      <c r="AZ164" s="37"/>
      <c r="BA164" s="18"/>
      <c r="BB164" s="18"/>
      <c r="BC164" s="37"/>
      <c r="BD164" s="18"/>
      <c r="BE164" s="18"/>
      <c r="BF164" s="37"/>
      <c r="BG164" s="18"/>
      <c r="BH164" s="18"/>
      <c r="BI164" s="37"/>
      <c r="BJ164" s="18"/>
      <c r="BK164" s="18"/>
      <c r="BL164" s="37"/>
      <c r="BM164" s="18"/>
      <c r="BN164" s="18"/>
      <c r="BO164" s="37"/>
      <c r="BP164" s="18"/>
      <c r="BQ164" s="18"/>
      <c r="BR164" s="37"/>
      <c r="BS164" s="18"/>
      <c r="BT164" s="18"/>
      <c r="BU164" s="37"/>
    </row>
    <row r="165" spans="1:73" ht="12">
      <c r="A165" s="7"/>
      <c r="B165" s="33"/>
      <c r="C165" s="34"/>
      <c r="D165" s="30"/>
      <c r="E165" s="44"/>
      <c r="F165" s="30"/>
      <c r="G165" s="31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18"/>
      <c r="U165" s="18"/>
      <c r="V165" s="32"/>
      <c r="W165" s="32"/>
      <c r="X165" s="32"/>
      <c r="Y165" s="32"/>
      <c r="Z165" s="18"/>
      <c r="AA165" s="18"/>
      <c r="AB165" s="32"/>
      <c r="AC165" s="32"/>
      <c r="AD165" s="32"/>
      <c r="AE165" s="32"/>
      <c r="AF165" s="18"/>
      <c r="AG165" s="18"/>
      <c r="AH165" s="32"/>
      <c r="AI165" s="32"/>
      <c r="AJ165" s="32"/>
      <c r="AK165" s="32"/>
      <c r="AL165" s="18"/>
      <c r="AM165" s="18"/>
      <c r="AN165" s="32"/>
      <c r="AO165" s="32"/>
      <c r="AP165" s="32"/>
      <c r="AQ165" s="32"/>
      <c r="AR165" s="18"/>
      <c r="AS165" s="18"/>
      <c r="AT165" s="32"/>
      <c r="AU165" s="32"/>
      <c r="AV165" s="32"/>
      <c r="AW165" s="32"/>
      <c r="AX165" s="18"/>
      <c r="AY165" s="18"/>
      <c r="AZ165" s="32"/>
      <c r="BA165" s="32"/>
      <c r="BB165" s="32"/>
      <c r="BC165" s="32"/>
      <c r="BD165" s="18"/>
      <c r="BE165" s="18"/>
      <c r="BF165" s="32"/>
      <c r="BG165" s="32"/>
      <c r="BH165" s="32"/>
      <c r="BI165" s="32"/>
      <c r="BJ165" s="18"/>
      <c r="BK165" s="18"/>
      <c r="BL165" s="32"/>
      <c r="BM165" s="32"/>
      <c r="BN165" s="32"/>
      <c r="BO165" s="32"/>
      <c r="BP165" s="18"/>
      <c r="BQ165" s="18"/>
      <c r="BR165" s="32"/>
      <c r="BS165" s="32"/>
      <c r="BT165" s="32"/>
      <c r="BU165" s="32"/>
    </row>
    <row r="166" spans="1:73" ht="12">
      <c r="A166" s="28" t="s">
        <v>53</v>
      </c>
      <c r="B166" s="33">
        <v>30645</v>
      </c>
      <c r="C166" s="34">
        <v>26609</v>
      </c>
      <c r="D166" s="35">
        <v>0.1516780036829644</v>
      </c>
      <c r="E166" s="33">
        <v>195022</v>
      </c>
      <c r="F166" s="34">
        <v>192059.0663662781</v>
      </c>
      <c r="G166" s="36">
        <v>0.015427200026429649</v>
      </c>
      <c r="H166" s="18"/>
      <c r="I166" s="18"/>
      <c r="J166" s="37"/>
      <c r="K166" s="18"/>
      <c r="L166" s="18"/>
      <c r="M166" s="37"/>
      <c r="N166" s="18"/>
      <c r="O166" s="18"/>
      <c r="P166" s="37"/>
      <c r="Q166" s="18"/>
      <c r="R166" s="18"/>
      <c r="S166" s="37"/>
      <c r="T166" s="18"/>
      <c r="U166" s="18"/>
      <c r="V166" s="37"/>
      <c r="W166" s="18"/>
      <c r="X166" s="18"/>
      <c r="Y166" s="37"/>
      <c r="Z166" s="18"/>
      <c r="AA166" s="18"/>
      <c r="AB166" s="37"/>
      <c r="AC166" s="18"/>
      <c r="AD166" s="18"/>
      <c r="AE166" s="37"/>
      <c r="AF166" s="18"/>
      <c r="AG166" s="18"/>
      <c r="AH166" s="37"/>
      <c r="AI166" s="18"/>
      <c r="AJ166" s="18"/>
      <c r="AK166" s="37"/>
      <c r="AL166" s="18"/>
      <c r="AM166" s="18"/>
      <c r="AN166" s="37"/>
      <c r="AO166" s="18"/>
      <c r="AP166" s="18"/>
      <c r="AQ166" s="37"/>
      <c r="AR166" s="18"/>
      <c r="AS166" s="18"/>
      <c r="AT166" s="37"/>
      <c r="AU166" s="18"/>
      <c r="AV166" s="18"/>
      <c r="AW166" s="37"/>
      <c r="AX166" s="18"/>
      <c r="AY166" s="18"/>
      <c r="AZ166" s="37"/>
      <c r="BA166" s="18"/>
      <c r="BB166" s="18"/>
      <c r="BC166" s="37"/>
      <c r="BD166" s="18"/>
      <c r="BE166" s="18"/>
      <c r="BF166" s="37"/>
      <c r="BG166" s="18"/>
      <c r="BH166" s="18"/>
      <c r="BI166" s="37"/>
      <c r="BJ166" s="18"/>
      <c r="BK166" s="18"/>
      <c r="BL166" s="37"/>
      <c r="BM166" s="18"/>
      <c r="BN166" s="18"/>
      <c r="BO166" s="37"/>
      <c r="BP166" s="18"/>
      <c r="BQ166" s="18"/>
      <c r="BR166" s="37"/>
      <c r="BS166" s="18"/>
      <c r="BT166" s="18"/>
      <c r="BU166" s="37"/>
    </row>
    <row r="167" spans="1:73" ht="12">
      <c r="A167" s="28" t="s">
        <v>54</v>
      </c>
      <c r="B167" s="33">
        <v>11876</v>
      </c>
      <c r="C167" s="34">
        <v>12340</v>
      </c>
      <c r="D167" s="35">
        <v>-0.03760129659643436</v>
      </c>
      <c r="E167" s="33">
        <v>106731</v>
      </c>
      <c r="F167" s="34">
        <v>113586.59165625073</v>
      </c>
      <c r="G167" s="36">
        <v>-0.06035564194934153</v>
      </c>
      <c r="H167" s="18"/>
      <c r="I167" s="18"/>
      <c r="J167" s="37"/>
      <c r="K167" s="18"/>
      <c r="L167" s="18"/>
      <c r="M167" s="37"/>
      <c r="N167" s="18"/>
      <c r="O167" s="18"/>
      <c r="P167" s="37"/>
      <c r="Q167" s="18"/>
      <c r="R167" s="18"/>
      <c r="S167" s="37"/>
      <c r="T167" s="18"/>
      <c r="U167" s="18"/>
      <c r="V167" s="37"/>
      <c r="W167" s="18"/>
      <c r="X167" s="18"/>
      <c r="Y167" s="37"/>
      <c r="Z167" s="18"/>
      <c r="AA167" s="18"/>
      <c r="AB167" s="37"/>
      <c r="AC167" s="18"/>
      <c r="AD167" s="18"/>
      <c r="AE167" s="37"/>
      <c r="AF167" s="18"/>
      <c r="AG167" s="18"/>
      <c r="AH167" s="37"/>
      <c r="AI167" s="18"/>
      <c r="AJ167" s="18"/>
      <c r="AK167" s="37"/>
      <c r="AL167" s="18"/>
      <c r="AM167" s="18"/>
      <c r="AN167" s="37"/>
      <c r="AO167" s="18"/>
      <c r="AP167" s="18"/>
      <c r="AQ167" s="37"/>
      <c r="AR167" s="18"/>
      <c r="AS167" s="18"/>
      <c r="AT167" s="37"/>
      <c r="AU167" s="18"/>
      <c r="AV167" s="18"/>
      <c r="AW167" s="37"/>
      <c r="AX167" s="18"/>
      <c r="AY167" s="18"/>
      <c r="AZ167" s="37"/>
      <c r="BA167" s="18"/>
      <c r="BB167" s="18"/>
      <c r="BC167" s="37"/>
      <c r="BD167" s="18"/>
      <c r="BE167" s="18"/>
      <c r="BF167" s="37"/>
      <c r="BG167" s="18"/>
      <c r="BH167" s="18"/>
      <c r="BI167" s="37"/>
      <c r="BJ167" s="18"/>
      <c r="BK167" s="18"/>
      <c r="BL167" s="37"/>
      <c r="BM167" s="18"/>
      <c r="BN167" s="18"/>
      <c r="BO167" s="37"/>
      <c r="BP167" s="18"/>
      <c r="BQ167" s="18"/>
      <c r="BR167" s="37"/>
      <c r="BS167" s="18"/>
      <c r="BT167" s="18"/>
      <c r="BU167" s="37"/>
    </row>
    <row r="168" spans="1:73" ht="12">
      <c r="A168" s="28" t="s">
        <v>55</v>
      </c>
      <c r="B168" s="33">
        <v>7990</v>
      </c>
      <c r="C168" s="34">
        <v>5388</v>
      </c>
      <c r="D168" s="35">
        <v>0.48292501855976244</v>
      </c>
      <c r="E168" s="33">
        <v>43723</v>
      </c>
      <c r="F168" s="34">
        <v>37493.10842646555</v>
      </c>
      <c r="G168" s="36">
        <v>0.16616097824358855</v>
      </c>
      <c r="H168" s="18"/>
      <c r="I168" s="18"/>
      <c r="J168" s="37"/>
      <c r="K168" s="18"/>
      <c r="L168" s="18"/>
      <c r="M168" s="37"/>
      <c r="N168" s="18"/>
      <c r="O168" s="18"/>
      <c r="P168" s="37"/>
      <c r="Q168" s="18"/>
      <c r="R168" s="18"/>
      <c r="S168" s="37"/>
      <c r="T168" s="18"/>
      <c r="U168" s="18"/>
      <c r="V168" s="37"/>
      <c r="W168" s="18"/>
      <c r="X168" s="18"/>
      <c r="Y168" s="37"/>
      <c r="Z168" s="18"/>
      <c r="AA168" s="18"/>
      <c r="AB168" s="37"/>
      <c r="AC168" s="18"/>
      <c r="AD168" s="18"/>
      <c r="AE168" s="37"/>
      <c r="AF168" s="18"/>
      <c r="AG168" s="18"/>
      <c r="AH168" s="37"/>
      <c r="AI168" s="18"/>
      <c r="AJ168" s="18"/>
      <c r="AK168" s="37"/>
      <c r="AL168" s="18"/>
      <c r="AM168" s="18"/>
      <c r="AN168" s="37"/>
      <c r="AO168" s="18"/>
      <c r="AP168" s="18"/>
      <c r="AQ168" s="37"/>
      <c r="AR168" s="18"/>
      <c r="AS168" s="18"/>
      <c r="AT168" s="37"/>
      <c r="AU168" s="18"/>
      <c r="AV168" s="18"/>
      <c r="AW168" s="37"/>
      <c r="AX168" s="18"/>
      <c r="AY168" s="18"/>
      <c r="AZ168" s="37"/>
      <c r="BA168" s="18"/>
      <c r="BB168" s="18"/>
      <c r="BC168" s="37"/>
      <c r="BD168" s="18"/>
      <c r="BE168" s="18"/>
      <c r="BF168" s="37"/>
      <c r="BG168" s="18"/>
      <c r="BH168" s="18"/>
      <c r="BI168" s="37"/>
      <c r="BJ168" s="18"/>
      <c r="BK168" s="18"/>
      <c r="BL168" s="37"/>
      <c r="BM168" s="18"/>
      <c r="BN168" s="18"/>
      <c r="BO168" s="37"/>
      <c r="BP168" s="18"/>
      <c r="BQ168" s="18"/>
      <c r="BR168" s="37"/>
      <c r="BS168" s="18"/>
      <c r="BT168" s="18"/>
      <c r="BU168" s="37"/>
    </row>
    <row r="169" spans="1:73" ht="12">
      <c r="A169" s="28" t="s">
        <v>56</v>
      </c>
      <c r="B169" s="33">
        <v>13014</v>
      </c>
      <c r="C169" s="34">
        <v>10573</v>
      </c>
      <c r="D169" s="35">
        <v>0.2308710867303509</v>
      </c>
      <c r="E169" s="33">
        <v>54748</v>
      </c>
      <c r="F169" s="34">
        <v>51192.20742131956</v>
      </c>
      <c r="G169" s="36">
        <v>0.0694596454772058</v>
      </c>
      <c r="H169" s="18"/>
      <c r="I169" s="18"/>
      <c r="J169" s="37"/>
      <c r="K169" s="18"/>
      <c r="L169" s="18"/>
      <c r="M169" s="37"/>
      <c r="N169" s="18"/>
      <c r="O169" s="18"/>
      <c r="P169" s="37"/>
      <c r="Q169" s="18"/>
      <c r="R169" s="18"/>
      <c r="S169" s="37"/>
      <c r="T169" s="18"/>
      <c r="U169" s="18"/>
      <c r="V169" s="37"/>
      <c r="W169" s="18"/>
      <c r="X169" s="18"/>
      <c r="Y169" s="37"/>
      <c r="Z169" s="18"/>
      <c r="AA169" s="18"/>
      <c r="AB169" s="37"/>
      <c r="AC169" s="18"/>
      <c r="AD169" s="18"/>
      <c r="AE169" s="37"/>
      <c r="AF169" s="18"/>
      <c r="AG169" s="18"/>
      <c r="AH169" s="37"/>
      <c r="AI169" s="18"/>
      <c r="AJ169" s="18"/>
      <c r="AK169" s="37"/>
      <c r="AL169" s="18"/>
      <c r="AM169" s="18"/>
      <c r="AN169" s="37"/>
      <c r="AO169" s="18"/>
      <c r="AP169" s="18"/>
      <c r="AQ169" s="37"/>
      <c r="AR169" s="18"/>
      <c r="AS169" s="18"/>
      <c r="AT169" s="37"/>
      <c r="AU169" s="18"/>
      <c r="AV169" s="18"/>
      <c r="AW169" s="37"/>
      <c r="AX169" s="18"/>
      <c r="AY169" s="18"/>
      <c r="AZ169" s="37"/>
      <c r="BA169" s="18"/>
      <c r="BB169" s="18"/>
      <c r="BC169" s="37"/>
      <c r="BD169" s="18"/>
      <c r="BE169" s="18"/>
      <c r="BF169" s="37"/>
      <c r="BG169" s="18"/>
      <c r="BH169" s="18"/>
      <c r="BI169" s="37"/>
      <c r="BJ169" s="18"/>
      <c r="BK169" s="18"/>
      <c r="BL169" s="37"/>
      <c r="BM169" s="18"/>
      <c r="BN169" s="18"/>
      <c r="BO169" s="37"/>
      <c r="BP169" s="18"/>
      <c r="BQ169" s="18"/>
      <c r="BR169" s="37"/>
      <c r="BS169" s="18"/>
      <c r="BT169" s="18"/>
      <c r="BU169" s="37"/>
    </row>
    <row r="170" spans="1:73" ht="12">
      <c r="A170" s="7"/>
      <c r="B170" s="33"/>
      <c r="C170" s="34"/>
      <c r="D170" s="30"/>
      <c r="E170" s="44"/>
      <c r="F170" s="30"/>
      <c r="G170" s="31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18"/>
      <c r="U170" s="18"/>
      <c r="V170" s="32"/>
      <c r="W170" s="32"/>
      <c r="X170" s="32"/>
      <c r="Y170" s="32"/>
      <c r="Z170" s="18"/>
      <c r="AA170" s="18"/>
      <c r="AB170" s="32"/>
      <c r="AC170" s="32"/>
      <c r="AD170" s="32"/>
      <c r="AE170" s="32"/>
      <c r="AF170" s="18"/>
      <c r="AG170" s="18"/>
      <c r="AH170" s="32"/>
      <c r="AI170" s="32"/>
      <c r="AJ170" s="32"/>
      <c r="AK170" s="32"/>
      <c r="AL170" s="18"/>
      <c r="AM170" s="18"/>
      <c r="AN170" s="32"/>
      <c r="AO170" s="32"/>
      <c r="AP170" s="32"/>
      <c r="AQ170" s="32"/>
      <c r="AR170" s="18"/>
      <c r="AS170" s="18"/>
      <c r="AT170" s="32"/>
      <c r="AU170" s="32"/>
      <c r="AV170" s="32"/>
      <c r="AW170" s="32"/>
      <c r="AX170" s="18"/>
      <c r="AY170" s="18"/>
      <c r="AZ170" s="32"/>
      <c r="BA170" s="32"/>
      <c r="BB170" s="32"/>
      <c r="BC170" s="32"/>
      <c r="BD170" s="18"/>
      <c r="BE170" s="18"/>
      <c r="BF170" s="32"/>
      <c r="BG170" s="32"/>
      <c r="BH170" s="32"/>
      <c r="BI170" s="32"/>
      <c r="BJ170" s="18"/>
      <c r="BK170" s="18"/>
      <c r="BL170" s="32"/>
      <c r="BM170" s="32"/>
      <c r="BN170" s="32"/>
      <c r="BO170" s="32"/>
      <c r="BP170" s="18"/>
      <c r="BQ170" s="18"/>
      <c r="BR170" s="32"/>
      <c r="BS170" s="32"/>
      <c r="BT170" s="32"/>
      <c r="BU170" s="32"/>
    </row>
    <row r="171" spans="1:73" ht="12">
      <c r="A171" s="28" t="s">
        <v>57</v>
      </c>
      <c r="B171" s="33">
        <v>19878</v>
      </c>
      <c r="C171" s="34">
        <v>19026</v>
      </c>
      <c r="D171" s="35">
        <v>0.04478082623777988</v>
      </c>
      <c r="E171" s="33">
        <v>105094</v>
      </c>
      <c r="F171" s="34">
        <v>102553.55762888183</v>
      </c>
      <c r="G171" s="36">
        <v>0.024771859990576444</v>
      </c>
      <c r="H171" s="18"/>
      <c r="I171" s="18"/>
      <c r="J171" s="37"/>
      <c r="K171" s="18"/>
      <c r="L171" s="18"/>
      <c r="M171" s="37"/>
      <c r="N171" s="18"/>
      <c r="O171" s="18"/>
      <c r="P171" s="37"/>
      <c r="Q171" s="18"/>
      <c r="R171" s="18"/>
      <c r="S171" s="37"/>
      <c r="T171" s="18"/>
      <c r="U171" s="18"/>
      <c r="V171" s="37"/>
      <c r="W171" s="18"/>
      <c r="X171" s="18"/>
      <c r="Y171" s="37"/>
      <c r="Z171" s="18"/>
      <c r="AA171" s="18"/>
      <c r="AB171" s="37"/>
      <c r="AC171" s="18"/>
      <c r="AD171" s="18"/>
      <c r="AE171" s="37"/>
      <c r="AF171" s="18"/>
      <c r="AG171" s="18"/>
      <c r="AH171" s="37"/>
      <c r="AI171" s="18"/>
      <c r="AJ171" s="18"/>
      <c r="AK171" s="37"/>
      <c r="AL171" s="18"/>
      <c r="AM171" s="18"/>
      <c r="AN171" s="37"/>
      <c r="AO171" s="18"/>
      <c r="AP171" s="18"/>
      <c r="AQ171" s="37"/>
      <c r="AR171" s="18"/>
      <c r="AS171" s="18"/>
      <c r="AT171" s="37"/>
      <c r="AU171" s="18"/>
      <c r="AV171" s="18"/>
      <c r="AW171" s="37"/>
      <c r="AX171" s="18"/>
      <c r="AY171" s="18"/>
      <c r="AZ171" s="37"/>
      <c r="BA171" s="18"/>
      <c r="BB171" s="18"/>
      <c r="BC171" s="37"/>
      <c r="BD171" s="18"/>
      <c r="BE171" s="18"/>
      <c r="BF171" s="37"/>
      <c r="BG171" s="18"/>
      <c r="BH171" s="18"/>
      <c r="BI171" s="37"/>
      <c r="BJ171" s="18"/>
      <c r="BK171" s="18"/>
      <c r="BL171" s="37"/>
      <c r="BM171" s="18"/>
      <c r="BN171" s="18"/>
      <c r="BO171" s="37"/>
      <c r="BP171" s="18"/>
      <c r="BQ171" s="18"/>
      <c r="BR171" s="37"/>
      <c r="BS171" s="18"/>
      <c r="BT171" s="18"/>
      <c r="BU171" s="37"/>
    </row>
    <row r="172" spans="1:73" ht="12">
      <c r="A172" s="28" t="s">
        <v>58</v>
      </c>
      <c r="B172" s="33">
        <v>47775</v>
      </c>
      <c r="C172" s="34">
        <v>44017</v>
      </c>
      <c r="D172" s="35">
        <v>0.08537610468682555</v>
      </c>
      <c r="E172" s="33">
        <v>219392</v>
      </c>
      <c r="F172" s="34">
        <v>201117.1350066656</v>
      </c>
      <c r="G172" s="36">
        <v>0.09086677270302561</v>
      </c>
      <c r="H172" s="18"/>
      <c r="I172" s="18"/>
      <c r="J172" s="37"/>
      <c r="K172" s="18"/>
      <c r="L172" s="18"/>
      <c r="M172" s="37"/>
      <c r="N172" s="18"/>
      <c r="O172" s="18"/>
      <c r="P172" s="37"/>
      <c r="Q172" s="18"/>
      <c r="R172" s="18"/>
      <c r="S172" s="37"/>
      <c r="T172" s="18"/>
      <c r="U172" s="18"/>
      <c r="V172" s="37"/>
      <c r="W172" s="18"/>
      <c r="X172" s="18"/>
      <c r="Y172" s="37"/>
      <c r="Z172" s="18"/>
      <c r="AA172" s="18"/>
      <c r="AB172" s="37"/>
      <c r="AC172" s="18"/>
      <c r="AD172" s="18"/>
      <c r="AE172" s="37"/>
      <c r="AF172" s="18"/>
      <c r="AG172" s="18"/>
      <c r="AH172" s="37"/>
      <c r="AI172" s="18"/>
      <c r="AJ172" s="18"/>
      <c r="AK172" s="37"/>
      <c r="AL172" s="18"/>
      <c r="AM172" s="18"/>
      <c r="AN172" s="37"/>
      <c r="AO172" s="18"/>
      <c r="AP172" s="18"/>
      <c r="AQ172" s="37"/>
      <c r="AR172" s="18"/>
      <c r="AS172" s="18"/>
      <c r="AT172" s="37"/>
      <c r="AU172" s="18"/>
      <c r="AV172" s="18"/>
      <c r="AW172" s="37"/>
      <c r="AX172" s="18"/>
      <c r="AY172" s="18"/>
      <c r="AZ172" s="37"/>
      <c r="BA172" s="18"/>
      <c r="BB172" s="18"/>
      <c r="BC172" s="37"/>
      <c r="BD172" s="18"/>
      <c r="BE172" s="18"/>
      <c r="BF172" s="37"/>
      <c r="BG172" s="18"/>
      <c r="BH172" s="18"/>
      <c r="BI172" s="37"/>
      <c r="BJ172" s="18"/>
      <c r="BK172" s="18"/>
      <c r="BL172" s="37"/>
      <c r="BM172" s="18"/>
      <c r="BN172" s="18"/>
      <c r="BO172" s="37"/>
      <c r="BP172" s="18"/>
      <c r="BQ172" s="18"/>
      <c r="BR172" s="37"/>
      <c r="BS172" s="18"/>
      <c r="BT172" s="18"/>
      <c r="BU172" s="37"/>
    </row>
    <row r="173" spans="1:73" ht="12">
      <c r="A173" s="28" t="s">
        <v>59</v>
      </c>
      <c r="B173" s="33">
        <v>6502</v>
      </c>
      <c r="C173" s="34">
        <v>5381</v>
      </c>
      <c r="D173" s="35">
        <v>0.2083255900390262</v>
      </c>
      <c r="E173" s="33">
        <v>33326</v>
      </c>
      <c r="F173" s="34">
        <v>31609.33961680564</v>
      </c>
      <c r="G173" s="36">
        <v>0.054308644343890995</v>
      </c>
      <c r="H173" s="18"/>
      <c r="I173" s="18"/>
      <c r="J173" s="37"/>
      <c r="K173" s="18"/>
      <c r="L173" s="18"/>
      <c r="M173" s="37"/>
      <c r="N173" s="18"/>
      <c r="O173" s="18"/>
      <c r="P173" s="37"/>
      <c r="Q173" s="18"/>
      <c r="R173" s="18"/>
      <c r="S173" s="37"/>
      <c r="T173" s="18"/>
      <c r="U173" s="18"/>
      <c r="V173" s="37"/>
      <c r="W173" s="18"/>
      <c r="X173" s="18"/>
      <c r="Y173" s="37"/>
      <c r="Z173" s="18"/>
      <c r="AA173" s="18"/>
      <c r="AB173" s="37"/>
      <c r="AC173" s="18"/>
      <c r="AD173" s="18"/>
      <c r="AE173" s="37"/>
      <c r="AF173" s="18"/>
      <c r="AG173" s="18"/>
      <c r="AH173" s="37"/>
      <c r="AI173" s="18"/>
      <c r="AJ173" s="18"/>
      <c r="AK173" s="37"/>
      <c r="AL173" s="18"/>
      <c r="AM173" s="18"/>
      <c r="AN173" s="37"/>
      <c r="AO173" s="18"/>
      <c r="AP173" s="18"/>
      <c r="AQ173" s="37"/>
      <c r="AR173" s="18"/>
      <c r="AS173" s="18"/>
      <c r="AT173" s="37"/>
      <c r="AU173" s="18"/>
      <c r="AV173" s="18"/>
      <c r="AW173" s="37"/>
      <c r="AX173" s="18"/>
      <c r="AY173" s="18"/>
      <c r="AZ173" s="37"/>
      <c r="BA173" s="18"/>
      <c r="BB173" s="18"/>
      <c r="BC173" s="37"/>
      <c r="BD173" s="18"/>
      <c r="BE173" s="18"/>
      <c r="BF173" s="37"/>
      <c r="BG173" s="18"/>
      <c r="BH173" s="18"/>
      <c r="BI173" s="37"/>
      <c r="BJ173" s="18"/>
      <c r="BK173" s="18"/>
      <c r="BL173" s="37"/>
      <c r="BM173" s="18"/>
      <c r="BN173" s="18"/>
      <c r="BO173" s="37"/>
      <c r="BP173" s="18"/>
      <c r="BQ173" s="18"/>
      <c r="BR173" s="37"/>
      <c r="BS173" s="18"/>
      <c r="BT173" s="18"/>
      <c r="BU173" s="37"/>
    </row>
    <row r="174" spans="1:73" ht="12">
      <c r="A174" s="28" t="s">
        <v>60</v>
      </c>
      <c r="B174" s="33">
        <v>854</v>
      </c>
      <c r="C174" s="34">
        <v>886</v>
      </c>
      <c r="D174" s="35">
        <v>-0.03611738148984198</v>
      </c>
      <c r="E174" s="33">
        <v>4961</v>
      </c>
      <c r="F174" s="34">
        <v>5287.540511859382</v>
      </c>
      <c r="G174" s="36">
        <v>-0.06175659763305579</v>
      </c>
      <c r="H174" s="18"/>
      <c r="I174" s="18"/>
      <c r="J174" s="37"/>
      <c r="K174" s="18"/>
      <c r="L174" s="18"/>
      <c r="M174" s="37"/>
      <c r="N174" s="18"/>
      <c r="O174" s="18"/>
      <c r="P174" s="37"/>
      <c r="Q174" s="18"/>
      <c r="R174" s="18"/>
      <c r="S174" s="37"/>
      <c r="T174" s="18"/>
      <c r="U174" s="18"/>
      <c r="V174" s="37"/>
      <c r="W174" s="18"/>
      <c r="X174" s="18"/>
      <c r="Y174" s="37"/>
      <c r="Z174" s="18"/>
      <c r="AA174" s="18"/>
      <c r="AB174" s="37"/>
      <c r="AC174" s="18"/>
      <c r="AD174" s="18"/>
      <c r="AE174" s="37"/>
      <c r="AF174" s="18"/>
      <c r="AG174" s="18"/>
      <c r="AH174" s="37"/>
      <c r="AI174" s="18"/>
      <c r="AJ174" s="18"/>
      <c r="AK174" s="37"/>
      <c r="AL174" s="18"/>
      <c r="AM174" s="18"/>
      <c r="AN174" s="37"/>
      <c r="AO174" s="18"/>
      <c r="AP174" s="18"/>
      <c r="AQ174" s="37"/>
      <c r="AR174" s="18"/>
      <c r="AS174" s="18"/>
      <c r="AT174" s="37"/>
      <c r="AU174" s="18"/>
      <c r="AV174" s="18"/>
      <c r="AW174" s="37"/>
      <c r="AX174" s="18"/>
      <c r="AY174" s="18"/>
      <c r="AZ174" s="37"/>
      <c r="BA174" s="18"/>
      <c r="BB174" s="18"/>
      <c r="BC174" s="37"/>
      <c r="BD174" s="18"/>
      <c r="BE174" s="18"/>
      <c r="BF174" s="37"/>
      <c r="BG174" s="18"/>
      <c r="BH174" s="18"/>
      <c r="BI174" s="37"/>
      <c r="BJ174" s="18"/>
      <c r="BK174" s="18"/>
      <c r="BL174" s="37"/>
      <c r="BM174" s="18"/>
      <c r="BN174" s="18"/>
      <c r="BO174" s="37"/>
      <c r="BP174" s="18"/>
      <c r="BQ174" s="18"/>
      <c r="BR174" s="37"/>
      <c r="BS174" s="18"/>
      <c r="BT174" s="18"/>
      <c r="BU174" s="37"/>
    </row>
    <row r="175" spans="1:73" ht="12">
      <c r="A175" s="28" t="s">
        <v>61</v>
      </c>
      <c r="B175" s="33">
        <v>1150</v>
      </c>
      <c r="C175" s="34">
        <v>2387</v>
      </c>
      <c r="D175" s="35">
        <v>-0.5182237117720989</v>
      </c>
      <c r="E175" s="33">
        <v>29406</v>
      </c>
      <c r="F175" s="34">
        <v>28048.16073839812</v>
      </c>
      <c r="G175" s="36">
        <v>0.048410991161462795</v>
      </c>
      <c r="H175" s="18"/>
      <c r="I175" s="18"/>
      <c r="J175" s="37"/>
      <c r="K175" s="18"/>
      <c r="L175" s="18"/>
      <c r="M175" s="37"/>
      <c r="N175" s="18"/>
      <c r="O175" s="18"/>
      <c r="P175" s="37"/>
      <c r="Q175" s="18"/>
      <c r="R175" s="18"/>
      <c r="S175" s="37"/>
      <c r="T175" s="18"/>
      <c r="U175" s="18"/>
      <c r="V175" s="37"/>
      <c r="W175" s="18"/>
      <c r="X175" s="18"/>
      <c r="Y175" s="37"/>
      <c r="Z175" s="18"/>
      <c r="AA175" s="18"/>
      <c r="AB175" s="37"/>
      <c r="AC175" s="18"/>
      <c r="AD175" s="18"/>
      <c r="AE175" s="37"/>
      <c r="AF175" s="18"/>
      <c r="AG175" s="18"/>
      <c r="AH175" s="37"/>
      <c r="AI175" s="18"/>
      <c r="AJ175" s="18"/>
      <c r="AK175" s="37"/>
      <c r="AL175" s="18"/>
      <c r="AM175" s="18"/>
      <c r="AN175" s="37"/>
      <c r="AO175" s="18"/>
      <c r="AP175" s="18"/>
      <c r="AQ175" s="37"/>
      <c r="AR175" s="18"/>
      <c r="AS175" s="18"/>
      <c r="AT175" s="37"/>
      <c r="AU175" s="18"/>
      <c r="AV175" s="18"/>
      <c r="AW175" s="37"/>
      <c r="AX175" s="18"/>
      <c r="AY175" s="18"/>
      <c r="AZ175" s="37"/>
      <c r="BA175" s="18"/>
      <c r="BB175" s="18"/>
      <c r="BC175" s="37"/>
      <c r="BD175" s="18"/>
      <c r="BE175" s="18"/>
      <c r="BF175" s="37"/>
      <c r="BG175" s="18"/>
      <c r="BH175" s="18"/>
      <c r="BI175" s="37"/>
      <c r="BJ175" s="18"/>
      <c r="BK175" s="18"/>
      <c r="BL175" s="37"/>
      <c r="BM175" s="18"/>
      <c r="BN175" s="18"/>
      <c r="BO175" s="37"/>
      <c r="BP175" s="18"/>
      <c r="BQ175" s="18"/>
      <c r="BR175" s="37"/>
      <c r="BS175" s="18"/>
      <c r="BT175" s="18"/>
      <c r="BU175" s="37"/>
    </row>
    <row r="176" spans="1:73" ht="8.25" customHeight="1">
      <c r="A176" s="38"/>
      <c r="B176" s="39"/>
      <c r="C176" s="40"/>
      <c r="D176" s="41"/>
      <c r="E176" s="42"/>
      <c r="F176" s="41"/>
      <c r="G176" s="43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18"/>
      <c r="U176" s="18"/>
      <c r="V176" s="32"/>
      <c r="W176" s="32"/>
      <c r="X176" s="32"/>
      <c r="Y176" s="32"/>
      <c r="Z176" s="18"/>
      <c r="AA176" s="18"/>
      <c r="AB176" s="32"/>
      <c r="AC176" s="32"/>
      <c r="AD176" s="32"/>
      <c r="AE176" s="32"/>
      <c r="AF176" s="18"/>
      <c r="AG176" s="18"/>
      <c r="AH176" s="32"/>
      <c r="AI176" s="32"/>
      <c r="AJ176" s="32"/>
      <c r="AK176" s="32"/>
      <c r="AL176" s="18"/>
      <c r="AM176" s="18"/>
      <c r="AN176" s="32"/>
      <c r="AO176" s="32"/>
      <c r="AP176" s="32"/>
      <c r="AQ176" s="32"/>
      <c r="AR176" s="18"/>
      <c r="AS176" s="18"/>
      <c r="AT176" s="32"/>
      <c r="AU176" s="32"/>
      <c r="AV176" s="32"/>
      <c r="AW176" s="32"/>
      <c r="AX176" s="18"/>
      <c r="AY176" s="18"/>
      <c r="AZ176" s="32"/>
      <c r="BA176" s="32"/>
      <c r="BB176" s="32"/>
      <c r="BC176" s="32"/>
      <c r="BD176" s="18"/>
      <c r="BE176" s="18"/>
      <c r="BF176" s="32"/>
      <c r="BG176" s="32"/>
      <c r="BH176" s="32"/>
      <c r="BI176" s="32"/>
      <c r="BJ176" s="18"/>
      <c r="BK176" s="18"/>
      <c r="BL176" s="32"/>
      <c r="BM176" s="32"/>
      <c r="BN176" s="32"/>
      <c r="BO176" s="32"/>
      <c r="BP176" s="18"/>
      <c r="BQ176" s="18"/>
      <c r="BR176" s="32"/>
      <c r="BS176" s="32"/>
      <c r="BT176" s="32"/>
      <c r="BU176" s="32"/>
    </row>
    <row r="177" spans="1:73" ht="13.5" customHeight="1">
      <c r="A177" s="28" t="s">
        <v>62</v>
      </c>
      <c r="B177" s="33"/>
      <c r="C177" s="34"/>
      <c r="D177" s="30"/>
      <c r="E177" s="44"/>
      <c r="F177" s="30"/>
      <c r="G177" s="31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18"/>
      <c r="U177" s="18"/>
      <c r="V177" s="32"/>
      <c r="W177" s="32"/>
      <c r="X177" s="32"/>
      <c r="Y177" s="32"/>
      <c r="Z177" s="18"/>
      <c r="AA177" s="18"/>
      <c r="AB177" s="32"/>
      <c r="AC177" s="32"/>
      <c r="AD177" s="32"/>
      <c r="AE177" s="32"/>
      <c r="AF177" s="18"/>
      <c r="AG177" s="18"/>
      <c r="AH177" s="32"/>
      <c r="AI177" s="32"/>
      <c r="AJ177" s="32"/>
      <c r="AK177" s="32"/>
      <c r="AL177" s="18"/>
      <c r="AM177" s="18"/>
      <c r="AN177" s="32"/>
      <c r="AO177" s="32"/>
      <c r="AP177" s="32"/>
      <c r="AQ177" s="32"/>
      <c r="AR177" s="18"/>
      <c r="AS177" s="18"/>
      <c r="AT177" s="32"/>
      <c r="AU177" s="32"/>
      <c r="AV177" s="32"/>
      <c r="AW177" s="32"/>
      <c r="AX177" s="18"/>
      <c r="AY177" s="18"/>
      <c r="AZ177" s="32"/>
      <c r="BA177" s="32"/>
      <c r="BB177" s="32"/>
      <c r="BC177" s="32"/>
      <c r="BD177" s="18"/>
      <c r="BE177" s="18"/>
      <c r="BF177" s="32"/>
      <c r="BG177" s="32"/>
      <c r="BH177" s="32"/>
      <c r="BI177" s="32"/>
      <c r="BJ177" s="18"/>
      <c r="BK177" s="18"/>
      <c r="BL177" s="32"/>
      <c r="BM177" s="32"/>
      <c r="BN177" s="32"/>
      <c r="BO177" s="32"/>
      <c r="BP177" s="18"/>
      <c r="BQ177" s="18"/>
      <c r="BR177" s="32"/>
      <c r="BS177" s="32"/>
      <c r="BT177" s="32"/>
      <c r="BU177" s="32"/>
    </row>
    <row r="178" spans="1:73" ht="12">
      <c r="A178" s="28" t="s">
        <v>63</v>
      </c>
      <c r="B178" s="64">
        <v>36.8</v>
      </c>
      <c r="C178" s="65">
        <v>37.6</v>
      </c>
      <c r="D178" s="66">
        <v>-0.8000000000000043</v>
      </c>
      <c r="E178" s="64">
        <v>33.121020953916926</v>
      </c>
      <c r="F178" s="65">
        <v>33.88006563641699</v>
      </c>
      <c r="G178" s="66">
        <v>-0.7590446825000612</v>
      </c>
      <c r="H178" s="83"/>
      <c r="I178" s="83"/>
      <c r="J178" s="37"/>
      <c r="K178" s="67"/>
      <c r="L178" s="67"/>
      <c r="M178" s="37"/>
      <c r="N178" s="83"/>
      <c r="O178" s="83"/>
      <c r="P178" s="37"/>
      <c r="Q178" s="67"/>
      <c r="R178" s="67"/>
      <c r="S178" s="37"/>
      <c r="T178" s="83"/>
      <c r="U178" s="83"/>
      <c r="V178" s="37"/>
      <c r="W178" s="67"/>
      <c r="X178" s="67"/>
      <c r="Y178" s="37"/>
      <c r="Z178" s="83"/>
      <c r="AA178" s="83"/>
      <c r="AB178" s="37"/>
      <c r="AC178" s="67"/>
      <c r="AD178" s="67"/>
      <c r="AE178" s="37"/>
      <c r="AF178" s="83"/>
      <c r="AG178" s="83"/>
      <c r="AH178" s="37"/>
      <c r="AI178" s="67"/>
      <c r="AJ178" s="67"/>
      <c r="AK178" s="37"/>
      <c r="AL178" s="83"/>
      <c r="AM178" s="83"/>
      <c r="AN178" s="37"/>
      <c r="AO178" s="67"/>
      <c r="AP178" s="67"/>
      <c r="AQ178" s="37"/>
      <c r="AR178" s="18"/>
      <c r="AS178" s="18"/>
      <c r="AT178" s="37"/>
      <c r="AU178" s="67"/>
      <c r="AV178" s="67"/>
      <c r="AW178" s="37"/>
      <c r="AX178" s="73"/>
      <c r="AY178" s="73"/>
      <c r="AZ178" s="37"/>
      <c r="BA178" s="67"/>
      <c r="BB178" s="67"/>
      <c r="BC178" s="37"/>
      <c r="BD178" s="73"/>
      <c r="BE178" s="73"/>
      <c r="BF178" s="37"/>
      <c r="BG178" s="67"/>
      <c r="BH178" s="67"/>
      <c r="BI178" s="37"/>
      <c r="BJ178" s="83"/>
      <c r="BK178" s="83"/>
      <c r="BL178" s="37"/>
      <c r="BM178" s="67"/>
      <c r="BN178" s="67"/>
      <c r="BO178" s="37"/>
      <c r="BP178" s="18"/>
      <c r="BQ178" s="18"/>
      <c r="BR178" s="37"/>
      <c r="BS178" s="67"/>
      <c r="BT178" s="67"/>
      <c r="BU178" s="37"/>
    </row>
    <row r="179" spans="1:73" ht="12">
      <c r="A179" s="28" t="s">
        <v>64</v>
      </c>
      <c r="B179" s="64">
        <v>63.2</v>
      </c>
      <c r="C179" s="65">
        <v>62.4</v>
      </c>
      <c r="D179" s="66">
        <v>0.8000000000000043</v>
      </c>
      <c r="E179" s="64">
        <v>66.87897904608307</v>
      </c>
      <c r="F179" s="65">
        <v>66.11993436358301</v>
      </c>
      <c r="G179" s="66">
        <v>0.7590446825000612</v>
      </c>
      <c r="H179" s="83"/>
      <c r="I179" s="83"/>
      <c r="J179" s="37"/>
      <c r="K179" s="67"/>
      <c r="L179" s="67"/>
      <c r="M179" s="37"/>
      <c r="N179" s="83"/>
      <c r="O179" s="83"/>
      <c r="P179" s="37"/>
      <c r="Q179" s="67"/>
      <c r="R179" s="67"/>
      <c r="S179" s="37"/>
      <c r="T179" s="83"/>
      <c r="U179" s="83"/>
      <c r="V179" s="37"/>
      <c r="W179" s="67"/>
      <c r="X179" s="67"/>
      <c r="Y179" s="37"/>
      <c r="Z179" s="83"/>
      <c r="AA179" s="83"/>
      <c r="AB179" s="37"/>
      <c r="AC179" s="67"/>
      <c r="AD179" s="67"/>
      <c r="AE179" s="37"/>
      <c r="AF179" s="83"/>
      <c r="AG179" s="83"/>
      <c r="AH179" s="37"/>
      <c r="AI179" s="67"/>
      <c r="AJ179" s="67"/>
      <c r="AK179" s="37"/>
      <c r="AL179" s="83"/>
      <c r="AM179" s="83"/>
      <c r="AN179" s="37"/>
      <c r="AO179" s="67"/>
      <c r="AP179" s="67"/>
      <c r="AQ179" s="37"/>
      <c r="AR179" s="18"/>
      <c r="AS179" s="18"/>
      <c r="AT179" s="37"/>
      <c r="AU179" s="67"/>
      <c r="AV179" s="67"/>
      <c r="AW179" s="37"/>
      <c r="AX179" s="73"/>
      <c r="AY179" s="73"/>
      <c r="AZ179" s="37"/>
      <c r="BA179" s="67"/>
      <c r="BB179" s="67"/>
      <c r="BC179" s="37"/>
      <c r="BD179" s="73"/>
      <c r="BE179" s="73"/>
      <c r="BF179" s="37"/>
      <c r="BG179" s="67"/>
      <c r="BH179" s="67"/>
      <c r="BI179" s="37"/>
      <c r="BJ179" s="83"/>
      <c r="BK179" s="83"/>
      <c r="BL179" s="37"/>
      <c r="BM179" s="67"/>
      <c r="BN179" s="67"/>
      <c r="BO179" s="37"/>
      <c r="BP179" s="18"/>
      <c r="BQ179" s="18"/>
      <c r="BR179" s="37"/>
      <c r="BS179" s="67"/>
      <c r="BT179" s="67"/>
      <c r="BU179" s="37"/>
    </row>
    <row r="180" spans="1:73" s="74" customFormat="1" ht="12">
      <c r="A180" s="84" t="s">
        <v>65</v>
      </c>
      <c r="B180" s="46">
        <v>4.77</v>
      </c>
      <c r="C180" s="47">
        <v>4.72</v>
      </c>
      <c r="D180" s="35">
        <v>0.010593220338983014</v>
      </c>
      <c r="E180" s="46">
        <v>5.129598322132165</v>
      </c>
      <c r="F180" s="47">
        <v>5.0332662673852</v>
      </c>
      <c r="G180" s="36">
        <v>0.019139073839820806</v>
      </c>
      <c r="H180" s="73"/>
      <c r="I180" s="73"/>
      <c r="J180" s="37"/>
      <c r="K180" s="73"/>
      <c r="L180" s="73"/>
      <c r="M180" s="73"/>
      <c r="N180" s="73"/>
      <c r="O180" s="73"/>
      <c r="P180" s="37"/>
      <c r="Q180" s="73"/>
      <c r="R180" s="73"/>
      <c r="S180" s="73"/>
      <c r="T180" s="73"/>
      <c r="U180" s="73"/>
      <c r="V180" s="85"/>
      <c r="W180" s="73"/>
      <c r="X180" s="73"/>
      <c r="Y180" s="73"/>
      <c r="Z180" s="73"/>
      <c r="AA180" s="73"/>
      <c r="AB180" s="85"/>
      <c r="AC180" s="73"/>
      <c r="AD180" s="73"/>
      <c r="AE180" s="73"/>
      <c r="AF180" s="73"/>
      <c r="AG180" s="73"/>
      <c r="AH180" s="85"/>
      <c r="AI180" s="73"/>
      <c r="AJ180" s="73"/>
      <c r="AK180" s="73"/>
      <c r="AL180" s="73"/>
      <c r="AM180" s="73"/>
      <c r="AN180" s="85"/>
      <c r="AO180" s="73"/>
      <c r="AP180" s="73"/>
      <c r="AQ180" s="73"/>
      <c r="AR180" s="73"/>
      <c r="AS180" s="73"/>
      <c r="AT180" s="85"/>
      <c r="AU180" s="73"/>
      <c r="AV180" s="73"/>
      <c r="AW180" s="73"/>
      <c r="AX180" s="73"/>
      <c r="AY180" s="73"/>
      <c r="AZ180" s="37"/>
      <c r="BA180" s="73"/>
      <c r="BB180" s="73"/>
      <c r="BC180" s="73"/>
      <c r="BD180" s="73"/>
      <c r="BE180" s="73"/>
      <c r="BF180" s="37"/>
      <c r="BG180" s="73"/>
      <c r="BH180" s="73"/>
      <c r="BI180" s="73"/>
      <c r="BJ180" s="73"/>
      <c r="BK180" s="73"/>
      <c r="BL180" s="37"/>
      <c r="BM180" s="73"/>
      <c r="BN180" s="73"/>
      <c r="BO180" s="73"/>
      <c r="BP180" s="73"/>
      <c r="BQ180" s="73"/>
      <c r="BR180" s="37"/>
      <c r="BS180" s="73"/>
      <c r="BT180" s="73"/>
      <c r="BU180" s="73"/>
    </row>
    <row r="181" spans="1:73" ht="12">
      <c r="A181" s="7"/>
      <c r="B181" s="33"/>
      <c r="C181" s="34"/>
      <c r="D181" s="30"/>
      <c r="E181" s="44"/>
      <c r="F181" s="30"/>
      <c r="G181" s="31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18"/>
      <c r="U181" s="18"/>
      <c r="V181" s="32"/>
      <c r="W181" s="32"/>
      <c r="X181" s="32"/>
      <c r="Y181" s="32"/>
      <c r="Z181" s="18"/>
      <c r="AA181" s="18"/>
      <c r="AB181" s="32"/>
      <c r="AC181" s="32"/>
      <c r="AD181" s="32"/>
      <c r="AE181" s="32"/>
      <c r="AF181" s="18"/>
      <c r="AG181" s="18"/>
      <c r="AH181" s="32"/>
      <c r="AI181" s="32"/>
      <c r="AJ181" s="32"/>
      <c r="AK181" s="32"/>
      <c r="AL181" s="18"/>
      <c r="AM181" s="18"/>
      <c r="AN181" s="32"/>
      <c r="AO181" s="32"/>
      <c r="AP181" s="32"/>
      <c r="AQ181" s="32"/>
      <c r="AR181" s="18"/>
      <c r="AS181" s="18"/>
      <c r="AT181" s="32"/>
      <c r="AU181" s="32"/>
      <c r="AV181" s="32"/>
      <c r="AW181" s="32"/>
      <c r="AX181" s="18"/>
      <c r="AY181" s="18"/>
      <c r="AZ181" s="32"/>
      <c r="BA181" s="32"/>
      <c r="BB181" s="32"/>
      <c r="BC181" s="32"/>
      <c r="BD181" s="18"/>
      <c r="BE181" s="18"/>
      <c r="BF181" s="32"/>
      <c r="BG181" s="32"/>
      <c r="BH181" s="32"/>
      <c r="BI181" s="32"/>
      <c r="BJ181" s="18"/>
      <c r="BK181" s="18"/>
      <c r="BL181" s="32"/>
      <c r="BM181" s="32"/>
      <c r="BN181" s="32"/>
      <c r="BO181" s="32"/>
      <c r="BP181" s="18"/>
      <c r="BQ181" s="18"/>
      <c r="BR181" s="32"/>
      <c r="BS181" s="32"/>
      <c r="BT181" s="32"/>
      <c r="BU181" s="32"/>
    </row>
    <row r="182" spans="1:73" ht="12">
      <c r="A182" s="28" t="s">
        <v>66</v>
      </c>
      <c r="B182" s="33">
        <v>26610</v>
      </c>
      <c r="C182" s="34">
        <v>23586</v>
      </c>
      <c r="D182" s="35">
        <v>0.12821165097939455</v>
      </c>
      <c r="E182" s="33">
        <v>148501</v>
      </c>
      <c r="F182" s="34">
        <v>142809.0987773895</v>
      </c>
      <c r="G182" s="36">
        <v>0.039856712711863126</v>
      </c>
      <c r="H182" s="18"/>
      <c r="I182" s="18"/>
      <c r="J182" s="37"/>
      <c r="K182" s="18"/>
      <c r="L182" s="18"/>
      <c r="M182" s="37"/>
      <c r="N182" s="18"/>
      <c r="O182" s="18"/>
      <c r="P182" s="37"/>
      <c r="Q182" s="18"/>
      <c r="R182" s="18"/>
      <c r="S182" s="37"/>
      <c r="T182" s="18"/>
      <c r="U182" s="18"/>
      <c r="V182" s="37"/>
      <c r="W182" s="18"/>
      <c r="X182" s="18"/>
      <c r="Y182" s="37"/>
      <c r="Z182" s="18"/>
      <c r="AA182" s="18"/>
      <c r="AB182" s="37"/>
      <c r="AC182" s="18"/>
      <c r="AD182" s="18"/>
      <c r="AE182" s="37"/>
      <c r="AF182" s="18"/>
      <c r="AG182" s="18"/>
      <c r="AH182" s="37"/>
      <c r="AI182" s="18"/>
      <c r="AJ182" s="18"/>
      <c r="AK182" s="37"/>
      <c r="AL182" s="18"/>
      <c r="AM182" s="18"/>
      <c r="AN182" s="37"/>
      <c r="AO182" s="18"/>
      <c r="AP182" s="18"/>
      <c r="AQ182" s="37"/>
      <c r="AR182" s="18"/>
      <c r="AS182" s="18"/>
      <c r="AT182" s="37"/>
      <c r="AU182" s="18"/>
      <c r="AV182" s="18"/>
      <c r="AW182" s="37"/>
      <c r="AX182" s="18"/>
      <c r="AY182" s="18"/>
      <c r="AZ182" s="37"/>
      <c r="BA182" s="18"/>
      <c r="BB182" s="18"/>
      <c r="BC182" s="37"/>
      <c r="BD182" s="18"/>
      <c r="BE182" s="18"/>
      <c r="BF182" s="37"/>
      <c r="BG182" s="18"/>
      <c r="BH182" s="18"/>
      <c r="BI182" s="37"/>
      <c r="BJ182" s="18"/>
      <c r="BK182" s="18"/>
      <c r="BL182" s="37"/>
      <c r="BM182" s="18"/>
      <c r="BN182" s="18"/>
      <c r="BO182" s="37"/>
      <c r="BP182" s="18"/>
      <c r="BQ182" s="18"/>
      <c r="BR182" s="37"/>
      <c r="BS182" s="18"/>
      <c r="BT182" s="18"/>
      <c r="BU182" s="37"/>
    </row>
    <row r="183" spans="1:73" ht="12">
      <c r="A183" s="28" t="s">
        <v>67</v>
      </c>
      <c r="B183" s="33">
        <v>382706</v>
      </c>
      <c r="C183" s="34">
        <v>368749</v>
      </c>
      <c r="D183" s="35">
        <v>0.03784959416839097</v>
      </c>
      <c r="E183" s="33">
        <v>1910064</v>
      </c>
      <c r="F183" s="34">
        <v>1790062.0844848566</v>
      </c>
      <c r="G183" s="36">
        <v>0.06703785111993897</v>
      </c>
      <c r="H183" s="18"/>
      <c r="I183" s="18"/>
      <c r="J183" s="37"/>
      <c r="K183" s="18"/>
      <c r="L183" s="18"/>
      <c r="M183" s="37"/>
      <c r="N183" s="18"/>
      <c r="O183" s="18"/>
      <c r="P183" s="37"/>
      <c r="Q183" s="18"/>
      <c r="R183" s="18"/>
      <c r="S183" s="37"/>
      <c r="T183" s="18"/>
      <c r="U183" s="18"/>
      <c r="V183" s="37"/>
      <c r="W183" s="18"/>
      <c r="X183" s="18"/>
      <c r="Y183" s="37"/>
      <c r="Z183" s="18"/>
      <c r="AA183" s="18"/>
      <c r="AB183" s="37"/>
      <c r="AC183" s="18"/>
      <c r="AD183" s="18"/>
      <c r="AE183" s="37"/>
      <c r="AF183" s="18"/>
      <c r="AG183" s="18"/>
      <c r="AH183" s="37"/>
      <c r="AI183" s="18"/>
      <c r="AJ183" s="18"/>
      <c r="AK183" s="37"/>
      <c r="AL183" s="18"/>
      <c r="AM183" s="18"/>
      <c r="AN183" s="37"/>
      <c r="AO183" s="18"/>
      <c r="AP183" s="18"/>
      <c r="AQ183" s="37"/>
      <c r="AR183" s="18"/>
      <c r="AS183" s="18"/>
      <c r="AT183" s="37"/>
      <c r="AU183" s="18"/>
      <c r="AV183" s="18"/>
      <c r="AW183" s="37"/>
      <c r="AX183" s="18"/>
      <c r="AY183" s="18"/>
      <c r="AZ183" s="37"/>
      <c r="BA183" s="18"/>
      <c r="BB183" s="18"/>
      <c r="BC183" s="37"/>
      <c r="BD183" s="18"/>
      <c r="BE183" s="18"/>
      <c r="BF183" s="37"/>
      <c r="BG183" s="18"/>
      <c r="BH183" s="18"/>
      <c r="BI183" s="37"/>
      <c r="BJ183" s="18"/>
      <c r="BK183" s="18"/>
      <c r="BL183" s="37"/>
      <c r="BM183" s="18"/>
      <c r="BN183" s="18"/>
      <c r="BO183" s="37"/>
      <c r="BP183" s="18"/>
      <c r="BQ183" s="18"/>
      <c r="BR183" s="37"/>
      <c r="BS183" s="18"/>
      <c r="BT183" s="18"/>
      <c r="BU183" s="37"/>
    </row>
    <row r="184" spans="1:73" ht="12">
      <c r="A184" s="7"/>
      <c r="B184" s="33"/>
      <c r="C184" s="34"/>
      <c r="D184" s="30"/>
      <c r="E184" s="44"/>
      <c r="F184" s="30"/>
      <c r="G184" s="31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18"/>
      <c r="U184" s="18"/>
      <c r="V184" s="32"/>
      <c r="W184" s="32"/>
      <c r="X184" s="32"/>
      <c r="Y184" s="32"/>
      <c r="Z184" s="18"/>
      <c r="AA184" s="18"/>
      <c r="AB184" s="32"/>
      <c r="AC184" s="32"/>
      <c r="AD184" s="32"/>
      <c r="AE184" s="32"/>
      <c r="AF184" s="18"/>
      <c r="AG184" s="18"/>
      <c r="AH184" s="32"/>
      <c r="AI184" s="32"/>
      <c r="AJ184" s="32"/>
      <c r="AK184" s="32"/>
      <c r="AL184" s="18"/>
      <c r="AM184" s="18"/>
      <c r="AN184" s="32"/>
      <c r="AO184" s="32"/>
      <c r="AP184" s="32"/>
      <c r="AQ184" s="32"/>
      <c r="AR184" s="18"/>
      <c r="AS184" s="18"/>
      <c r="AT184" s="32"/>
      <c r="AU184" s="32"/>
      <c r="AV184" s="32"/>
      <c r="AW184" s="32"/>
      <c r="AX184" s="18"/>
      <c r="AY184" s="18"/>
      <c r="AZ184" s="32"/>
      <c r="BA184" s="32"/>
      <c r="BB184" s="32"/>
      <c r="BC184" s="32"/>
      <c r="BD184" s="18"/>
      <c r="BE184" s="18"/>
      <c r="BF184" s="32"/>
      <c r="BG184" s="32"/>
      <c r="BH184" s="32"/>
      <c r="BI184" s="32"/>
      <c r="BJ184" s="18"/>
      <c r="BK184" s="18"/>
      <c r="BL184" s="32"/>
      <c r="BM184" s="32"/>
      <c r="BN184" s="32"/>
      <c r="BO184" s="32"/>
      <c r="BP184" s="18"/>
      <c r="BQ184" s="18"/>
      <c r="BR184" s="32"/>
      <c r="BS184" s="32"/>
      <c r="BT184" s="32"/>
      <c r="BU184" s="32"/>
    </row>
    <row r="185" spans="1:73" ht="12">
      <c r="A185" s="28" t="s">
        <v>68</v>
      </c>
      <c r="B185" s="33">
        <v>142961</v>
      </c>
      <c r="C185" s="34">
        <v>138799</v>
      </c>
      <c r="D185" s="35">
        <v>0.02998580681417013</v>
      </c>
      <c r="E185" s="33">
        <v>655664</v>
      </c>
      <c r="F185" s="34">
        <v>636015.2848847641</v>
      </c>
      <c r="G185" s="36">
        <v>0.030893463698432846</v>
      </c>
      <c r="H185" s="18"/>
      <c r="I185" s="18"/>
      <c r="J185" s="37"/>
      <c r="K185" s="18"/>
      <c r="L185" s="18"/>
      <c r="M185" s="37"/>
      <c r="N185" s="18"/>
      <c r="O185" s="18"/>
      <c r="P185" s="37"/>
      <c r="Q185" s="18"/>
      <c r="R185" s="18"/>
      <c r="S185" s="37"/>
      <c r="T185" s="18"/>
      <c r="U185" s="18"/>
      <c r="V185" s="37"/>
      <c r="W185" s="18"/>
      <c r="X185" s="18"/>
      <c r="Y185" s="37"/>
      <c r="Z185" s="18"/>
      <c r="AA185" s="18"/>
      <c r="AB185" s="37"/>
      <c r="AC185" s="18"/>
      <c r="AD185" s="18"/>
      <c r="AE185" s="37"/>
      <c r="AF185" s="18"/>
      <c r="AG185" s="18"/>
      <c r="AH185" s="37"/>
      <c r="AI185" s="18"/>
      <c r="AJ185" s="18"/>
      <c r="AK185" s="37"/>
      <c r="AL185" s="18"/>
      <c r="AM185" s="18"/>
      <c r="AN185" s="37"/>
      <c r="AO185" s="18"/>
      <c r="AP185" s="18"/>
      <c r="AQ185" s="37"/>
      <c r="AR185" s="18"/>
      <c r="AS185" s="18"/>
      <c r="AT185" s="37"/>
      <c r="AU185" s="18"/>
      <c r="AV185" s="18"/>
      <c r="AW185" s="37"/>
      <c r="AX185" s="18"/>
      <c r="AY185" s="18"/>
      <c r="AZ185" s="37"/>
      <c r="BA185" s="18"/>
      <c r="BB185" s="18"/>
      <c r="BC185" s="37"/>
      <c r="BD185" s="18"/>
      <c r="BE185" s="18"/>
      <c r="BF185" s="37"/>
      <c r="BG185" s="18"/>
      <c r="BH185" s="18"/>
      <c r="BI185" s="37"/>
      <c r="BJ185" s="18"/>
      <c r="BK185" s="18"/>
      <c r="BL185" s="37"/>
      <c r="BM185" s="18"/>
      <c r="BN185" s="18"/>
      <c r="BO185" s="37"/>
      <c r="BP185" s="18"/>
      <c r="BQ185" s="18"/>
      <c r="BR185" s="37"/>
      <c r="BS185" s="18"/>
      <c r="BT185" s="18"/>
      <c r="BU185" s="37"/>
    </row>
    <row r="186" spans="1:73" ht="12">
      <c r="A186" s="28" t="s">
        <v>69</v>
      </c>
      <c r="B186" s="33">
        <v>266355</v>
      </c>
      <c r="C186" s="34">
        <v>253536</v>
      </c>
      <c r="D186" s="35">
        <v>0.050560867095797046</v>
      </c>
      <c r="E186" s="33">
        <v>1402903</v>
      </c>
      <c r="F186" s="34">
        <v>1296855.8983781245</v>
      </c>
      <c r="G186" s="36">
        <v>0.08177246350539046</v>
      </c>
      <c r="H186" s="18"/>
      <c r="I186" s="18"/>
      <c r="J186" s="37"/>
      <c r="K186" s="18"/>
      <c r="L186" s="18"/>
      <c r="M186" s="37"/>
      <c r="N186" s="18"/>
      <c r="O186" s="18"/>
      <c r="P186" s="37"/>
      <c r="Q186" s="18"/>
      <c r="R186" s="18"/>
      <c r="S186" s="37"/>
      <c r="T186" s="18"/>
      <c r="U186" s="18"/>
      <c r="V186" s="37"/>
      <c r="W186" s="18"/>
      <c r="X186" s="18"/>
      <c r="Y186" s="37"/>
      <c r="Z186" s="18"/>
      <c r="AA186" s="18"/>
      <c r="AB186" s="37"/>
      <c r="AC186" s="18"/>
      <c r="AD186" s="18"/>
      <c r="AE186" s="37"/>
      <c r="AF186" s="18"/>
      <c r="AG186" s="18"/>
      <c r="AH186" s="37"/>
      <c r="AI186" s="18"/>
      <c r="AJ186" s="18"/>
      <c r="AK186" s="37"/>
      <c r="AL186" s="18"/>
      <c r="AM186" s="18"/>
      <c r="AN186" s="37"/>
      <c r="AO186" s="18"/>
      <c r="AP186" s="18"/>
      <c r="AQ186" s="37"/>
      <c r="AR186" s="18"/>
      <c r="AS186" s="18"/>
      <c r="AT186" s="37"/>
      <c r="AU186" s="18"/>
      <c r="AV186" s="18"/>
      <c r="AW186" s="37"/>
      <c r="AX186" s="18"/>
      <c r="AY186" s="18"/>
      <c r="AZ186" s="37"/>
      <c r="BA186" s="18"/>
      <c r="BB186" s="18"/>
      <c r="BC186" s="37"/>
      <c r="BD186" s="18"/>
      <c r="BE186" s="18"/>
      <c r="BF186" s="37"/>
      <c r="BG186" s="18"/>
      <c r="BH186" s="18"/>
      <c r="BI186" s="37"/>
      <c r="BJ186" s="18"/>
      <c r="BK186" s="18"/>
      <c r="BL186" s="37"/>
      <c r="BM186" s="18"/>
      <c r="BN186" s="18"/>
      <c r="BO186" s="37"/>
      <c r="BP186" s="18"/>
      <c r="BQ186" s="18"/>
      <c r="BR186" s="37"/>
      <c r="BS186" s="18"/>
      <c r="BT186" s="18"/>
      <c r="BU186" s="37"/>
    </row>
    <row r="187" spans="1:73" ht="12">
      <c r="A187" s="28"/>
      <c r="B187" s="33"/>
      <c r="C187" s="34"/>
      <c r="D187" s="35"/>
      <c r="E187" s="33"/>
      <c r="F187" s="34"/>
      <c r="G187" s="36"/>
      <c r="H187" s="18"/>
      <c r="I187" s="18"/>
      <c r="J187" s="37"/>
      <c r="K187" s="18"/>
      <c r="L187" s="18"/>
      <c r="M187" s="37"/>
      <c r="N187" s="18"/>
      <c r="O187" s="18"/>
      <c r="P187" s="37"/>
      <c r="Q187" s="18"/>
      <c r="R187" s="18"/>
      <c r="S187" s="37"/>
      <c r="T187" s="18"/>
      <c r="U187" s="18"/>
      <c r="V187" s="37"/>
      <c r="W187" s="18"/>
      <c r="X187" s="18"/>
      <c r="Y187" s="37"/>
      <c r="Z187" s="18"/>
      <c r="AA187" s="18"/>
      <c r="AB187" s="37"/>
      <c r="AC187" s="18"/>
      <c r="AD187" s="18"/>
      <c r="AE187" s="37"/>
      <c r="AF187" s="18"/>
      <c r="AG187" s="18"/>
      <c r="AH187" s="37"/>
      <c r="AI187" s="18"/>
      <c r="AJ187" s="18"/>
      <c r="AK187" s="37"/>
      <c r="AL187" s="18"/>
      <c r="AM187" s="18"/>
      <c r="AN187" s="37"/>
      <c r="AO187" s="18"/>
      <c r="AP187" s="18"/>
      <c r="AQ187" s="37"/>
      <c r="AR187" s="18"/>
      <c r="AS187" s="18"/>
      <c r="AT187" s="37"/>
      <c r="AU187" s="18"/>
      <c r="AV187" s="18"/>
      <c r="AW187" s="37"/>
      <c r="AX187" s="18"/>
      <c r="AY187" s="18"/>
      <c r="AZ187" s="37"/>
      <c r="BA187" s="18"/>
      <c r="BB187" s="18"/>
      <c r="BC187" s="37"/>
      <c r="BD187" s="18"/>
      <c r="BE187" s="18"/>
      <c r="BF187" s="37"/>
      <c r="BG187" s="18"/>
      <c r="BH187" s="18"/>
      <c r="BI187" s="37"/>
      <c r="BJ187" s="18"/>
      <c r="BK187" s="18"/>
      <c r="BL187" s="37"/>
      <c r="BM187" s="18"/>
      <c r="BN187" s="18"/>
      <c r="BO187" s="37"/>
      <c r="BP187" s="18"/>
      <c r="BQ187" s="18"/>
      <c r="BR187" s="37"/>
      <c r="BS187" s="18"/>
      <c r="BT187" s="18"/>
      <c r="BU187" s="37"/>
    </row>
    <row r="188" spans="1:73" ht="12">
      <c r="A188" s="28" t="s">
        <v>70</v>
      </c>
      <c r="B188" s="33">
        <v>260698</v>
      </c>
      <c r="C188" s="34">
        <v>248969</v>
      </c>
      <c r="D188" s="35">
        <v>0.047110282806293154</v>
      </c>
      <c r="E188" s="33">
        <v>1371207</v>
      </c>
      <c r="F188" s="34">
        <v>1266641.7738806661</v>
      </c>
      <c r="G188" s="36">
        <v>0.082553116655053</v>
      </c>
      <c r="H188" s="18"/>
      <c r="I188" s="18"/>
      <c r="J188" s="37"/>
      <c r="K188" s="18"/>
      <c r="L188" s="18"/>
      <c r="M188" s="37"/>
      <c r="N188" s="18"/>
      <c r="O188" s="18"/>
      <c r="P188" s="37"/>
      <c r="Q188" s="18"/>
      <c r="R188" s="18"/>
      <c r="S188" s="37"/>
      <c r="T188" s="18"/>
      <c r="U188" s="18"/>
      <c r="V188" s="37"/>
      <c r="W188" s="18"/>
      <c r="X188" s="18"/>
      <c r="Y188" s="37"/>
      <c r="Z188" s="18"/>
      <c r="AA188" s="18"/>
      <c r="AB188" s="37"/>
      <c r="AC188" s="18"/>
      <c r="AD188" s="18"/>
      <c r="AE188" s="37"/>
      <c r="AF188" s="18"/>
      <c r="AG188" s="18"/>
      <c r="AH188" s="37"/>
      <c r="AI188" s="18"/>
      <c r="AJ188" s="18"/>
      <c r="AK188" s="37"/>
      <c r="AL188" s="18"/>
      <c r="AM188" s="18"/>
      <c r="AN188" s="37"/>
      <c r="AO188" s="18"/>
      <c r="AP188" s="18"/>
      <c r="AQ188" s="37"/>
      <c r="AR188" s="18"/>
      <c r="AS188" s="18"/>
      <c r="AT188" s="37"/>
      <c r="AU188" s="18"/>
      <c r="AV188" s="18"/>
      <c r="AW188" s="37"/>
      <c r="AX188" s="18"/>
      <c r="AY188" s="18"/>
      <c r="AZ188" s="37"/>
      <c r="BA188" s="18"/>
      <c r="BB188" s="18"/>
      <c r="BC188" s="37"/>
      <c r="BD188" s="18"/>
      <c r="BE188" s="18"/>
      <c r="BF188" s="37"/>
      <c r="BG188" s="18"/>
      <c r="BH188" s="18"/>
      <c r="BI188" s="37"/>
      <c r="BJ188" s="18"/>
      <c r="BK188" s="18"/>
      <c r="BL188" s="37"/>
      <c r="BM188" s="18"/>
      <c r="BN188" s="18"/>
      <c r="BO188" s="37"/>
      <c r="BP188" s="18"/>
      <c r="BQ188" s="18"/>
      <c r="BR188" s="37"/>
      <c r="BS188" s="18"/>
      <c r="BT188" s="18"/>
      <c r="BU188" s="37"/>
    </row>
    <row r="189" spans="1:73" ht="12">
      <c r="A189" s="86"/>
      <c r="B189" s="2"/>
      <c r="C189" s="2"/>
      <c r="D189" s="9"/>
      <c r="E189" s="2"/>
      <c r="F189" s="2"/>
      <c r="G189" s="9"/>
      <c r="H189" s="18"/>
      <c r="I189" s="18"/>
      <c r="J189" s="37"/>
      <c r="K189" s="18"/>
      <c r="L189" s="18"/>
      <c r="M189" s="37"/>
      <c r="N189" s="18"/>
      <c r="O189" s="18"/>
      <c r="P189" s="37"/>
      <c r="Q189" s="18"/>
      <c r="R189" s="18"/>
      <c r="S189" s="37"/>
      <c r="T189" s="18"/>
      <c r="U189" s="18"/>
      <c r="V189" s="37"/>
      <c r="W189" s="18"/>
      <c r="X189" s="18"/>
      <c r="Y189" s="37"/>
      <c r="Z189" s="18"/>
      <c r="AA189" s="18"/>
      <c r="AB189" s="37"/>
      <c r="AC189" s="18"/>
      <c r="AD189" s="18"/>
      <c r="AE189" s="37"/>
      <c r="AF189" s="18"/>
      <c r="AG189" s="18"/>
      <c r="AH189" s="37"/>
      <c r="AI189" s="18"/>
      <c r="AJ189" s="18"/>
      <c r="AK189" s="37"/>
      <c r="AL189" s="18"/>
      <c r="AM189" s="18"/>
      <c r="AN189" s="37"/>
      <c r="AO189" s="18"/>
      <c r="AP189" s="18"/>
      <c r="AQ189" s="37"/>
      <c r="AR189" s="18"/>
      <c r="AS189" s="18"/>
      <c r="AT189" s="37"/>
      <c r="AU189" s="18"/>
      <c r="AV189" s="18"/>
      <c r="AW189" s="37"/>
      <c r="AX189" s="18"/>
      <c r="AY189" s="18"/>
      <c r="AZ189" s="37"/>
      <c r="BA189" s="18"/>
      <c r="BB189" s="18"/>
      <c r="BC189" s="37"/>
      <c r="BD189" s="18"/>
      <c r="BE189" s="18"/>
      <c r="BF189" s="37"/>
      <c r="BG189" s="18"/>
      <c r="BH189" s="18"/>
      <c r="BI189" s="37"/>
      <c r="BJ189" s="18"/>
      <c r="BK189" s="18"/>
      <c r="BL189" s="37"/>
      <c r="BM189" s="18"/>
      <c r="BN189" s="18"/>
      <c r="BO189" s="37"/>
      <c r="BP189" s="18"/>
      <c r="BQ189" s="18"/>
      <c r="BR189" s="37"/>
      <c r="BS189" s="18"/>
      <c r="BT189" s="18"/>
      <c r="BU189" s="37"/>
    </row>
    <row r="190" spans="1:73" ht="6" customHeight="1">
      <c r="A190" s="77"/>
      <c r="B190" s="77"/>
      <c r="C190" s="77"/>
      <c r="D190" s="77"/>
      <c r="E190" s="77"/>
      <c r="F190" s="77"/>
      <c r="G190" s="77"/>
      <c r="H190" s="18"/>
      <c r="I190" s="18"/>
      <c r="J190" s="37"/>
      <c r="K190" s="18"/>
      <c r="L190" s="18"/>
      <c r="M190" s="37"/>
      <c r="N190" s="18"/>
      <c r="O190" s="18"/>
      <c r="P190" s="37"/>
      <c r="Q190" s="18"/>
      <c r="R190" s="18"/>
      <c r="S190" s="37"/>
      <c r="T190" s="18"/>
      <c r="U190" s="18"/>
      <c r="V190" s="37"/>
      <c r="W190" s="18"/>
      <c r="X190" s="18"/>
      <c r="Y190" s="37"/>
      <c r="Z190" s="18"/>
      <c r="AA190" s="18"/>
      <c r="AB190" s="37"/>
      <c r="AC190" s="18"/>
      <c r="AD190" s="18"/>
      <c r="AE190" s="37"/>
      <c r="AF190" s="18"/>
      <c r="AG190" s="18"/>
      <c r="AH190" s="37"/>
      <c r="AI190" s="18"/>
      <c r="AJ190" s="18"/>
      <c r="AK190" s="37"/>
      <c r="AL190" s="18"/>
      <c r="AM190" s="18"/>
      <c r="AN190" s="37"/>
      <c r="AO190" s="18"/>
      <c r="AP190" s="18"/>
      <c r="AQ190" s="37"/>
      <c r="AR190" s="18"/>
      <c r="AS190" s="18"/>
      <c r="AT190" s="37"/>
      <c r="AU190" s="18"/>
      <c r="AV190" s="18"/>
      <c r="AW190" s="37"/>
      <c r="AX190" s="18"/>
      <c r="AY190" s="18"/>
      <c r="AZ190" s="37"/>
      <c r="BA190" s="18"/>
      <c r="BB190" s="18"/>
      <c r="BC190" s="37"/>
      <c r="BD190" s="18"/>
      <c r="BE190" s="18"/>
      <c r="BF190" s="37"/>
      <c r="BG190" s="18"/>
      <c r="BH190" s="18"/>
      <c r="BI190" s="37"/>
      <c r="BJ190" s="18"/>
      <c r="BK190" s="18"/>
      <c r="BL190" s="37"/>
      <c r="BM190" s="18"/>
      <c r="BN190" s="18"/>
      <c r="BO190" s="37"/>
      <c r="BP190" s="18"/>
      <c r="BQ190" s="18"/>
      <c r="BR190" s="37"/>
      <c r="BS190" s="18"/>
      <c r="BT190" s="18"/>
      <c r="BU190" s="37"/>
    </row>
    <row r="191" spans="1:73" ht="12.75" customHeight="1">
      <c r="A191" s="68" t="s">
        <v>71</v>
      </c>
      <c r="C191" s="29"/>
      <c r="D191" s="29"/>
      <c r="E191" s="29"/>
      <c r="F191" s="29"/>
      <c r="G191" s="29"/>
      <c r="H191" s="18"/>
      <c r="I191" s="18"/>
      <c r="J191" s="37"/>
      <c r="K191" s="18"/>
      <c r="L191" s="18"/>
      <c r="M191" s="37"/>
      <c r="N191" s="18"/>
      <c r="O191" s="18"/>
      <c r="P191" s="37"/>
      <c r="Q191" s="18"/>
      <c r="R191" s="18"/>
      <c r="S191" s="37"/>
      <c r="T191" s="18"/>
      <c r="U191" s="18"/>
      <c r="V191" s="37"/>
      <c r="W191" s="18"/>
      <c r="X191" s="18"/>
      <c r="Y191" s="37"/>
      <c r="Z191" s="18"/>
      <c r="AA191" s="18"/>
      <c r="AB191" s="37"/>
      <c r="AC191" s="18"/>
      <c r="AD191" s="18"/>
      <c r="AE191" s="37"/>
      <c r="AF191" s="18"/>
      <c r="AG191" s="18"/>
      <c r="AH191" s="37"/>
      <c r="AI191" s="18"/>
      <c r="AJ191" s="18"/>
      <c r="AK191" s="37"/>
      <c r="AL191" s="18"/>
      <c r="AM191" s="18"/>
      <c r="AN191" s="37"/>
      <c r="AO191" s="18"/>
      <c r="AP191" s="18"/>
      <c r="AQ191" s="37"/>
      <c r="AR191" s="18"/>
      <c r="AS191" s="18"/>
      <c r="AT191" s="37"/>
      <c r="AU191" s="18"/>
      <c r="AV191" s="18"/>
      <c r="AW191" s="37"/>
      <c r="AX191" s="18"/>
      <c r="AY191" s="18"/>
      <c r="AZ191" s="37"/>
      <c r="BA191" s="18"/>
      <c r="BB191" s="18"/>
      <c r="BC191" s="37"/>
      <c r="BD191" s="18"/>
      <c r="BE191" s="18"/>
      <c r="BF191" s="37"/>
      <c r="BG191" s="18"/>
      <c r="BH191" s="18"/>
      <c r="BI191" s="37"/>
      <c r="BJ191" s="18"/>
      <c r="BK191" s="18"/>
      <c r="BL191" s="37"/>
      <c r="BM191" s="18"/>
      <c r="BN191" s="18"/>
      <c r="BO191" s="37"/>
      <c r="BP191" s="18"/>
      <c r="BQ191" s="18"/>
      <c r="BR191" s="37"/>
      <c r="BS191" s="18"/>
      <c r="BT191" s="18"/>
      <c r="BU191" s="37"/>
    </row>
    <row r="192" spans="1:73" ht="18" customHeight="1">
      <c r="A192" s="69"/>
      <c r="B192" s="510" t="s">
        <v>78</v>
      </c>
      <c r="C192" s="511"/>
      <c r="D192" s="511"/>
      <c r="E192" s="511"/>
      <c r="F192" s="511"/>
      <c r="G192" s="512"/>
      <c r="H192" s="32"/>
      <c r="I192" s="32"/>
      <c r="J192" s="18"/>
      <c r="K192" s="32"/>
      <c r="L192" s="32"/>
      <c r="M192" s="18"/>
      <c r="N192" s="32"/>
      <c r="O192" s="32"/>
      <c r="P192" s="18"/>
      <c r="Q192" s="32"/>
      <c r="R192" s="32"/>
      <c r="S192" s="18"/>
      <c r="T192" s="18"/>
      <c r="U192" s="18"/>
      <c r="V192" s="18"/>
      <c r="W192" s="32"/>
      <c r="X192" s="32"/>
      <c r="Y192" s="18"/>
      <c r="Z192" s="18"/>
      <c r="AA192" s="18"/>
      <c r="AB192" s="18"/>
      <c r="AC192" s="32"/>
      <c r="AD192" s="32"/>
      <c r="AE192" s="18"/>
      <c r="AF192" s="18"/>
      <c r="AG192" s="18"/>
      <c r="AH192" s="18"/>
      <c r="AI192" s="32"/>
      <c r="AJ192" s="32"/>
      <c r="AK192" s="18"/>
      <c r="AL192" s="18"/>
      <c r="AM192" s="18"/>
      <c r="AN192" s="18"/>
      <c r="AO192" s="32"/>
      <c r="AP192" s="32"/>
      <c r="AQ192" s="18"/>
      <c r="AR192" s="18"/>
      <c r="AS192" s="18"/>
      <c r="AT192" s="18"/>
      <c r="AU192" s="32"/>
      <c r="AV192" s="32"/>
      <c r="AW192" s="18"/>
      <c r="AX192" s="18"/>
      <c r="AY192" s="18"/>
      <c r="AZ192" s="18"/>
      <c r="BA192" s="32"/>
      <c r="BB192" s="32"/>
      <c r="BC192" s="18"/>
      <c r="BD192" s="18"/>
      <c r="BE192" s="18"/>
      <c r="BF192" s="18"/>
      <c r="BG192" s="32"/>
      <c r="BH192" s="32"/>
      <c r="BI192" s="18"/>
      <c r="BJ192" s="18"/>
      <c r="BK192" s="18"/>
      <c r="BL192" s="18"/>
      <c r="BM192" s="32"/>
      <c r="BN192" s="32"/>
      <c r="BO192" s="18"/>
      <c r="BP192" s="18"/>
      <c r="BQ192" s="18"/>
      <c r="BR192" s="18"/>
      <c r="BS192" s="32"/>
      <c r="BT192" s="32"/>
      <c r="BU192" s="18"/>
    </row>
    <row r="193" spans="1:73" ht="18" customHeight="1">
      <c r="A193" s="7"/>
      <c r="B193" s="513" t="s">
        <v>79</v>
      </c>
      <c r="C193" s="514"/>
      <c r="D193" s="514"/>
      <c r="E193" s="514"/>
      <c r="F193" s="514"/>
      <c r="G193" s="515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18"/>
      <c r="U193" s="18"/>
      <c r="V193" s="32"/>
      <c r="W193" s="32"/>
      <c r="X193" s="32"/>
      <c r="Y193" s="32"/>
      <c r="Z193" s="18"/>
      <c r="AA193" s="18"/>
      <c r="AB193" s="32"/>
      <c r="AC193" s="32"/>
      <c r="AD193" s="32"/>
      <c r="AE193" s="32"/>
      <c r="AF193" s="18"/>
      <c r="AG193" s="18"/>
      <c r="AH193" s="32"/>
      <c r="AI193" s="32"/>
      <c r="AJ193" s="32"/>
      <c r="AK193" s="32"/>
      <c r="AL193" s="18"/>
      <c r="AM193" s="18"/>
      <c r="AN193" s="32"/>
      <c r="AO193" s="32"/>
      <c r="AP193" s="32"/>
      <c r="AQ193" s="32"/>
      <c r="AR193" s="18"/>
      <c r="AS193" s="18"/>
      <c r="AT193" s="32"/>
      <c r="AU193" s="32"/>
      <c r="AV193" s="32"/>
      <c r="AW193" s="32"/>
      <c r="AX193" s="18"/>
      <c r="AY193" s="18"/>
      <c r="AZ193" s="32"/>
      <c r="BA193" s="32"/>
      <c r="BB193" s="32"/>
      <c r="BC193" s="32"/>
      <c r="BD193" s="18"/>
      <c r="BE193" s="18"/>
      <c r="BF193" s="32"/>
      <c r="BG193" s="32"/>
      <c r="BH193" s="32"/>
      <c r="BI193" s="32"/>
      <c r="BJ193" s="18"/>
      <c r="BK193" s="18"/>
      <c r="BL193" s="32"/>
      <c r="BM193" s="32"/>
      <c r="BN193" s="32"/>
      <c r="BO193" s="32"/>
      <c r="BP193" s="18"/>
      <c r="BQ193" s="18"/>
      <c r="BR193" s="32"/>
      <c r="BS193" s="32"/>
      <c r="BT193" s="32"/>
      <c r="BU193" s="32"/>
    </row>
    <row r="194" spans="1:73" ht="15">
      <c r="A194" s="28"/>
      <c r="B194" s="69"/>
      <c r="C194" s="79" t="s">
        <v>1</v>
      </c>
      <c r="D194" s="80"/>
      <c r="E194" s="70"/>
      <c r="F194" s="81" t="s">
        <v>2</v>
      </c>
      <c r="G194" s="82"/>
      <c r="I194" s="5"/>
      <c r="J194" s="16"/>
      <c r="K194" s="17"/>
      <c r="L194" s="17"/>
      <c r="M194" s="17"/>
      <c r="O194" s="5"/>
      <c r="P194" s="16"/>
      <c r="R194" s="18"/>
      <c r="S194" s="16"/>
      <c r="U194" s="19"/>
      <c r="V194" s="16"/>
      <c r="X194" s="18"/>
      <c r="Y194" s="16"/>
      <c r="AA194" s="18"/>
      <c r="AB194" s="16"/>
      <c r="AD194" s="18"/>
      <c r="AE194" s="16"/>
      <c r="AG194" s="18"/>
      <c r="AH194" s="16"/>
      <c r="AJ194" s="18"/>
      <c r="AK194" s="16"/>
      <c r="AM194" s="18"/>
      <c r="AN194" s="16"/>
      <c r="AP194" s="18"/>
      <c r="AQ194" s="16"/>
      <c r="AS194" s="18"/>
      <c r="AT194" s="16"/>
      <c r="AV194" s="18"/>
      <c r="AW194" s="16"/>
      <c r="AX194" s="17"/>
      <c r="AY194" s="20"/>
      <c r="AZ194" s="21"/>
      <c r="BA194" s="17"/>
      <c r="BB194" s="20"/>
      <c r="BC194" s="21"/>
      <c r="BD194" s="17"/>
      <c r="BE194" s="20"/>
      <c r="BF194" s="21"/>
      <c r="BG194" s="17"/>
      <c r="BH194" s="20"/>
      <c r="BI194" s="21"/>
      <c r="BK194" s="18"/>
      <c r="BL194" s="16"/>
      <c r="BN194" s="18"/>
      <c r="BO194" s="16"/>
      <c r="BQ194" s="18"/>
      <c r="BR194" s="16"/>
      <c r="BT194" s="18"/>
      <c r="BU194" s="16"/>
    </row>
    <row r="195" spans="1:73" s="27" customFormat="1" ht="12">
      <c r="A195" s="22"/>
      <c r="B195" s="23" t="s">
        <v>3</v>
      </c>
      <c r="C195" s="24" t="s">
        <v>4</v>
      </c>
      <c r="D195" s="24" t="s">
        <v>5</v>
      </c>
      <c r="E195" s="23" t="s">
        <v>3</v>
      </c>
      <c r="F195" s="24" t="s">
        <v>4</v>
      </c>
      <c r="G195" s="25" t="s">
        <v>5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</row>
    <row r="196" spans="1:73" ht="12">
      <c r="A196" s="7"/>
      <c r="B196" s="33"/>
      <c r="C196" s="34"/>
      <c r="D196" s="30"/>
      <c r="E196" s="44"/>
      <c r="F196" s="30"/>
      <c r="G196" s="31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18"/>
      <c r="U196" s="18"/>
      <c r="V196" s="32"/>
      <c r="W196" s="32"/>
      <c r="X196" s="32"/>
      <c r="Y196" s="32"/>
      <c r="Z196" s="18"/>
      <c r="AA196" s="18"/>
      <c r="AB196" s="32"/>
      <c r="AC196" s="32"/>
      <c r="AD196" s="32"/>
      <c r="AE196" s="32"/>
      <c r="AF196" s="18"/>
      <c r="AG196" s="18"/>
      <c r="AH196" s="32"/>
      <c r="AI196" s="32"/>
      <c r="AJ196" s="32"/>
      <c r="AK196" s="32"/>
      <c r="AL196" s="18"/>
      <c r="AM196" s="18"/>
      <c r="AN196" s="32"/>
      <c r="AO196" s="32"/>
      <c r="AP196" s="32"/>
      <c r="AQ196" s="32"/>
      <c r="AR196" s="18"/>
      <c r="AS196" s="18"/>
      <c r="AT196" s="32"/>
      <c r="AU196" s="32"/>
      <c r="AV196" s="32"/>
      <c r="AW196" s="32"/>
      <c r="AX196" s="18"/>
      <c r="AY196" s="18"/>
      <c r="AZ196" s="32"/>
      <c r="BA196" s="32"/>
      <c r="BB196" s="32"/>
      <c r="BC196" s="32"/>
      <c r="BD196" s="18"/>
      <c r="BE196" s="18"/>
      <c r="BF196" s="32"/>
      <c r="BG196" s="32"/>
      <c r="BH196" s="32"/>
      <c r="BI196" s="32"/>
      <c r="BJ196" s="18"/>
      <c r="BK196" s="18"/>
      <c r="BL196" s="32"/>
      <c r="BM196" s="32"/>
      <c r="BN196" s="32"/>
      <c r="BO196" s="32"/>
      <c r="BP196" s="18"/>
      <c r="BQ196" s="18"/>
      <c r="BR196" s="32"/>
      <c r="BS196" s="32"/>
      <c r="BT196" s="32"/>
      <c r="BU196" s="32"/>
    </row>
    <row r="197" spans="1:73" ht="12">
      <c r="A197" s="28" t="s">
        <v>80</v>
      </c>
      <c r="B197" s="33">
        <v>988500</v>
      </c>
      <c r="C197" s="34">
        <v>1068053.4</v>
      </c>
      <c r="D197" s="35">
        <v>-0.07448447802328997</v>
      </c>
      <c r="E197" s="33">
        <v>6384373.36</v>
      </c>
      <c r="F197" s="34">
        <v>6105049.34</v>
      </c>
      <c r="G197" s="36">
        <v>0.04575295045854625</v>
      </c>
      <c r="H197" s="18"/>
      <c r="I197" s="18"/>
      <c r="J197" s="37"/>
      <c r="K197" s="18"/>
      <c r="L197" s="18"/>
      <c r="M197" s="37"/>
      <c r="N197" s="18"/>
      <c r="O197" s="18"/>
      <c r="P197" s="37"/>
      <c r="Q197" s="18"/>
      <c r="R197" s="18"/>
      <c r="S197" s="37"/>
      <c r="T197" s="18"/>
      <c r="U197" s="18"/>
      <c r="V197" s="37"/>
      <c r="W197" s="18"/>
      <c r="X197" s="18"/>
      <c r="Y197" s="37"/>
      <c r="Z197" s="18"/>
      <c r="AA197" s="18"/>
      <c r="AB197" s="37"/>
      <c r="AC197" s="18"/>
      <c r="AD197" s="18"/>
      <c r="AE197" s="37"/>
      <c r="AF197" s="18"/>
      <c r="AG197" s="18"/>
      <c r="AH197" s="37"/>
      <c r="AI197" s="18"/>
      <c r="AJ197" s="18"/>
      <c r="AK197" s="37"/>
      <c r="AL197" s="18"/>
      <c r="AM197" s="18"/>
      <c r="AN197" s="37"/>
      <c r="AO197" s="18"/>
      <c r="AP197" s="18"/>
      <c r="AQ197" s="37"/>
      <c r="AR197" s="18"/>
      <c r="AS197" s="18"/>
      <c r="AT197" s="37"/>
      <c r="AU197" s="18"/>
      <c r="AV197" s="18"/>
      <c r="AW197" s="37"/>
      <c r="AX197" s="18"/>
      <c r="AY197" s="18"/>
      <c r="AZ197" s="37"/>
      <c r="BA197" s="18"/>
      <c r="BB197" s="18"/>
      <c r="BC197" s="37"/>
      <c r="BD197" s="18"/>
      <c r="BE197" s="18"/>
      <c r="BF197" s="37"/>
      <c r="BG197" s="18"/>
      <c r="BH197" s="18"/>
      <c r="BI197" s="37"/>
      <c r="BJ197" s="18"/>
      <c r="BK197" s="18"/>
      <c r="BL197" s="37"/>
      <c r="BM197" s="18"/>
      <c r="BN197" s="18"/>
      <c r="BO197" s="37"/>
      <c r="BP197" s="18"/>
      <c r="BQ197" s="18"/>
      <c r="BR197" s="37"/>
      <c r="BS197" s="18"/>
      <c r="BT197" s="18"/>
      <c r="BU197" s="37"/>
    </row>
    <row r="198" spans="1:73" ht="12">
      <c r="A198" s="28" t="s">
        <v>81</v>
      </c>
      <c r="B198" s="33">
        <v>158160</v>
      </c>
      <c r="C198" s="34">
        <v>157530</v>
      </c>
      <c r="D198" s="35">
        <v>0.003999238240335174</v>
      </c>
      <c r="E198" s="33">
        <v>877115</v>
      </c>
      <c r="F198" s="34">
        <v>800900</v>
      </c>
      <c r="G198" s="36">
        <v>0.09516169309526783</v>
      </c>
      <c r="H198" s="18"/>
      <c r="I198" s="18"/>
      <c r="J198" s="37"/>
      <c r="K198" s="18"/>
      <c r="L198" s="18"/>
      <c r="M198" s="37"/>
      <c r="N198" s="18"/>
      <c r="O198" s="18"/>
      <c r="P198" s="37"/>
      <c r="Q198" s="18"/>
      <c r="R198" s="18"/>
      <c r="S198" s="37"/>
      <c r="T198" s="18"/>
      <c r="U198" s="18"/>
      <c r="V198" s="37"/>
      <c r="W198" s="18"/>
      <c r="X198" s="18"/>
      <c r="Y198" s="37"/>
      <c r="Z198" s="18"/>
      <c r="AA198" s="18"/>
      <c r="AB198" s="37"/>
      <c r="AC198" s="18"/>
      <c r="AD198" s="18"/>
      <c r="AE198" s="37"/>
      <c r="AF198" s="18"/>
      <c r="AG198" s="18"/>
      <c r="AH198" s="37"/>
      <c r="AI198" s="18"/>
      <c r="AJ198" s="18"/>
      <c r="AK198" s="37"/>
      <c r="AL198" s="18"/>
      <c r="AM198" s="18"/>
      <c r="AN198" s="37"/>
      <c r="AO198" s="18"/>
      <c r="AP198" s="18"/>
      <c r="AQ198" s="37"/>
      <c r="AR198" s="18"/>
      <c r="AS198" s="18"/>
      <c r="AT198" s="37"/>
      <c r="AU198" s="18"/>
      <c r="AV198" s="18"/>
      <c r="AW198" s="37"/>
      <c r="AX198" s="18"/>
      <c r="AY198" s="18"/>
      <c r="AZ198" s="37"/>
      <c r="BA198" s="18"/>
      <c r="BB198" s="18"/>
      <c r="BC198" s="37"/>
      <c r="BD198" s="18"/>
      <c r="BE198" s="18"/>
      <c r="BF198" s="37"/>
      <c r="BG198" s="18"/>
      <c r="BH198" s="18"/>
      <c r="BI198" s="37"/>
      <c r="BJ198" s="18"/>
      <c r="BK198" s="18"/>
      <c r="BL198" s="37"/>
      <c r="BM198" s="18"/>
      <c r="BN198" s="18"/>
      <c r="BO198" s="37"/>
      <c r="BP198" s="18"/>
      <c r="BQ198" s="18"/>
      <c r="BR198" s="37"/>
      <c r="BS198" s="18"/>
      <c r="BT198" s="18"/>
      <c r="BU198" s="37"/>
    </row>
    <row r="199" spans="1:73" ht="12">
      <c r="A199" s="28" t="s">
        <v>82</v>
      </c>
      <c r="B199" s="33">
        <v>31887.09677419355</v>
      </c>
      <c r="C199" s="34">
        <v>34453.33548387097</v>
      </c>
      <c r="D199" s="35">
        <v>-0.07448447802328992</v>
      </c>
      <c r="E199" s="33">
        <v>42280.618278145696</v>
      </c>
      <c r="F199" s="34">
        <v>40164.798289473685</v>
      </c>
      <c r="G199" s="36">
        <v>0.05267846668674844</v>
      </c>
      <c r="H199" s="18"/>
      <c r="I199" s="18"/>
      <c r="J199" s="37"/>
      <c r="K199" s="18"/>
      <c r="L199" s="18"/>
      <c r="M199" s="37"/>
      <c r="N199" s="18"/>
      <c r="O199" s="18"/>
      <c r="P199" s="37"/>
      <c r="Q199" s="18"/>
      <c r="R199" s="18"/>
      <c r="S199" s="37"/>
      <c r="T199" s="18"/>
      <c r="U199" s="18"/>
      <c r="V199" s="37"/>
      <c r="W199" s="18"/>
      <c r="X199" s="18"/>
      <c r="Y199" s="37"/>
      <c r="Z199" s="18"/>
      <c r="AA199" s="18"/>
      <c r="AB199" s="37"/>
      <c r="AC199" s="18"/>
      <c r="AD199" s="18"/>
      <c r="AE199" s="37"/>
      <c r="AF199" s="18"/>
      <c r="AG199" s="18"/>
      <c r="AH199" s="37"/>
      <c r="AI199" s="18"/>
      <c r="AJ199" s="18"/>
      <c r="AK199" s="37"/>
      <c r="AL199" s="18"/>
      <c r="AM199" s="18"/>
      <c r="AN199" s="37"/>
      <c r="AO199" s="18"/>
      <c r="AP199" s="18"/>
      <c r="AQ199" s="37"/>
      <c r="AR199" s="18"/>
      <c r="AS199" s="18"/>
      <c r="AT199" s="37"/>
      <c r="AU199" s="18"/>
      <c r="AV199" s="18"/>
      <c r="AW199" s="37"/>
      <c r="AX199" s="18"/>
      <c r="AY199" s="18"/>
      <c r="AZ199" s="37"/>
      <c r="BA199" s="18"/>
      <c r="BB199" s="18"/>
      <c r="BC199" s="37"/>
      <c r="BD199" s="18"/>
      <c r="BE199" s="18"/>
      <c r="BF199" s="37"/>
      <c r="BG199" s="18"/>
      <c r="BH199" s="18"/>
      <c r="BI199" s="37"/>
      <c r="BJ199" s="18"/>
      <c r="BK199" s="18"/>
      <c r="BL199" s="37"/>
      <c r="BM199" s="18"/>
      <c r="BN199" s="18"/>
      <c r="BO199" s="37"/>
      <c r="BP199" s="18"/>
      <c r="BQ199" s="18"/>
      <c r="BR199" s="37"/>
      <c r="BS199" s="18"/>
      <c r="BT199" s="18"/>
      <c r="BU199" s="37"/>
    </row>
    <row r="200" spans="1:73" ht="12">
      <c r="A200" s="28" t="s">
        <v>208</v>
      </c>
      <c r="B200" s="33">
        <v>246759</v>
      </c>
      <c r="C200" s="34">
        <v>218569</v>
      </c>
      <c r="D200" s="35">
        <v>0.12897528926791996</v>
      </c>
      <c r="E200" s="33">
        <v>1254412</v>
      </c>
      <c r="F200" s="34">
        <v>1099050</v>
      </c>
      <c r="G200" s="36">
        <v>0.14136026568399981</v>
      </c>
      <c r="H200" s="18"/>
      <c r="I200" s="18"/>
      <c r="J200" s="37"/>
      <c r="K200" s="18"/>
      <c r="L200" s="18"/>
      <c r="M200" s="37"/>
      <c r="N200" s="18"/>
      <c r="O200" s="18"/>
      <c r="P200" s="37"/>
      <c r="Q200" s="18"/>
      <c r="R200" s="18"/>
      <c r="S200" s="37"/>
      <c r="T200" s="18"/>
      <c r="U200" s="18"/>
      <c r="V200" s="37"/>
      <c r="W200" s="18"/>
      <c r="X200" s="18"/>
      <c r="Y200" s="37"/>
      <c r="Z200" s="18"/>
      <c r="AA200" s="18"/>
      <c r="AB200" s="37"/>
      <c r="AC200" s="18"/>
      <c r="AD200" s="18"/>
      <c r="AE200" s="37"/>
      <c r="AF200" s="18"/>
      <c r="AG200" s="18"/>
      <c r="AH200" s="37"/>
      <c r="AI200" s="18"/>
      <c r="AJ200" s="18"/>
      <c r="AK200" s="37"/>
      <c r="AL200" s="18"/>
      <c r="AM200" s="18"/>
      <c r="AN200" s="37"/>
      <c r="AO200" s="18"/>
      <c r="AP200" s="18"/>
      <c r="AQ200" s="37"/>
      <c r="AR200" s="18"/>
      <c r="AS200" s="18"/>
      <c r="AT200" s="37"/>
      <c r="AU200" s="18"/>
      <c r="AV200" s="18"/>
      <c r="AW200" s="37"/>
      <c r="AX200" s="18"/>
      <c r="AY200" s="18"/>
      <c r="AZ200" s="37"/>
      <c r="BA200" s="18"/>
      <c r="BB200" s="18"/>
      <c r="BC200" s="37"/>
      <c r="BD200" s="18"/>
      <c r="BE200" s="18"/>
      <c r="BF200" s="37"/>
      <c r="BG200" s="18"/>
      <c r="BH200" s="18"/>
      <c r="BI200" s="37"/>
      <c r="BJ200" s="18"/>
      <c r="BK200" s="18"/>
      <c r="BL200" s="37"/>
      <c r="BM200" s="18"/>
      <c r="BN200" s="18"/>
      <c r="BO200" s="37"/>
      <c r="BP200" s="18"/>
      <c r="BQ200" s="18"/>
      <c r="BR200" s="37"/>
      <c r="BS200" s="18"/>
      <c r="BT200" s="18"/>
      <c r="BU200" s="37"/>
    </row>
    <row r="201" spans="1:73" ht="8.25" customHeight="1">
      <c r="A201" s="38"/>
      <c r="B201" s="39"/>
      <c r="C201" s="40"/>
      <c r="D201" s="41"/>
      <c r="E201" s="42"/>
      <c r="F201" s="41"/>
      <c r="G201" s="43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18"/>
      <c r="U201" s="18"/>
      <c r="V201" s="32"/>
      <c r="W201" s="32"/>
      <c r="X201" s="32"/>
      <c r="Y201" s="32"/>
      <c r="Z201" s="18"/>
      <c r="AA201" s="18"/>
      <c r="AB201" s="32"/>
      <c r="AC201" s="32"/>
      <c r="AD201" s="32"/>
      <c r="AE201" s="32"/>
      <c r="AF201" s="18"/>
      <c r="AG201" s="18"/>
      <c r="AH201" s="32"/>
      <c r="AI201" s="32"/>
      <c r="AJ201" s="32"/>
      <c r="AK201" s="32"/>
      <c r="AL201" s="18"/>
      <c r="AM201" s="18"/>
      <c r="AN201" s="32"/>
      <c r="AO201" s="32"/>
      <c r="AP201" s="32"/>
      <c r="AQ201" s="32"/>
      <c r="AR201" s="18"/>
      <c r="AS201" s="18"/>
      <c r="AT201" s="32"/>
      <c r="AU201" s="32"/>
      <c r="AV201" s="32"/>
      <c r="AW201" s="32"/>
      <c r="AX201" s="18"/>
      <c r="AY201" s="18"/>
      <c r="AZ201" s="32"/>
      <c r="BA201" s="32"/>
      <c r="BB201" s="32"/>
      <c r="BC201" s="32"/>
      <c r="BD201" s="18"/>
      <c r="BE201" s="18"/>
      <c r="BF201" s="32"/>
      <c r="BG201" s="32"/>
      <c r="BH201" s="32"/>
      <c r="BI201" s="32"/>
      <c r="BJ201" s="18"/>
      <c r="BK201" s="18"/>
      <c r="BL201" s="32"/>
      <c r="BM201" s="32"/>
      <c r="BN201" s="32"/>
      <c r="BO201" s="32"/>
      <c r="BP201" s="18"/>
      <c r="BQ201" s="18"/>
      <c r="BR201" s="32"/>
      <c r="BS201" s="32"/>
      <c r="BT201" s="32"/>
      <c r="BU201" s="32"/>
    </row>
    <row r="202" spans="1:73" ht="13.5" customHeight="1">
      <c r="A202" s="28" t="s">
        <v>12</v>
      </c>
      <c r="B202" s="33"/>
      <c r="C202" s="34"/>
      <c r="D202" s="30"/>
      <c r="E202" s="44"/>
      <c r="F202" s="30"/>
      <c r="G202" s="31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18"/>
      <c r="U202" s="18"/>
      <c r="V202" s="32"/>
      <c r="W202" s="32"/>
      <c r="X202" s="32"/>
      <c r="Y202" s="32"/>
      <c r="Z202" s="18"/>
      <c r="AA202" s="18"/>
      <c r="AB202" s="32"/>
      <c r="AC202" s="32"/>
      <c r="AD202" s="32"/>
      <c r="AE202" s="32"/>
      <c r="AF202" s="18"/>
      <c r="AG202" s="18"/>
      <c r="AH202" s="32"/>
      <c r="AI202" s="32"/>
      <c r="AJ202" s="32"/>
      <c r="AK202" s="32"/>
      <c r="AL202" s="18"/>
      <c r="AM202" s="18"/>
      <c r="AN202" s="32"/>
      <c r="AO202" s="32"/>
      <c r="AP202" s="32"/>
      <c r="AQ202" s="32"/>
      <c r="AR202" s="18"/>
      <c r="AS202" s="18"/>
      <c r="AT202" s="32"/>
      <c r="AU202" s="32"/>
      <c r="AV202" s="32"/>
      <c r="AW202" s="32"/>
      <c r="AX202" s="18"/>
      <c r="AY202" s="18"/>
      <c r="AZ202" s="32"/>
      <c r="BA202" s="32"/>
      <c r="BB202" s="32"/>
      <c r="BC202" s="32"/>
      <c r="BD202" s="18"/>
      <c r="BE202" s="18"/>
      <c r="BF202" s="32"/>
      <c r="BG202" s="32"/>
      <c r="BH202" s="32"/>
      <c r="BI202" s="32"/>
      <c r="BJ202" s="18"/>
      <c r="BK202" s="18"/>
      <c r="BL202" s="32"/>
      <c r="BM202" s="32"/>
      <c r="BN202" s="32"/>
      <c r="BO202" s="32"/>
      <c r="BP202" s="18"/>
      <c r="BQ202" s="18"/>
      <c r="BR202" s="32"/>
      <c r="BS202" s="32"/>
      <c r="BT202" s="32"/>
      <c r="BU202" s="32"/>
    </row>
    <row r="203" spans="1:73" ht="12">
      <c r="A203" s="28" t="s">
        <v>13</v>
      </c>
      <c r="B203" s="33">
        <v>148772</v>
      </c>
      <c r="C203" s="34">
        <v>147028</v>
      </c>
      <c r="D203" s="35">
        <v>0.011861686209429496</v>
      </c>
      <c r="E203" s="33">
        <v>797865</v>
      </c>
      <c r="F203" s="34">
        <v>725327</v>
      </c>
      <c r="G203" s="36">
        <v>0.10000730704909648</v>
      </c>
      <c r="H203" s="18"/>
      <c r="I203" s="18"/>
      <c r="J203" s="37"/>
      <c r="K203" s="18"/>
      <c r="L203" s="18"/>
      <c r="M203" s="37"/>
      <c r="N203" s="18"/>
      <c r="O203" s="18"/>
      <c r="P203" s="37"/>
      <c r="Q203" s="18"/>
      <c r="R203" s="18"/>
      <c r="S203" s="37"/>
      <c r="T203" s="18"/>
      <c r="U203" s="18"/>
      <c r="V203" s="37"/>
      <c r="W203" s="18"/>
      <c r="X203" s="18"/>
      <c r="Y203" s="37"/>
      <c r="Z203" s="18"/>
      <c r="AA203" s="18"/>
      <c r="AB203" s="37"/>
      <c r="AC203" s="18"/>
      <c r="AD203" s="18"/>
      <c r="AE203" s="37"/>
      <c r="AF203" s="18"/>
      <c r="AG203" s="18"/>
      <c r="AH203" s="37"/>
      <c r="AI203" s="18"/>
      <c r="AJ203" s="18"/>
      <c r="AK203" s="37"/>
      <c r="AL203" s="18"/>
      <c r="AM203" s="18"/>
      <c r="AN203" s="37"/>
      <c r="AO203" s="18"/>
      <c r="AP203" s="18"/>
      <c r="AQ203" s="37"/>
      <c r="AR203" s="18"/>
      <c r="AS203" s="18"/>
      <c r="AT203" s="37"/>
      <c r="AU203" s="18"/>
      <c r="AV203" s="18"/>
      <c r="AW203" s="37"/>
      <c r="AX203" s="18"/>
      <c r="AY203" s="18"/>
      <c r="AZ203" s="37"/>
      <c r="BA203" s="18"/>
      <c r="BB203" s="18"/>
      <c r="BC203" s="37"/>
      <c r="BD203" s="18"/>
      <c r="BE203" s="18"/>
      <c r="BF203" s="37"/>
      <c r="BG203" s="18"/>
      <c r="BH203" s="18"/>
      <c r="BI203" s="37"/>
      <c r="BJ203" s="18"/>
      <c r="BK203" s="18"/>
      <c r="BL203" s="37"/>
      <c r="BM203" s="18"/>
      <c r="BN203" s="18"/>
      <c r="BO203" s="37"/>
      <c r="BP203" s="18"/>
      <c r="BQ203" s="18"/>
      <c r="BR203" s="37"/>
      <c r="BS203" s="18"/>
      <c r="BT203" s="18"/>
      <c r="BU203" s="37"/>
    </row>
    <row r="204" spans="1:73" ht="12">
      <c r="A204" s="28" t="s">
        <v>14</v>
      </c>
      <c r="B204" s="33">
        <v>117266</v>
      </c>
      <c r="C204" s="34">
        <v>111080</v>
      </c>
      <c r="D204" s="35">
        <v>0.055689593086064096</v>
      </c>
      <c r="E204" s="33">
        <v>621142</v>
      </c>
      <c r="F204" s="34">
        <v>545047</v>
      </c>
      <c r="G204" s="36">
        <v>0.13961181329316555</v>
      </c>
      <c r="H204" s="18"/>
      <c r="I204" s="18"/>
      <c r="J204" s="37"/>
      <c r="K204" s="18"/>
      <c r="L204" s="18"/>
      <c r="M204" s="37"/>
      <c r="N204" s="18"/>
      <c r="O204" s="18"/>
      <c r="P204" s="37"/>
      <c r="Q204" s="18"/>
      <c r="R204" s="18"/>
      <c r="S204" s="37"/>
      <c r="T204" s="18"/>
      <c r="U204" s="18"/>
      <c r="V204" s="37"/>
      <c r="W204" s="18"/>
      <c r="X204" s="18"/>
      <c r="Y204" s="37"/>
      <c r="Z204" s="18"/>
      <c r="AA204" s="18"/>
      <c r="AB204" s="37"/>
      <c r="AC204" s="18"/>
      <c r="AD204" s="18"/>
      <c r="AE204" s="37"/>
      <c r="AF204" s="18"/>
      <c r="AG204" s="18"/>
      <c r="AH204" s="37"/>
      <c r="AI204" s="18"/>
      <c r="AJ204" s="18"/>
      <c r="AK204" s="37"/>
      <c r="AL204" s="18"/>
      <c r="AM204" s="18"/>
      <c r="AN204" s="37"/>
      <c r="AO204" s="18"/>
      <c r="AP204" s="18"/>
      <c r="AQ204" s="37"/>
      <c r="AR204" s="18"/>
      <c r="AS204" s="18"/>
      <c r="AT204" s="37"/>
      <c r="AU204" s="18"/>
      <c r="AV204" s="18"/>
      <c r="AW204" s="37"/>
      <c r="AX204" s="18"/>
      <c r="AY204" s="18"/>
      <c r="AZ204" s="37"/>
      <c r="BA204" s="18"/>
      <c r="BB204" s="18"/>
      <c r="BC204" s="37"/>
      <c r="BD204" s="18"/>
      <c r="BE204" s="18"/>
      <c r="BF204" s="37"/>
      <c r="BG204" s="18"/>
      <c r="BH204" s="18"/>
      <c r="BI204" s="37"/>
      <c r="BJ204" s="18"/>
      <c r="BK204" s="18"/>
      <c r="BL204" s="37"/>
      <c r="BM204" s="18"/>
      <c r="BN204" s="18"/>
      <c r="BO204" s="37"/>
      <c r="BP204" s="18"/>
      <c r="BQ204" s="18"/>
      <c r="BR204" s="37"/>
      <c r="BS204" s="18"/>
      <c r="BT204" s="18"/>
      <c r="BU204" s="37"/>
    </row>
    <row r="205" spans="1:73" ht="12">
      <c r="A205" s="7"/>
      <c r="B205" s="33"/>
      <c r="C205" s="34"/>
      <c r="D205" s="30"/>
      <c r="E205" s="44"/>
      <c r="F205" s="30"/>
      <c r="G205" s="31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18"/>
      <c r="U205" s="18"/>
      <c r="V205" s="32"/>
      <c r="W205" s="32"/>
      <c r="X205" s="32"/>
      <c r="Y205" s="32"/>
      <c r="Z205" s="18"/>
      <c r="AA205" s="18"/>
      <c r="AB205" s="32"/>
      <c r="AC205" s="32"/>
      <c r="AD205" s="32"/>
      <c r="AE205" s="32"/>
      <c r="AF205" s="18"/>
      <c r="AG205" s="18"/>
      <c r="AH205" s="32"/>
      <c r="AI205" s="32"/>
      <c r="AJ205" s="32"/>
      <c r="AK205" s="32"/>
      <c r="AL205" s="18"/>
      <c r="AM205" s="18"/>
      <c r="AN205" s="32"/>
      <c r="AO205" s="32"/>
      <c r="AP205" s="32"/>
      <c r="AQ205" s="32"/>
      <c r="AR205" s="18"/>
      <c r="AS205" s="18"/>
      <c r="AT205" s="32"/>
      <c r="AU205" s="32"/>
      <c r="AV205" s="32"/>
      <c r="AW205" s="32"/>
      <c r="AX205" s="18"/>
      <c r="AY205" s="18"/>
      <c r="AZ205" s="32"/>
      <c r="BA205" s="32"/>
      <c r="BB205" s="32"/>
      <c r="BC205" s="32"/>
      <c r="BD205" s="18"/>
      <c r="BE205" s="18"/>
      <c r="BF205" s="32"/>
      <c r="BG205" s="32"/>
      <c r="BH205" s="32"/>
      <c r="BI205" s="32"/>
      <c r="BJ205" s="18"/>
      <c r="BK205" s="18"/>
      <c r="BL205" s="32"/>
      <c r="BM205" s="32"/>
      <c r="BN205" s="32"/>
      <c r="BO205" s="32"/>
      <c r="BP205" s="18"/>
      <c r="BQ205" s="18"/>
      <c r="BR205" s="32"/>
      <c r="BS205" s="32"/>
      <c r="BT205" s="32"/>
      <c r="BU205" s="32"/>
    </row>
    <row r="206" spans="1:73" ht="12">
      <c r="A206" s="28" t="s">
        <v>15</v>
      </c>
      <c r="B206" s="33">
        <v>6776</v>
      </c>
      <c r="C206" s="34">
        <v>8303</v>
      </c>
      <c r="D206" s="35">
        <v>-0.18390943032638804</v>
      </c>
      <c r="E206" s="33">
        <v>41808</v>
      </c>
      <c r="F206" s="34">
        <v>54714</v>
      </c>
      <c r="G206" s="36">
        <v>-0.23588112731659172</v>
      </c>
      <c r="H206" s="18"/>
      <c r="I206" s="18"/>
      <c r="J206" s="37"/>
      <c r="K206" s="18"/>
      <c r="L206" s="18"/>
      <c r="M206" s="37"/>
      <c r="N206" s="18"/>
      <c r="O206" s="18"/>
      <c r="P206" s="37"/>
      <c r="Q206" s="18"/>
      <c r="R206" s="18"/>
      <c r="S206" s="37"/>
      <c r="T206" s="18"/>
      <c r="U206" s="18"/>
      <c r="V206" s="37"/>
      <c r="W206" s="18"/>
      <c r="X206" s="18"/>
      <c r="Y206" s="37"/>
      <c r="Z206" s="18"/>
      <c r="AA206" s="18"/>
      <c r="AB206" s="37"/>
      <c r="AC206" s="18"/>
      <c r="AD206" s="18"/>
      <c r="AE206" s="37"/>
      <c r="AF206" s="18"/>
      <c r="AG206" s="18"/>
      <c r="AH206" s="37"/>
      <c r="AI206" s="18"/>
      <c r="AJ206" s="18"/>
      <c r="AK206" s="37"/>
      <c r="AL206" s="18"/>
      <c r="AM206" s="18"/>
      <c r="AN206" s="37"/>
      <c r="AO206" s="18"/>
      <c r="AP206" s="18"/>
      <c r="AQ206" s="37"/>
      <c r="AR206" s="18"/>
      <c r="AS206" s="18"/>
      <c r="AT206" s="37"/>
      <c r="AU206" s="18"/>
      <c r="AV206" s="18"/>
      <c r="AW206" s="37"/>
      <c r="AX206" s="18"/>
      <c r="AY206" s="18"/>
      <c r="AZ206" s="37"/>
      <c r="BA206" s="18"/>
      <c r="BB206" s="18"/>
      <c r="BC206" s="37"/>
      <c r="BD206" s="18"/>
      <c r="BE206" s="18"/>
      <c r="BF206" s="37"/>
      <c r="BG206" s="18"/>
      <c r="BH206" s="18"/>
      <c r="BI206" s="37"/>
      <c r="BJ206" s="18"/>
      <c r="BK206" s="18"/>
      <c r="BL206" s="37"/>
      <c r="BM206" s="18"/>
      <c r="BN206" s="18"/>
      <c r="BO206" s="37"/>
      <c r="BP206" s="18"/>
      <c r="BQ206" s="18"/>
      <c r="BR206" s="37"/>
      <c r="BS206" s="18"/>
      <c r="BT206" s="18"/>
      <c r="BU206" s="37"/>
    </row>
    <row r="207" spans="1:73" ht="12">
      <c r="A207" s="28" t="s">
        <v>16</v>
      </c>
      <c r="B207" s="33">
        <v>819</v>
      </c>
      <c r="C207" s="34">
        <v>949</v>
      </c>
      <c r="D207" s="35">
        <v>-0.136986301369863</v>
      </c>
      <c r="E207" s="33">
        <v>6020</v>
      </c>
      <c r="F207" s="34">
        <v>8835</v>
      </c>
      <c r="G207" s="36">
        <v>-0.3186191284663271</v>
      </c>
      <c r="H207" s="18"/>
      <c r="I207" s="18"/>
      <c r="J207" s="37"/>
      <c r="K207" s="18"/>
      <c r="L207" s="18"/>
      <c r="M207" s="37"/>
      <c r="N207" s="18"/>
      <c r="O207" s="18"/>
      <c r="P207" s="37"/>
      <c r="Q207" s="18"/>
      <c r="R207" s="18"/>
      <c r="S207" s="37"/>
      <c r="T207" s="18"/>
      <c r="U207" s="18"/>
      <c r="V207" s="37"/>
      <c r="W207" s="18"/>
      <c r="X207" s="18"/>
      <c r="Y207" s="37"/>
      <c r="Z207" s="18"/>
      <c r="AA207" s="18"/>
      <c r="AB207" s="37"/>
      <c r="AC207" s="18"/>
      <c r="AD207" s="18"/>
      <c r="AE207" s="37"/>
      <c r="AF207" s="18"/>
      <c r="AG207" s="18"/>
      <c r="AH207" s="37"/>
      <c r="AI207" s="18"/>
      <c r="AJ207" s="18"/>
      <c r="AK207" s="37"/>
      <c r="AL207" s="18"/>
      <c r="AM207" s="18"/>
      <c r="AN207" s="37"/>
      <c r="AO207" s="18"/>
      <c r="AP207" s="18"/>
      <c r="AQ207" s="37"/>
      <c r="AR207" s="18"/>
      <c r="AS207" s="18"/>
      <c r="AT207" s="37"/>
      <c r="AU207" s="18"/>
      <c r="AV207" s="18"/>
      <c r="AW207" s="37"/>
      <c r="AX207" s="18"/>
      <c r="AY207" s="18"/>
      <c r="AZ207" s="37"/>
      <c r="BA207" s="18"/>
      <c r="BB207" s="18"/>
      <c r="BC207" s="37"/>
      <c r="BD207" s="18"/>
      <c r="BE207" s="18"/>
      <c r="BF207" s="37"/>
      <c r="BG207" s="18"/>
      <c r="BH207" s="18"/>
      <c r="BI207" s="37"/>
      <c r="BJ207" s="18"/>
      <c r="BK207" s="18"/>
      <c r="BL207" s="37"/>
      <c r="BM207" s="18"/>
      <c r="BN207" s="18"/>
      <c r="BO207" s="37"/>
      <c r="BP207" s="18"/>
      <c r="BQ207" s="18"/>
      <c r="BR207" s="37"/>
      <c r="BS207" s="18"/>
      <c r="BT207" s="18"/>
      <c r="BU207" s="37"/>
    </row>
    <row r="208" spans="1:73" ht="12">
      <c r="A208" s="7"/>
      <c r="B208" s="33"/>
      <c r="C208" s="34"/>
      <c r="D208" s="30"/>
      <c r="E208" s="44"/>
      <c r="F208" s="30"/>
      <c r="G208" s="31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18"/>
      <c r="U208" s="18"/>
      <c r="V208" s="32"/>
      <c r="W208" s="32"/>
      <c r="X208" s="32"/>
      <c r="Y208" s="32"/>
      <c r="Z208" s="18"/>
      <c r="AA208" s="18"/>
      <c r="AB208" s="32"/>
      <c r="AC208" s="32"/>
      <c r="AD208" s="32"/>
      <c r="AE208" s="32"/>
      <c r="AF208" s="18"/>
      <c r="AG208" s="18"/>
      <c r="AH208" s="32"/>
      <c r="AI208" s="32"/>
      <c r="AJ208" s="32"/>
      <c r="AK208" s="32"/>
      <c r="AL208" s="18"/>
      <c r="AM208" s="18"/>
      <c r="AN208" s="32"/>
      <c r="AO208" s="32"/>
      <c r="AP208" s="32"/>
      <c r="AQ208" s="32"/>
      <c r="AR208" s="18"/>
      <c r="AS208" s="18"/>
      <c r="AT208" s="32"/>
      <c r="AU208" s="32"/>
      <c r="AV208" s="32"/>
      <c r="AW208" s="32"/>
      <c r="AX208" s="18"/>
      <c r="AY208" s="18"/>
      <c r="AZ208" s="32"/>
      <c r="BA208" s="32"/>
      <c r="BB208" s="32"/>
      <c r="BC208" s="32"/>
      <c r="BD208" s="18"/>
      <c r="BE208" s="18"/>
      <c r="BF208" s="32"/>
      <c r="BG208" s="32"/>
      <c r="BH208" s="32"/>
      <c r="BI208" s="32"/>
      <c r="BJ208" s="18"/>
      <c r="BK208" s="18"/>
      <c r="BL208" s="32"/>
      <c r="BM208" s="32"/>
      <c r="BN208" s="32"/>
      <c r="BO208" s="32"/>
      <c r="BP208" s="18"/>
      <c r="BQ208" s="18"/>
      <c r="BR208" s="32"/>
      <c r="BS208" s="32"/>
      <c r="BT208" s="32"/>
      <c r="BU208" s="32"/>
    </row>
    <row r="209" spans="1:73" ht="12">
      <c r="A209" s="28" t="s">
        <v>17</v>
      </c>
      <c r="B209" s="33">
        <v>17479</v>
      </c>
      <c r="C209" s="34">
        <v>24521</v>
      </c>
      <c r="D209" s="35">
        <v>-0.28718241507279474</v>
      </c>
      <c r="E209" s="33">
        <v>121985</v>
      </c>
      <c r="F209" s="34">
        <v>137375</v>
      </c>
      <c r="G209" s="36">
        <v>-0.11202911737943586</v>
      </c>
      <c r="H209" s="18"/>
      <c r="I209" s="18"/>
      <c r="J209" s="37"/>
      <c r="K209" s="18"/>
      <c r="L209" s="18"/>
      <c r="M209" s="37"/>
      <c r="N209" s="18"/>
      <c r="O209" s="18"/>
      <c r="P209" s="37"/>
      <c r="Q209" s="18"/>
      <c r="R209" s="18"/>
      <c r="S209" s="37"/>
      <c r="T209" s="18"/>
      <c r="U209" s="18"/>
      <c r="V209" s="37"/>
      <c r="W209" s="18"/>
      <c r="X209" s="18"/>
      <c r="Y209" s="37"/>
      <c r="Z209" s="18"/>
      <c r="AA209" s="18"/>
      <c r="AB209" s="37"/>
      <c r="AC209" s="18"/>
      <c r="AD209" s="18"/>
      <c r="AE209" s="37"/>
      <c r="AF209" s="18"/>
      <c r="AG209" s="18"/>
      <c r="AH209" s="37"/>
      <c r="AI209" s="18"/>
      <c r="AJ209" s="18"/>
      <c r="AK209" s="37"/>
      <c r="AL209" s="18"/>
      <c r="AM209" s="18"/>
      <c r="AN209" s="37"/>
      <c r="AO209" s="18"/>
      <c r="AP209" s="18"/>
      <c r="AQ209" s="37"/>
      <c r="AR209" s="18"/>
      <c r="AS209" s="18"/>
      <c r="AT209" s="37"/>
      <c r="AU209" s="18"/>
      <c r="AV209" s="18"/>
      <c r="AW209" s="37"/>
      <c r="AX209" s="18"/>
      <c r="AY209" s="18"/>
      <c r="AZ209" s="37"/>
      <c r="BA209" s="18"/>
      <c r="BB209" s="18"/>
      <c r="BC209" s="37"/>
      <c r="BD209" s="18"/>
      <c r="BE209" s="18"/>
      <c r="BF209" s="37"/>
      <c r="BG209" s="18"/>
      <c r="BH209" s="18"/>
      <c r="BI209" s="37"/>
      <c r="BJ209" s="18"/>
      <c r="BK209" s="18"/>
      <c r="BL209" s="37"/>
      <c r="BM209" s="18"/>
      <c r="BN209" s="18"/>
      <c r="BO209" s="37"/>
      <c r="BP209" s="18"/>
      <c r="BQ209" s="18"/>
      <c r="BR209" s="37"/>
      <c r="BS209" s="18"/>
      <c r="BT209" s="18"/>
      <c r="BU209" s="37"/>
    </row>
    <row r="210" spans="1:73" ht="12">
      <c r="A210" s="28" t="s">
        <v>18</v>
      </c>
      <c r="B210" s="33">
        <v>15932</v>
      </c>
      <c r="C210" s="34">
        <v>23340</v>
      </c>
      <c r="D210" s="35">
        <v>-0.31739502999143104</v>
      </c>
      <c r="E210" s="33">
        <v>117127</v>
      </c>
      <c r="F210" s="34">
        <v>132605</v>
      </c>
      <c r="G210" s="36">
        <v>-0.11672259718713472</v>
      </c>
      <c r="H210" s="18"/>
      <c r="I210" s="18"/>
      <c r="J210" s="37"/>
      <c r="K210" s="18"/>
      <c r="L210" s="18"/>
      <c r="M210" s="37"/>
      <c r="N210" s="18"/>
      <c r="O210" s="18"/>
      <c r="P210" s="37"/>
      <c r="Q210" s="18"/>
      <c r="R210" s="18"/>
      <c r="S210" s="37"/>
      <c r="T210" s="18"/>
      <c r="U210" s="18"/>
      <c r="V210" s="37"/>
      <c r="W210" s="18"/>
      <c r="X210" s="18"/>
      <c r="Y210" s="37"/>
      <c r="Z210" s="18"/>
      <c r="AA210" s="18"/>
      <c r="AB210" s="37"/>
      <c r="AC210" s="18"/>
      <c r="AD210" s="18"/>
      <c r="AE210" s="37"/>
      <c r="AF210" s="18"/>
      <c r="AG210" s="18"/>
      <c r="AH210" s="37"/>
      <c r="AI210" s="18"/>
      <c r="AJ210" s="18"/>
      <c r="AK210" s="37"/>
      <c r="AL210" s="18"/>
      <c r="AM210" s="18"/>
      <c r="AN210" s="37"/>
      <c r="AO210" s="18"/>
      <c r="AP210" s="18"/>
      <c r="AQ210" s="37"/>
      <c r="AR210" s="18"/>
      <c r="AS210" s="18"/>
      <c r="AT210" s="37"/>
      <c r="AU210" s="18"/>
      <c r="AV210" s="18"/>
      <c r="AW210" s="37"/>
      <c r="AX210" s="18"/>
      <c r="AY210" s="18"/>
      <c r="AZ210" s="37"/>
      <c r="BA210" s="18"/>
      <c r="BB210" s="18"/>
      <c r="BC210" s="37"/>
      <c r="BD210" s="18"/>
      <c r="BE210" s="18"/>
      <c r="BF210" s="37"/>
      <c r="BG210" s="18"/>
      <c r="BH210" s="18"/>
      <c r="BI210" s="37"/>
      <c r="BJ210" s="18"/>
      <c r="BK210" s="18"/>
      <c r="BL210" s="37"/>
      <c r="BM210" s="18"/>
      <c r="BN210" s="18"/>
      <c r="BO210" s="37"/>
      <c r="BP210" s="18"/>
      <c r="BQ210" s="18"/>
      <c r="BR210" s="37"/>
      <c r="BS210" s="18"/>
      <c r="BT210" s="18"/>
      <c r="BU210" s="37"/>
    </row>
    <row r="211" spans="1:73" ht="12">
      <c r="A211" s="28" t="s">
        <v>19</v>
      </c>
      <c r="B211" s="33">
        <v>4277</v>
      </c>
      <c r="C211" s="34">
        <v>5695</v>
      </c>
      <c r="D211" s="35">
        <v>-0.24899034240561896</v>
      </c>
      <c r="E211" s="33">
        <v>39714</v>
      </c>
      <c r="F211" s="34">
        <v>39690</v>
      </c>
      <c r="G211" s="36">
        <v>0.0006046863189720333</v>
      </c>
      <c r="H211" s="18"/>
      <c r="I211" s="18"/>
      <c r="J211" s="37"/>
      <c r="K211" s="18"/>
      <c r="L211" s="18"/>
      <c r="M211" s="37"/>
      <c r="N211" s="18"/>
      <c r="O211" s="18"/>
      <c r="P211" s="37"/>
      <c r="Q211" s="18"/>
      <c r="R211" s="18"/>
      <c r="S211" s="37"/>
      <c r="T211" s="18"/>
      <c r="U211" s="18"/>
      <c r="V211" s="37"/>
      <c r="W211" s="18"/>
      <c r="X211" s="18"/>
      <c r="Y211" s="37"/>
      <c r="Z211" s="18"/>
      <c r="AA211" s="18"/>
      <c r="AB211" s="37"/>
      <c r="AC211" s="18"/>
      <c r="AD211" s="18"/>
      <c r="AE211" s="37"/>
      <c r="AF211" s="18"/>
      <c r="AG211" s="18"/>
      <c r="AH211" s="37"/>
      <c r="AI211" s="18"/>
      <c r="AJ211" s="18"/>
      <c r="AK211" s="37"/>
      <c r="AL211" s="18"/>
      <c r="AM211" s="18"/>
      <c r="AN211" s="37"/>
      <c r="AO211" s="18"/>
      <c r="AP211" s="18"/>
      <c r="AQ211" s="37"/>
      <c r="AR211" s="18"/>
      <c r="AS211" s="18"/>
      <c r="AT211" s="37"/>
      <c r="AU211" s="18"/>
      <c r="AV211" s="18"/>
      <c r="AW211" s="37"/>
      <c r="AX211" s="18"/>
      <c r="AY211" s="18"/>
      <c r="AZ211" s="37"/>
      <c r="BA211" s="18"/>
      <c r="BB211" s="18"/>
      <c r="BC211" s="37"/>
      <c r="BD211" s="18"/>
      <c r="BE211" s="18"/>
      <c r="BF211" s="37"/>
      <c r="BG211" s="18"/>
      <c r="BH211" s="18"/>
      <c r="BI211" s="37"/>
      <c r="BJ211" s="18"/>
      <c r="BK211" s="18"/>
      <c r="BL211" s="37"/>
      <c r="BM211" s="18"/>
      <c r="BN211" s="18"/>
      <c r="BO211" s="37"/>
      <c r="BP211" s="18"/>
      <c r="BQ211" s="18"/>
      <c r="BR211" s="37"/>
      <c r="BS211" s="18"/>
      <c r="BT211" s="18"/>
      <c r="BU211" s="37"/>
    </row>
    <row r="212" spans="1:73" ht="12">
      <c r="A212" s="7"/>
      <c r="B212" s="33"/>
      <c r="C212" s="34"/>
      <c r="D212" s="30"/>
      <c r="E212" s="44"/>
      <c r="F212" s="30"/>
      <c r="G212" s="31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18"/>
      <c r="U212" s="18"/>
      <c r="V212" s="32"/>
      <c r="W212" s="32"/>
      <c r="X212" s="32"/>
      <c r="Y212" s="32"/>
      <c r="Z212" s="18"/>
      <c r="AA212" s="18"/>
      <c r="AB212" s="32"/>
      <c r="AC212" s="32"/>
      <c r="AD212" s="32"/>
      <c r="AE212" s="32"/>
      <c r="AF212" s="18"/>
      <c r="AG212" s="18"/>
      <c r="AH212" s="32"/>
      <c r="AI212" s="32"/>
      <c r="AJ212" s="32"/>
      <c r="AK212" s="32"/>
      <c r="AL212" s="18"/>
      <c r="AM212" s="18"/>
      <c r="AN212" s="32"/>
      <c r="AO212" s="32"/>
      <c r="AP212" s="32"/>
      <c r="AQ212" s="32"/>
      <c r="AR212" s="18"/>
      <c r="AS212" s="18"/>
      <c r="AT212" s="32"/>
      <c r="AU212" s="32"/>
      <c r="AV212" s="32"/>
      <c r="AW212" s="32"/>
      <c r="AX212" s="18"/>
      <c r="AY212" s="18"/>
      <c r="AZ212" s="32"/>
      <c r="BA212" s="32"/>
      <c r="BB212" s="32"/>
      <c r="BC212" s="32"/>
      <c r="BD212" s="18"/>
      <c r="BE212" s="18"/>
      <c r="BF212" s="32"/>
      <c r="BG212" s="32"/>
      <c r="BH212" s="32"/>
      <c r="BI212" s="32"/>
      <c r="BJ212" s="18"/>
      <c r="BK212" s="18"/>
      <c r="BL212" s="32"/>
      <c r="BM212" s="32"/>
      <c r="BN212" s="32"/>
      <c r="BO212" s="32"/>
      <c r="BP212" s="18"/>
      <c r="BQ212" s="18"/>
      <c r="BR212" s="32"/>
      <c r="BS212" s="32"/>
      <c r="BT212" s="32"/>
      <c r="BU212" s="32"/>
    </row>
    <row r="213" spans="1:73" ht="12">
      <c r="A213" s="28" t="s">
        <v>20</v>
      </c>
      <c r="B213" s="33">
        <v>1931</v>
      </c>
      <c r="C213" s="34">
        <v>1121</v>
      </c>
      <c r="D213" s="35">
        <v>0.7225691347011597</v>
      </c>
      <c r="E213" s="33">
        <v>8486</v>
      </c>
      <c r="F213" s="34">
        <v>7928</v>
      </c>
      <c r="G213" s="36">
        <v>0.07038345105953582</v>
      </c>
      <c r="H213" s="18"/>
      <c r="I213" s="18"/>
      <c r="J213" s="37"/>
      <c r="K213" s="18"/>
      <c r="L213" s="18"/>
      <c r="M213" s="37"/>
      <c r="N213" s="18"/>
      <c r="O213" s="18"/>
      <c r="P213" s="37"/>
      <c r="Q213" s="18"/>
      <c r="R213" s="18"/>
      <c r="S213" s="37"/>
      <c r="T213" s="18"/>
      <c r="U213" s="18"/>
      <c r="V213" s="37"/>
      <c r="W213" s="18"/>
      <c r="X213" s="18"/>
      <c r="Y213" s="37"/>
      <c r="Z213" s="18"/>
      <c r="AA213" s="18"/>
      <c r="AB213" s="37"/>
      <c r="AC213" s="18"/>
      <c r="AD213" s="18"/>
      <c r="AE213" s="37"/>
      <c r="AF213" s="18"/>
      <c r="AG213" s="18"/>
      <c r="AH213" s="37"/>
      <c r="AI213" s="18"/>
      <c r="AJ213" s="18"/>
      <c r="AK213" s="37"/>
      <c r="AL213" s="18"/>
      <c r="AM213" s="18"/>
      <c r="AN213" s="37"/>
      <c r="AO213" s="18"/>
      <c r="AP213" s="18"/>
      <c r="AQ213" s="37"/>
      <c r="AR213" s="18"/>
      <c r="AS213" s="18"/>
      <c r="AT213" s="37"/>
      <c r="AU213" s="18"/>
      <c r="AV213" s="18"/>
      <c r="AW213" s="37"/>
      <c r="AX213" s="18"/>
      <c r="AY213" s="18"/>
      <c r="AZ213" s="37"/>
      <c r="BA213" s="18"/>
      <c r="BB213" s="18"/>
      <c r="BC213" s="37"/>
      <c r="BD213" s="18"/>
      <c r="BE213" s="18"/>
      <c r="BF213" s="37"/>
      <c r="BG213" s="18"/>
      <c r="BH213" s="18"/>
      <c r="BI213" s="37"/>
      <c r="BJ213" s="18"/>
      <c r="BK213" s="18"/>
      <c r="BL213" s="37"/>
      <c r="BM213" s="18"/>
      <c r="BN213" s="18"/>
      <c r="BO213" s="37"/>
      <c r="BP213" s="18"/>
      <c r="BQ213" s="18"/>
      <c r="BR213" s="37"/>
      <c r="BS213" s="18"/>
      <c r="BT213" s="18"/>
      <c r="BU213" s="37"/>
    </row>
    <row r="214" spans="1:73" ht="12">
      <c r="A214" s="28" t="s">
        <v>21</v>
      </c>
      <c r="B214" s="33">
        <v>111</v>
      </c>
      <c r="C214" s="34">
        <v>22</v>
      </c>
      <c r="D214" s="35">
        <v>4.045454545454546</v>
      </c>
      <c r="E214" s="33">
        <v>574</v>
      </c>
      <c r="F214" s="34">
        <v>247</v>
      </c>
      <c r="G214" s="36">
        <v>1.3238866396761133</v>
      </c>
      <c r="H214" s="18"/>
      <c r="I214" s="18"/>
      <c r="J214" s="37"/>
      <c r="K214" s="18"/>
      <c r="L214" s="18"/>
      <c r="M214" s="37"/>
      <c r="N214" s="18"/>
      <c r="O214" s="18"/>
      <c r="P214" s="37"/>
      <c r="Q214" s="18"/>
      <c r="R214" s="18"/>
      <c r="S214" s="37"/>
      <c r="T214" s="18"/>
      <c r="U214" s="18"/>
      <c r="V214" s="37"/>
      <c r="W214" s="18"/>
      <c r="X214" s="18"/>
      <c r="Y214" s="37"/>
      <c r="Z214" s="18"/>
      <c r="AA214" s="18"/>
      <c r="AB214" s="37"/>
      <c r="AC214" s="18"/>
      <c r="AD214" s="18"/>
      <c r="AE214" s="37"/>
      <c r="AF214" s="18"/>
      <c r="AG214" s="18"/>
      <c r="AH214" s="37"/>
      <c r="AI214" s="18"/>
      <c r="AJ214" s="18"/>
      <c r="AK214" s="37"/>
      <c r="AL214" s="18"/>
      <c r="AM214" s="18"/>
      <c r="AN214" s="37"/>
      <c r="AO214" s="18"/>
      <c r="AP214" s="18"/>
      <c r="AQ214" s="37"/>
      <c r="AR214" s="18"/>
      <c r="AS214" s="18"/>
      <c r="AT214" s="37"/>
      <c r="AU214" s="18"/>
      <c r="AV214" s="18"/>
      <c r="AW214" s="37"/>
      <c r="AX214" s="18"/>
      <c r="AY214" s="18"/>
      <c r="AZ214" s="37"/>
      <c r="BA214" s="18"/>
      <c r="BB214" s="18"/>
      <c r="BC214" s="37"/>
      <c r="BD214" s="18"/>
      <c r="BE214" s="18"/>
      <c r="BF214" s="37"/>
      <c r="BG214" s="18"/>
      <c r="BH214" s="18"/>
      <c r="BI214" s="37"/>
      <c r="BJ214" s="18"/>
      <c r="BK214" s="18"/>
      <c r="BL214" s="37"/>
      <c r="BM214" s="18"/>
      <c r="BN214" s="18"/>
      <c r="BO214" s="37"/>
      <c r="BP214" s="18"/>
      <c r="BQ214" s="18"/>
      <c r="BR214" s="37"/>
      <c r="BS214" s="18"/>
      <c r="BT214" s="18"/>
      <c r="BU214" s="37"/>
    </row>
    <row r="215" spans="1:73" ht="12">
      <c r="A215" s="7"/>
      <c r="B215" s="33"/>
      <c r="C215" s="34"/>
      <c r="D215" s="30"/>
      <c r="E215" s="44"/>
      <c r="F215" s="30"/>
      <c r="G215" s="31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18"/>
      <c r="U215" s="18"/>
      <c r="V215" s="32"/>
      <c r="W215" s="32"/>
      <c r="X215" s="32"/>
      <c r="Y215" s="32"/>
      <c r="Z215" s="18"/>
      <c r="AA215" s="18"/>
      <c r="AB215" s="32"/>
      <c r="AC215" s="32"/>
      <c r="AD215" s="32"/>
      <c r="AE215" s="32"/>
      <c r="AF215" s="18"/>
      <c r="AG215" s="18"/>
      <c r="AH215" s="32"/>
      <c r="AI215" s="32"/>
      <c r="AJ215" s="32"/>
      <c r="AK215" s="32"/>
      <c r="AL215" s="18"/>
      <c r="AM215" s="18"/>
      <c r="AN215" s="32"/>
      <c r="AO215" s="32"/>
      <c r="AP215" s="32"/>
      <c r="AQ215" s="32"/>
      <c r="AR215" s="18"/>
      <c r="AS215" s="18"/>
      <c r="AT215" s="32"/>
      <c r="AU215" s="32"/>
      <c r="AV215" s="32"/>
      <c r="AW215" s="32"/>
      <c r="AX215" s="18"/>
      <c r="AY215" s="18"/>
      <c r="AZ215" s="32"/>
      <c r="BA215" s="32"/>
      <c r="BB215" s="32"/>
      <c r="BC215" s="32"/>
      <c r="BD215" s="18"/>
      <c r="BE215" s="18"/>
      <c r="BF215" s="32"/>
      <c r="BG215" s="32"/>
      <c r="BH215" s="32"/>
      <c r="BI215" s="32"/>
      <c r="BJ215" s="18"/>
      <c r="BK215" s="18"/>
      <c r="BL215" s="32"/>
      <c r="BM215" s="32"/>
      <c r="BN215" s="32"/>
      <c r="BO215" s="32"/>
      <c r="BP215" s="18"/>
      <c r="BQ215" s="18"/>
      <c r="BR215" s="32"/>
      <c r="BS215" s="32"/>
      <c r="BT215" s="32"/>
      <c r="BU215" s="32"/>
    </row>
    <row r="216" spans="1:73" ht="12">
      <c r="A216" s="28" t="s">
        <v>22</v>
      </c>
      <c r="B216" s="33">
        <v>610</v>
      </c>
      <c r="C216" s="34">
        <v>1238</v>
      </c>
      <c r="D216" s="35">
        <v>-0.5072697899838449</v>
      </c>
      <c r="E216" s="33">
        <v>4012</v>
      </c>
      <c r="F216" s="34">
        <v>7396</v>
      </c>
      <c r="G216" s="36">
        <v>-0.45754461871281776</v>
      </c>
      <c r="H216" s="18"/>
      <c r="I216" s="18"/>
      <c r="J216" s="37"/>
      <c r="K216" s="18"/>
      <c r="L216" s="18"/>
      <c r="M216" s="37"/>
      <c r="N216" s="18"/>
      <c r="O216" s="18"/>
      <c r="P216" s="37"/>
      <c r="Q216" s="18"/>
      <c r="R216" s="18"/>
      <c r="S216" s="37"/>
      <c r="T216" s="18"/>
      <c r="U216" s="18"/>
      <c r="V216" s="37"/>
      <c r="W216" s="18"/>
      <c r="X216" s="18"/>
      <c r="Y216" s="37"/>
      <c r="Z216" s="18"/>
      <c r="AA216" s="18"/>
      <c r="AB216" s="37"/>
      <c r="AC216" s="18"/>
      <c r="AD216" s="18"/>
      <c r="AE216" s="37"/>
      <c r="AF216" s="18"/>
      <c r="AG216" s="18"/>
      <c r="AH216" s="37"/>
      <c r="AI216" s="18"/>
      <c r="AJ216" s="18"/>
      <c r="AK216" s="37"/>
      <c r="AL216" s="18"/>
      <c r="AM216" s="18"/>
      <c r="AN216" s="37"/>
      <c r="AO216" s="18"/>
      <c r="AP216" s="18"/>
      <c r="AQ216" s="37"/>
      <c r="AR216" s="18"/>
      <c r="AS216" s="18"/>
      <c r="AT216" s="37"/>
      <c r="AU216" s="18"/>
      <c r="AV216" s="18"/>
      <c r="AW216" s="37"/>
      <c r="AX216" s="18"/>
      <c r="AY216" s="18"/>
      <c r="AZ216" s="37"/>
      <c r="BA216" s="18"/>
      <c r="BB216" s="18"/>
      <c r="BC216" s="37"/>
      <c r="BD216" s="18"/>
      <c r="BE216" s="18"/>
      <c r="BF216" s="37"/>
      <c r="BG216" s="18"/>
      <c r="BH216" s="18"/>
      <c r="BI216" s="37"/>
      <c r="BJ216" s="18"/>
      <c r="BK216" s="18"/>
      <c r="BL216" s="37"/>
      <c r="BM216" s="18"/>
      <c r="BN216" s="18"/>
      <c r="BO216" s="37"/>
      <c r="BP216" s="18"/>
      <c r="BQ216" s="18"/>
      <c r="BR216" s="37"/>
      <c r="BS216" s="18"/>
      <c r="BT216" s="18"/>
      <c r="BU216" s="37"/>
    </row>
    <row r="217" spans="1:73" ht="12">
      <c r="A217" s="28" t="s">
        <v>23</v>
      </c>
      <c r="B217" s="33">
        <v>36</v>
      </c>
      <c r="C217" s="34">
        <v>285</v>
      </c>
      <c r="D217" s="35">
        <v>-0.8736842105263158</v>
      </c>
      <c r="E217" s="33">
        <v>194</v>
      </c>
      <c r="F217" s="34">
        <v>493</v>
      </c>
      <c r="G217" s="36">
        <v>-0.6064908722109533</v>
      </c>
      <c r="H217" s="18"/>
      <c r="I217" s="18"/>
      <c r="J217" s="37"/>
      <c r="K217" s="18"/>
      <c r="L217" s="18"/>
      <c r="M217" s="37"/>
      <c r="N217" s="18"/>
      <c r="O217" s="18"/>
      <c r="P217" s="37"/>
      <c r="Q217" s="18"/>
      <c r="R217" s="18"/>
      <c r="S217" s="37"/>
      <c r="T217" s="18"/>
      <c r="U217" s="18"/>
      <c r="V217" s="37"/>
      <c r="W217" s="18"/>
      <c r="X217" s="18"/>
      <c r="Y217" s="37"/>
      <c r="Z217" s="18"/>
      <c r="AA217" s="18"/>
      <c r="AB217" s="37"/>
      <c r="AC217" s="18"/>
      <c r="AD217" s="18"/>
      <c r="AE217" s="37"/>
      <c r="AF217" s="18"/>
      <c r="AG217" s="18"/>
      <c r="AH217" s="37"/>
      <c r="AI217" s="18"/>
      <c r="AJ217" s="18"/>
      <c r="AK217" s="37"/>
      <c r="AL217" s="18"/>
      <c r="AM217" s="18"/>
      <c r="AN217" s="37"/>
      <c r="AO217" s="18"/>
      <c r="AP217" s="18"/>
      <c r="AQ217" s="37"/>
      <c r="AR217" s="18"/>
      <c r="AS217" s="18"/>
      <c r="AT217" s="37"/>
      <c r="AU217" s="18"/>
      <c r="AV217" s="18"/>
      <c r="AW217" s="37"/>
      <c r="AX217" s="18"/>
      <c r="AY217" s="18"/>
      <c r="AZ217" s="37"/>
      <c r="BA217" s="18"/>
      <c r="BB217" s="18"/>
      <c r="BC217" s="37"/>
      <c r="BD217" s="18"/>
      <c r="BE217" s="18"/>
      <c r="BF217" s="37"/>
      <c r="BG217" s="18"/>
      <c r="BH217" s="18"/>
      <c r="BI217" s="37"/>
      <c r="BJ217" s="18"/>
      <c r="BK217" s="18"/>
      <c r="BL217" s="37"/>
      <c r="BM217" s="18"/>
      <c r="BN217" s="18"/>
      <c r="BO217" s="37"/>
      <c r="BP217" s="18"/>
      <c r="BQ217" s="18"/>
      <c r="BR217" s="37"/>
      <c r="BS217" s="18"/>
      <c r="BT217" s="18"/>
      <c r="BU217" s="37"/>
    </row>
    <row r="218" spans="1:73" ht="12">
      <c r="A218" s="7"/>
      <c r="B218" s="33"/>
      <c r="C218" s="34"/>
      <c r="D218" s="30"/>
      <c r="E218" s="44"/>
      <c r="F218" s="30"/>
      <c r="G218" s="31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18"/>
      <c r="U218" s="18"/>
      <c r="V218" s="32"/>
      <c r="W218" s="32"/>
      <c r="X218" s="32"/>
      <c r="Y218" s="32"/>
      <c r="Z218" s="18"/>
      <c r="AA218" s="18"/>
      <c r="AB218" s="32"/>
      <c r="AC218" s="32"/>
      <c r="AD218" s="32"/>
      <c r="AE218" s="32"/>
      <c r="AF218" s="18"/>
      <c r="AG218" s="18"/>
      <c r="AH218" s="32"/>
      <c r="AI218" s="32"/>
      <c r="AJ218" s="32"/>
      <c r="AK218" s="32"/>
      <c r="AL218" s="18"/>
      <c r="AM218" s="18"/>
      <c r="AN218" s="32"/>
      <c r="AO218" s="32"/>
      <c r="AP218" s="32"/>
      <c r="AQ218" s="32"/>
      <c r="AR218" s="18"/>
      <c r="AS218" s="18"/>
      <c r="AT218" s="32"/>
      <c r="AU218" s="32"/>
      <c r="AV218" s="32"/>
      <c r="AW218" s="32"/>
      <c r="AX218" s="18"/>
      <c r="AY218" s="18"/>
      <c r="AZ218" s="32"/>
      <c r="BA218" s="32"/>
      <c r="BB218" s="32"/>
      <c r="BC218" s="32"/>
      <c r="BD218" s="18"/>
      <c r="BE218" s="18"/>
      <c r="BF218" s="32"/>
      <c r="BG218" s="32"/>
      <c r="BH218" s="32"/>
      <c r="BI218" s="32"/>
      <c r="BJ218" s="18"/>
      <c r="BK218" s="18"/>
      <c r="BL218" s="32"/>
      <c r="BM218" s="32"/>
      <c r="BN218" s="32"/>
      <c r="BO218" s="32"/>
      <c r="BP218" s="18"/>
      <c r="BQ218" s="18"/>
      <c r="BR218" s="32"/>
      <c r="BS218" s="32"/>
      <c r="BT218" s="32"/>
      <c r="BU218" s="32"/>
    </row>
    <row r="219" spans="1:73" ht="12">
      <c r="A219" s="28" t="s">
        <v>24</v>
      </c>
      <c r="B219" s="33">
        <v>22649</v>
      </c>
      <c r="C219" s="34">
        <v>21835</v>
      </c>
      <c r="D219" s="35">
        <v>0.03727959697732997</v>
      </c>
      <c r="E219" s="33">
        <v>134902</v>
      </c>
      <c r="F219" s="34">
        <v>119626</v>
      </c>
      <c r="G219" s="36">
        <v>0.12769799207530136</v>
      </c>
      <c r="H219" s="18"/>
      <c r="I219" s="18"/>
      <c r="J219" s="37"/>
      <c r="K219" s="18"/>
      <c r="L219" s="18"/>
      <c r="M219" s="37"/>
      <c r="N219" s="18"/>
      <c r="O219" s="18"/>
      <c r="P219" s="37"/>
      <c r="Q219" s="18"/>
      <c r="R219" s="18"/>
      <c r="S219" s="37"/>
      <c r="T219" s="18"/>
      <c r="U219" s="18"/>
      <c r="V219" s="37"/>
      <c r="W219" s="18"/>
      <c r="X219" s="18"/>
      <c r="Y219" s="37"/>
      <c r="Z219" s="18"/>
      <c r="AA219" s="18"/>
      <c r="AB219" s="37"/>
      <c r="AC219" s="18"/>
      <c r="AD219" s="18"/>
      <c r="AE219" s="37"/>
      <c r="AF219" s="18"/>
      <c r="AG219" s="18"/>
      <c r="AH219" s="37"/>
      <c r="AI219" s="18"/>
      <c r="AJ219" s="18"/>
      <c r="AK219" s="37"/>
      <c r="AL219" s="18"/>
      <c r="AM219" s="18"/>
      <c r="AN219" s="37"/>
      <c r="AO219" s="18"/>
      <c r="AP219" s="18"/>
      <c r="AQ219" s="37"/>
      <c r="AR219" s="18"/>
      <c r="AS219" s="18"/>
      <c r="AT219" s="37"/>
      <c r="AU219" s="18"/>
      <c r="AV219" s="18"/>
      <c r="AW219" s="37"/>
      <c r="AX219" s="18"/>
      <c r="AY219" s="18"/>
      <c r="AZ219" s="37"/>
      <c r="BA219" s="18"/>
      <c r="BB219" s="18"/>
      <c r="BC219" s="37"/>
      <c r="BD219" s="18"/>
      <c r="BE219" s="18"/>
      <c r="BF219" s="37"/>
      <c r="BG219" s="18"/>
      <c r="BH219" s="18"/>
      <c r="BI219" s="37"/>
      <c r="BJ219" s="18"/>
      <c r="BK219" s="18"/>
      <c r="BL219" s="37"/>
      <c r="BM219" s="18"/>
      <c r="BN219" s="18"/>
      <c r="BO219" s="37"/>
      <c r="BP219" s="18"/>
      <c r="BQ219" s="18"/>
      <c r="BR219" s="37"/>
      <c r="BS219" s="18"/>
      <c r="BT219" s="18"/>
      <c r="BU219" s="37"/>
    </row>
    <row r="220" spans="1:73" ht="12">
      <c r="A220" s="28" t="s">
        <v>25</v>
      </c>
      <c r="B220" s="33">
        <v>17776</v>
      </c>
      <c r="C220" s="34">
        <v>17582</v>
      </c>
      <c r="D220" s="35">
        <v>0.011034012057786372</v>
      </c>
      <c r="E220" s="33">
        <v>104410</v>
      </c>
      <c r="F220" s="34">
        <v>100234</v>
      </c>
      <c r="G220" s="36">
        <v>0.04166250972723826</v>
      </c>
      <c r="H220" s="18"/>
      <c r="I220" s="18"/>
      <c r="J220" s="37"/>
      <c r="K220" s="18"/>
      <c r="L220" s="18"/>
      <c r="M220" s="37"/>
      <c r="N220" s="18"/>
      <c r="O220" s="18"/>
      <c r="P220" s="37"/>
      <c r="Q220" s="18"/>
      <c r="R220" s="18"/>
      <c r="S220" s="37"/>
      <c r="T220" s="18"/>
      <c r="U220" s="18"/>
      <c r="V220" s="37"/>
      <c r="W220" s="18"/>
      <c r="X220" s="18"/>
      <c r="Y220" s="37"/>
      <c r="Z220" s="18"/>
      <c r="AA220" s="18"/>
      <c r="AB220" s="37"/>
      <c r="AC220" s="18"/>
      <c r="AD220" s="18"/>
      <c r="AE220" s="37"/>
      <c r="AF220" s="18"/>
      <c r="AG220" s="18"/>
      <c r="AH220" s="37"/>
      <c r="AI220" s="18"/>
      <c r="AJ220" s="18"/>
      <c r="AK220" s="37"/>
      <c r="AL220" s="18"/>
      <c r="AM220" s="18"/>
      <c r="AN220" s="37"/>
      <c r="AO220" s="18"/>
      <c r="AP220" s="18"/>
      <c r="AQ220" s="37"/>
      <c r="AR220" s="18"/>
      <c r="AS220" s="18"/>
      <c r="AT220" s="37"/>
      <c r="AU220" s="18"/>
      <c r="AV220" s="18"/>
      <c r="AW220" s="37"/>
      <c r="AX220" s="18"/>
      <c r="AY220" s="18"/>
      <c r="AZ220" s="37"/>
      <c r="BA220" s="18"/>
      <c r="BB220" s="18"/>
      <c r="BC220" s="37"/>
      <c r="BD220" s="18"/>
      <c r="BE220" s="18"/>
      <c r="BF220" s="37"/>
      <c r="BG220" s="18"/>
      <c r="BH220" s="18"/>
      <c r="BI220" s="37"/>
      <c r="BJ220" s="18"/>
      <c r="BK220" s="18"/>
      <c r="BL220" s="37"/>
      <c r="BM220" s="18"/>
      <c r="BN220" s="18"/>
      <c r="BO220" s="37"/>
      <c r="BP220" s="18"/>
      <c r="BQ220" s="18"/>
      <c r="BR220" s="37"/>
      <c r="BS220" s="18"/>
      <c r="BT220" s="18"/>
      <c r="BU220" s="37"/>
    </row>
    <row r="221" spans="1:73" ht="12">
      <c r="A221" s="28" t="s">
        <v>26</v>
      </c>
      <c r="B221" s="33">
        <v>11013</v>
      </c>
      <c r="C221" s="34">
        <v>11800</v>
      </c>
      <c r="D221" s="35">
        <v>-0.06669491525423729</v>
      </c>
      <c r="E221" s="33">
        <v>70287</v>
      </c>
      <c r="F221" s="34">
        <v>59898</v>
      </c>
      <c r="G221" s="36">
        <v>0.17344485625563458</v>
      </c>
      <c r="H221" s="18"/>
      <c r="I221" s="18"/>
      <c r="J221" s="37"/>
      <c r="K221" s="18"/>
      <c r="L221" s="18"/>
      <c r="M221" s="37"/>
      <c r="N221" s="18"/>
      <c r="O221" s="18"/>
      <c r="P221" s="37"/>
      <c r="Q221" s="18"/>
      <c r="R221" s="18"/>
      <c r="S221" s="37"/>
      <c r="T221" s="18"/>
      <c r="U221" s="18"/>
      <c r="V221" s="37"/>
      <c r="W221" s="18"/>
      <c r="X221" s="18"/>
      <c r="Y221" s="37"/>
      <c r="Z221" s="18"/>
      <c r="AA221" s="18"/>
      <c r="AB221" s="37"/>
      <c r="AC221" s="18"/>
      <c r="AD221" s="18"/>
      <c r="AE221" s="37"/>
      <c r="AF221" s="18"/>
      <c r="AG221" s="18"/>
      <c r="AH221" s="37"/>
      <c r="AI221" s="18"/>
      <c r="AJ221" s="18"/>
      <c r="AK221" s="37"/>
      <c r="AL221" s="18"/>
      <c r="AM221" s="18"/>
      <c r="AN221" s="37"/>
      <c r="AO221" s="18"/>
      <c r="AP221" s="18"/>
      <c r="AQ221" s="37"/>
      <c r="AR221" s="18"/>
      <c r="AS221" s="18"/>
      <c r="AT221" s="37"/>
      <c r="AU221" s="18"/>
      <c r="AV221" s="18"/>
      <c r="AW221" s="37"/>
      <c r="AX221" s="18"/>
      <c r="AY221" s="18"/>
      <c r="AZ221" s="37"/>
      <c r="BA221" s="18"/>
      <c r="BB221" s="18"/>
      <c r="BC221" s="37"/>
      <c r="BD221" s="18"/>
      <c r="BE221" s="18"/>
      <c r="BF221" s="37"/>
      <c r="BG221" s="18"/>
      <c r="BH221" s="18"/>
      <c r="BI221" s="37"/>
      <c r="BJ221" s="18"/>
      <c r="BK221" s="18"/>
      <c r="BL221" s="37"/>
      <c r="BM221" s="18"/>
      <c r="BN221" s="18"/>
      <c r="BO221" s="37"/>
      <c r="BP221" s="18"/>
      <c r="BQ221" s="18"/>
      <c r="BR221" s="37"/>
      <c r="BS221" s="18"/>
      <c r="BT221" s="18"/>
      <c r="BU221" s="37"/>
    </row>
    <row r="222" spans="1:73" ht="12">
      <c r="A222" s="28" t="s">
        <v>27</v>
      </c>
      <c r="B222" s="33">
        <v>3415</v>
      </c>
      <c r="C222" s="34">
        <v>2791</v>
      </c>
      <c r="D222" s="35">
        <v>0.22357577929057684</v>
      </c>
      <c r="E222" s="33">
        <v>26122</v>
      </c>
      <c r="F222" s="34">
        <v>19433</v>
      </c>
      <c r="G222" s="36">
        <v>0.3442083054597849</v>
      </c>
      <c r="H222" s="18"/>
      <c r="I222" s="18"/>
      <c r="J222" s="37"/>
      <c r="K222" s="18"/>
      <c r="L222" s="18"/>
      <c r="M222" s="37"/>
      <c r="N222" s="18"/>
      <c r="O222" s="18"/>
      <c r="P222" s="37"/>
      <c r="Q222" s="18"/>
      <c r="R222" s="18"/>
      <c r="S222" s="37"/>
      <c r="T222" s="18"/>
      <c r="U222" s="18"/>
      <c r="V222" s="37"/>
      <c r="W222" s="18"/>
      <c r="X222" s="18"/>
      <c r="Y222" s="37"/>
      <c r="Z222" s="18"/>
      <c r="AA222" s="18"/>
      <c r="AB222" s="37"/>
      <c r="AC222" s="18"/>
      <c r="AD222" s="18"/>
      <c r="AE222" s="37"/>
      <c r="AF222" s="18"/>
      <c r="AG222" s="18"/>
      <c r="AH222" s="37"/>
      <c r="AI222" s="18"/>
      <c r="AJ222" s="18"/>
      <c r="AK222" s="37"/>
      <c r="AL222" s="18"/>
      <c r="AM222" s="18"/>
      <c r="AN222" s="37"/>
      <c r="AO222" s="18"/>
      <c r="AP222" s="18"/>
      <c r="AQ222" s="37"/>
      <c r="AR222" s="18"/>
      <c r="AS222" s="18"/>
      <c r="AT222" s="37"/>
      <c r="AU222" s="18"/>
      <c r="AV222" s="18"/>
      <c r="AW222" s="37"/>
      <c r="AX222" s="18"/>
      <c r="AY222" s="18"/>
      <c r="AZ222" s="37"/>
      <c r="BA222" s="18"/>
      <c r="BB222" s="18"/>
      <c r="BC222" s="37"/>
      <c r="BD222" s="18"/>
      <c r="BE222" s="18"/>
      <c r="BF222" s="37"/>
      <c r="BG222" s="18"/>
      <c r="BH222" s="18"/>
      <c r="BI222" s="37"/>
      <c r="BJ222" s="18"/>
      <c r="BK222" s="18"/>
      <c r="BL222" s="37"/>
      <c r="BM222" s="18"/>
      <c r="BN222" s="18"/>
      <c r="BO222" s="37"/>
      <c r="BP222" s="18"/>
      <c r="BQ222" s="18"/>
      <c r="BR222" s="37"/>
      <c r="BS222" s="18"/>
      <c r="BT222" s="18"/>
      <c r="BU222" s="37"/>
    </row>
    <row r="223" spans="1:73" ht="12">
      <c r="A223" s="7"/>
      <c r="B223" s="33"/>
      <c r="C223" s="34"/>
      <c r="D223" s="30"/>
      <c r="E223" s="44"/>
      <c r="F223" s="30"/>
      <c r="G223" s="31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18"/>
      <c r="U223" s="18"/>
      <c r="V223" s="32"/>
      <c r="W223" s="32"/>
      <c r="X223" s="32"/>
      <c r="Y223" s="32"/>
      <c r="Z223" s="18"/>
      <c r="AA223" s="18"/>
      <c r="AB223" s="32"/>
      <c r="AC223" s="32"/>
      <c r="AD223" s="32"/>
      <c r="AE223" s="32"/>
      <c r="AF223" s="18"/>
      <c r="AG223" s="18"/>
      <c r="AH223" s="32"/>
      <c r="AI223" s="32"/>
      <c r="AJ223" s="32"/>
      <c r="AK223" s="32"/>
      <c r="AL223" s="18"/>
      <c r="AM223" s="18"/>
      <c r="AN223" s="32"/>
      <c r="AO223" s="32"/>
      <c r="AP223" s="32"/>
      <c r="AQ223" s="32"/>
      <c r="AR223" s="18"/>
      <c r="AS223" s="18"/>
      <c r="AT223" s="32"/>
      <c r="AU223" s="32"/>
      <c r="AV223" s="32"/>
      <c r="AW223" s="32"/>
      <c r="AX223" s="18"/>
      <c r="AY223" s="18"/>
      <c r="AZ223" s="32"/>
      <c r="BA223" s="32"/>
      <c r="BB223" s="32"/>
      <c r="BC223" s="32"/>
      <c r="BD223" s="18"/>
      <c r="BE223" s="18"/>
      <c r="BF223" s="32"/>
      <c r="BG223" s="32"/>
      <c r="BH223" s="32"/>
      <c r="BI223" s="32"/>
      <c r="BJ223" s="18"/>
      <c r="BK223" s="18"/>
      <c r="BL223" s="32"/>
      <c r="BM223" s="32"/>
      <c r="BN223" s="32"/>
      <c r="BO223" s="32"/>
      <c r="BP223" s="18"/>
      <c r="BQ223" s="18"/>
      <c r="BR223" s="32"/>
      <c r="BS223" s="32"/>
      <c r="BT223" s="32"/>
      <c r="BU223" s="32"/>
    </row>
    <row r="224" spans="1:73" ht="12">
      <c r="A224" s="28" t="s">
        <v>28</v>
      </c>
      <c r="B224" s="33">
        <v>40894</v>
      </c>
      <c r="C224" s="34">
        <v>46450</v>
      </c>
      <c r="D224" s="35">
        <v>-0.11961248654467169</v>
      </c>
      <c r="E224" s="33">
        <v>255973</v>
      </c>
      <c r="F224" s="34">
        <v>255853</v>
      </c>
      <c r="G224" s="36">
        <v>0.0004690193196874768</v>
      </c>
      <c r="H224" s="18"/>
      <c r="I224" s="18"/>
      <c r="J224" s="37"/>
      <c r="K224" s="18"/>
      <c r="L224" s="18"/>
      <c r="M224" s="37"/>
      <c r="N224" s="18"/>
      <c r="O224" s="18"/>
      <c r="P224" s="37"/>
      <c r="Q224" s="18"/>
      <c r="R224" s="18"/>
      <c r="S224" s="37"/>
      <c r="T224" s="18"/>
      <c r="U224" s="18"/>
      <c r="V224" s="37"/>
      <c r="W224" s="18"/>
      <c r="X224" s="18"/>
      <c r="Y224" s="37"/>
      <c r="Z224" s="18"/>
      <c r="AA224" s="18"/>
      <c r="AB224" s="37"/>
      <c r="AC224" s="18"/>
      <c r="AD224" s="18"/>
      <c r="AE224" s="37"/>
      <c r="AF224" s="18"/>
      <c r="AG224" s="18"/>
      <c r="AH224" s="37"/>
      <c r="AI224" s="18"/>
      <c r="AJ224" s="18"/>
      <c r="AK224" s="37"/>
      <c r="AL224" s="18"/>
      <c r="AM224" s="18"/>
      <c r="AN224" s="37"/>
      <c r="AO224" s="18"/>
      <c r="AP224" s="18"/>
      <c r="AQ224" s="37"/>
      <c r="AR224" s="18"/>
      <c r="AS224" s="18"/>
      <c r="AT224" s="37"/>
      <c r="AU224" s="18"/>
      <c r="AV224" s="18"/>
      <c r="AW224" s="37"/>
      <c r="AX224" s="18"/>
      <c r="AY224" s="18"/>
      <c r="AZ224" s="37"/>
      <c r="BA224" s="18"/>
      <c r="BB224" s="18"/>
      <c r="BC224" s="37"/>
      <c r="BD224" s="18"/>
      <c r="BE224" s="18"/>
      <c r="BF224" s="37"/>
      <c r="BG224" s="18"/>
      <c r="BH224" s="18"/>
      <c r="BI224" s="37"/>
      <c r="BJ224" s="18"/>
      <c r="BK224" s="18"/>
      <c r="BL224" s="37"/>
      <c r="BM224" s="18"/>
      <c r="BN224" s="18"/>
      <c r="BO224" s="37"/>
      <c r="BP224" s="18"/>
      <c r="BQ224" s="18"/>
      <c r="BR224" s="37"/>
      <c r="BS224" s="18"/>
      <c r="BT224" s="18"/>
      <c r="BU224" s="37"/>
    </row>
    <row r="225" spans="1:73" ht="12">
      <c r="A225" s="28" t="s">
        <v>29</v>
      </c>
      <c r="B225" s="33">
        <v>9388</v>
      </c>
      <c r="C225" s="34">
        <v>10502</v>
      </c>
      <c r="D225" s="35">
        <v>-0.10607503332698534</v>
      </c>
      <c r="E225" s="33">
        <v>79250</v>
      </c>
      <c r="F225" s="34">
        <v>75573</v>
      </c>
      <c r="G225" s="36">
        <v>0.0486549429028886</v>
      </c>
      <c r="H225" s="18"/>
      <c r="I225" s="18"/>
      <c r="J225" s="37"/>
      <c r="K225" s="18"/>
      <c r="L225" s="18"/>
      <c r="M225" s="37"/>
      <c r="N225" s="18"/>
      <c r="O225" s="18"/>
      <c r="P225" s="37"/>
      <c r="Q225" s="18"/>
      <c r="R225" s="18"/>
      <c r="S225" s="37"/>
      <c r="T225" s="18"/>
      <c r="U225" s="18"/>
      <c r="V225" s="37"/>
      <c r="W225" s="18"/>
      <c r="X225" s="18"/>
      <c r="Y225" s="37"/>
      <c r="Z225" s="18"/>
      <c r="AA225" s="18"/>
      <c r="AB225" s="37"/>
      <c r="AC225" s="18"/>
      <c r="AD225" s="18"/>
      <c r="AE225" s="37"/>
      <c r="AF225" s="18"/>
      <c r="AG225" s="18"/>
      <c r="AH225" s="37"/>
      <c r="AI225" s="18"/>
      <c r="AJ225" s="18"/>
      <c r="AK225" s="37"/>
      <c r="AL225" s="18"/>
      <c r="AM225" s="18"/>
      <c r="AN225" s="37"/>
      <c r="AO225" s="18"/>
      <c r="AP225" s="18"/>
      <c r="AQ225" s="37"/>
      <c r="AR225" s="18"/>
      <c r="AS225" s="18"/>
      <c r="AT225" s="37"/>
      <c r="AU225" s="18"/>
      <c r="AV225" s="18"/>
      <c r="AW225" s="37"/>
      <c r="AX225" s="18"/>
      <c r="AY225" s="18"/>
      <c r="AZ225" s="37"/>
      <c r="BA225" s="18"/>
      <c r="BB225" s="18"/>
      <c r="BC225" s="37"/>
      <c r="BD225" s="18"/>
      <c r="BE225" s="18"/>
      <c r="BF225" s="37"/>
      <c r="BG225" s="18"/>
      <c r="BH225" s="18"/>
      <c r="BI225" s="37"/>
      <c r="BJ225" s="18"/>
      <c r="BK225" s="18"/>
      <c r="BL225" s="37"/>
      <c r="BM225" s="18"/>
      <c r="BN225" s="18"/>
      <c r="BO225" s="37"/>
      <c r="BP225" s="18"/>
      <c r="BQ225" s="18"/>
      <c r="BR225" s="37"/>
      <c r="BS225" s="18"/>
      <c r="BT225" s="18"/>
      <c r="BU225" s="37"/>
    </row>
    <row r="226" spans="1:73" ht="12">
      <c r="A226" s="28" t="s">
        <v>30</v>
      </c>
      <c r="B226" s="33">
        <v>31506</v>
      </c>
      <c r="C226" s="34">
        <v>35948</v>
      </c>
      <c r="D226" s="35">
        <v>-0.12356737509736286</v>
      </c>
      <c r="E226" s="33">
        <v>176723</v>
      </c>
      <c r="F226" s="34">
        <v>180280</v>
      </c>
      <c r="G226" s="36">
        <v>-0.019730419347681386</v>
      </c>
      <c r="H226" s="18"/>
      <c r="I226" s="18"/>
      <c r="J226" s="37"/>
      <c r="K226" s="18"/>
      <c r="L226" s="18"/>
      <c r="M226" s="37"/>
      <c r="N226" s="18"/>
      <c r="O226" s="18"/>
      <c r="P226" s="37"/>
      <c r="Q226" s="18"/>
      <c r="R226" s="18"/>
      <c r="S226" s="37"/>
      <c r="T226" s="18"/>
      <c r="U226" s="18"/>
      <c r="V226" s="37"/>
      <c r="W226" s="18"/>
      <c r="X226" s="18"/>
      <c r="Y226" s="37"/>
      <c r="Z226" s="18"/>
      <c r="AA226" s="18"/>
      <c r="AB226" s="37"/>
      <c r="AC226" s="18"/>
      <c r="AD226" s="18"/>
      <c r="AE226" s="37"/>
      <c r="AF226" s="18"/>
      <c r="AG226" s="18"/>
      <c r="AH226" s="37"/>
      <c r="AI226" s="18"/>
      <c r="AJ226" s="18"/>
      <c r="AK226" s="37"/>
      <c r="AL226" s="18"/>
      <c r="AM226" s="18"/>
      <c r="AN226" s="37"/>
      <c r="AO226" s="18"/>
      <c r="AP226" s="18"/>
      <c r="AQ226" s="37"/>
      <c r="AR226" s="18"/>
      <c r="AS226" s="18"/>
      <c r="AT226" s="37"/>
      <c r="AU226" s="18"/>
      <c r="AV226" s="18"/>
      <c r="AW226" s="37"/>
      <c r="AX226" s="18"/>
      <c r="AY226" s="18"/>
      <c r="AZ226" s="37"/>
      <c r="BA226" s="18"/>
      <c r="BB226" s="18"/>
      <c r="BC226" s="37"/>
      <c r="BD226" s="18"/>
      <c r="BE226" s="18"/>
      <c r="BF226" s="37"/>
      <c r="BG226" s="18"/>
      <c r="BH226" s="18"/>
      <c r="BI226" s="37"/>
      <c r="BJ226" s="18"/>
      <c r="BK226" s="18"/>
      <c r="BL226" s="37"/>
      <c r="BM226" s="18"/>
      <c r="BN226" s="18"/>
      <c r="BO226" s="37"/>
      <c r="BP226" s="18"/>
      <c r="BQ226" s="18"/>
      <c r="BR226" s="37"/>
      <c r="BS226" s="18"/>
      <c r="BT226" s="18"/>
      <c r="BU226" s="37"/>
    </row>
    <row r="227" spans="1:73" ht="12">
      <c r="A227" s="28" t="s">
        <v>31</v>
      </c>
      <c r="B227" s="33">
        <v>125924</v>
      </c>
      <c r="C227" s="34">
        <v>120822</v>
      </c>
      <c r="D227" s="35">
        <v>0.042227408915594844</v>
      </c>
      <c r="E227" s="33">
        <v>693766</v>
      </c>
      <c r="F227" s="34">
        <v>613745</v>
      </c>
      <c r="G227" s="36">
        <v>0.13038151023633593</v>
      </c>
      <c r="H227" s="18"/>
      <c r="I227" s="18"/>
      <c r="J227" s="37"/>
      <c r="K227" s="18"/>
      <c r="L227" s="18"/>
      <c r="M227" s="37"/>
      <c r="N227" s="18"/>
      <c r="O227" s="18"/>
      <c r="P227" s="37"/>
      <c r="Q227" s="18"/>
      <c r="R227" s="18"/>
      <c r="S227" s="37"/>
      <c r="T227" s="18"/>
      <c r="U227" s="18"/>
      <c r="V227" s="37"/>
      <c r="W227" s="18"/>
      <c r="X227" s="18"/>
      <c r="Y227" s="37"/>
      <c r="Z227" s="18"/>
      <c r="AA227" s="18"/>
      <c r="AB227" s="37"/>
      <c r="AC227" s="18"/>
      <c r="AD227" s="18"/>
      <c r="AE227" s="37"/>
      <c r="AF227" s="18"/>
      <c r="AG227" s="18"/>
      <c r="AH227" s="37"/>
      <c r="AI227" s="18"/>
      <c r="AJ227" s="18"/>
      <c r="AK227" s="37"/>
      <c r="AL227" s="18"/>
      <c r="AM227" s="18"/>
      <c r="AN227" s="37"/>
      <c r="AO227" s="18"/>
      <c r="AP227" s="18"/>
      <c r="AQ227" s="37"/>
      <c r="AR227" s="18"/>
      <c r="AS227" s="18"/>
      <c r="AT227" s="37"/>
      <c r="AU227" s="18"/>
      <c r="AV227" s="18"/>
      <c r="AW227" s="37"/>
      <c r="AX227" s="18"/>
      <c r="AY227" s="18"/>
      <c r="AZ227" s="37"/>
      <c r="BA227" s="18"/>
      <c r="BB227" s="18"/>
      <c r="BC227" s="37"/>
      <c r="BD227" s="18"/>
      <c r="BE227" s="18"/>
      <c r="BF227" s="37"/>
      <c r="BG227" s="18"/>
      <c r="BH227" s="18"/>
      <c r="BI227" s="37"/>
      <c r="BJ227" s="18"/>
      <c r="BK227" s="18"/>
      <c r="BL227" s="37"/>
      <c r="BM227" s="18"/>
      <c r="BN227" s="18"/>
      <c r="BO227" s="37"/>
      <c r="BP227" s="18"/>
      <c r="BQ227" s="18"/>
      <c r="BR227" s="37"/>
      <c r="BS227" s="18"/>
      <c r="BT227" s="18"/>
      <c r="BU227" s="37"/>
    </row>
    <row r="228" spans="1:73" ht="12">
      <c r="A228" s="45" t="s">
        <v>32</v>
      </c>
      <c r="B228" s="33">
        <v>32236</v>
      </c>
      <c r="C228" s="34">
        <v>36708</v>
      </c>
      <c r="D228" s="35">
        <v>-0.12182630489266645</v>
      </c>
      <c r="E228" s="33">
        <v>183349</v>
      </c>
      <c r="F228" s="34">
        <v>187155</v>
      </c>
      <c r="G228" s="36">
        <v>-0.020336085063182924</v>
      </c>
      <c r="H228" s="18"/>
      <c r="I228" s="18"/>
      <c r="J228" s="37"/>
      <c r="K228" s="18"/>
      <c r="L228" s="18"/>
      <c r="M228" s="37"/>
      <c r="N228" s="18"/>
      <c r="O228" s="18"/>
      <c r="P228" s="37"/>
      <c r="Q228" s="18"/>
      <c r="R228" s="18"/>
      <c r="S228" s="37"/>
      <c r="T228" s="18"/>
      <c r="U228" s="18"/>
      <c r="V228" s="37"/>
      <c r="W228" s="18"/>
      <c r="X228" s="18"/>
      <c r="Y228" s="37"/>
      <c r="Z228" s="18"/>
      <c r="AA228" s="18"/>
      <c r="AB228" s="37"/>
      <c r="AC228" s="18"/>
      <c r="AD228" s="18"/>
      <c r="AE228" s="37"/>
      <c r="AF228" s="18"/>
      <c r="AG228" s="18"/>
      <c r="AH228" s="37"/>
      <c r="AI228" s="18"/>
      <c r="AJ228" s="18"/>
      <c r="AK228" s="37"/>
      <c r="AL228" s="18"/>
      <c r="AM228" s="18"/>
      <c r="AN228" s="37"/>
      <c r="AO228" s="18"/>
      <c r="AP228" s="18"/>
      <c r="AQ228" s="37"/>
      <c r="AR228" s="18"/>
      <c r="AS228" s="18"/>
      <c r="AT228" s="37"/>
      <c r="AU228" s="18"/>
      <c r="AV228" s="18"/>
      <c r="AW228" s="37"/>
      <c r="AX228" s="18"/>
      <c r="AY228" s="18"/>
      <c r="AZ228" s="37"/>
      <c r="BA228" s="18"/>
      <c r="BB228" s="18"/>
      <c r="BC228" s="37"/>
      <c r="BD228" s="18"/>
      <c r="BE228" s="18"/>
      <c r="BF228" s="37"/>
      <c r="BG228" s="18"/>
      <c r="BH228" s="18"/>
      <c r="BI228" s="37"/>
      <c r="BJ228" s="18"/>
      <c r="BK228" s="18"/>
      <c r="BL228" s="37"/>
      <c r="BM228" s="18"/>
      <c r="BN228" s="18"/>
      <c r="BO228" s="37"/>
      <c r="BP228" s="18"/>
      <c r="BQ228" s="18"/>
      <c r="BR228" s="37"/>
      <c r="BS228" s="18"/>
      <c r="BT228" s="18"/>
      <c r="BU228" s="37"/>
    </row>
    <row r="229" spans="1:73" s="74" customFormat="1" ht="12">
      <c r="A229" s="72" t="s">
        <v>33</v>
      </c>
      <c r="B229" s="46">
        <v>1.24348760748609</v>
      </c>
      <c r="C229" s="47">
        <v>1.2877864533739605</v>
      </c>
      <c r="D229" s="35">
        <v>-0.034399217177513215</v>
      </c>
      <c r="E229" s="46">
        <v>1.2588999162025505</v>
      </c>
      <c r="F229" s="47">
        <v>1.3080234735922087</v>
      </c>
      <c r="G229" s="36">
        <v>-0.03755556255787277</v>
      </c>
      <c r="H229" s="73"/>
      <c r="I229" s="73"/>
      <c r="J229" s="37"/>
      <c r="K229" s="73"/>
      <c r="L229" s="73"/>
      <c r="M229" s="37"/>
      <c r="N229" s="73"/>
      <c r="O229" s="73"/>
      <c r="P229" s="37"/>
      <c r="Q229" s="73"/>
      <c r="R229" s="73"/>
      <c r="S229" s="37"/>
      <c r="T229" s="73"/>
      <c r="U229" s="73"/>
      <c r="V229" s="37"/>
      <c r="W229" s="73"/>
      <c r="X229" s="73"/>
      <c r="Y229" s="37"/>
      <c r="Z229" s="73"/>
      <c r="AA229" s="73"/>
      <c r="AB229" s="37"/>
      <c r="AC229" s="73"/>
      <c r="AD229" s="73"/>
      <c r="AE229" s="37"/>
      <c r="AF229" s="73"/>
      <c r="AG229" s="73"/>
      <c r="AH229" s="37"/>
      <c r="AI229" s="73"/>
      <c r="AJ229" s="73"/>
      <c r="AK229" s="37"/>
      <c r="AL229" s="73"/>
      <c r="AM229" s="73"/>
      <c r="AN229" s="37"/>
      <c r="AO229" s="73"/>
      <c r="AP229" s="73"/>
      <c r="AQ229" s="37"/>
      <c r="AR229" s="73"/>
      <c r="AS229" s="73"/>
      <c r="AT229" s="37"/>
      <c r="AU229" s="73"/>
      <c r="AV229" s="73"/>
      <c r="AW229" s="37"/>
      <c r="AX229" s="73"/>
      <c r="AY229" s="73"/>
      <c r="AZ229" s="37"/>
      <c r="BA229" s="73"/>
      <c r="BB229" s="73"/>
      <c r="BC229" s="37"/>
      <c r="BD229" s="73"/>
      <c r="BE229" s="73"/>
      <c r="BF229" s="37"/>
      <c r="BG229" s="73"/>
      <c r="BH229" s="73"/>
      <c r="BI229" s="37"/>
      <c r="BJ229" s="73"/>
      <c r="BK229" s="73"/>
      <c r="BL229" s="37"/>
      <c r="BM229" s="73"/>
      <c r="BN229" s="73"/>
      <c r="BO229" s="37"/>
      <c r="BP229" s="73"/>
      <c r="BQ229" s="73"/>
      <c r="BR229" s="37"/>
      <c r="BS229" s="73"/>
      <c r="BT229" s="73"/>
      <c r="BU229" s="37"/>
    </row>
    <row r="230" spans="1:73" ht="12">
      <c r="A230" s="7"/>
      <c r="B230" s="46"/>
      <c r="C230" s="47"/>
      <c r="D230" s="30"/>
      <c r="E230" s="50"/>
      <c r="F230" s="51"/>
      <c r="G230" s="31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18"/>
      <c r="U230" s="18"/>
      <c r="V230" s="32"/>
      <c r="W230" s="32"/>
      <c r="X230" s="32"/>
      <c r="Y230" s="32"/>
      <c r="Z230" s="18"/>
      <c r="AA230" s="18"/>
      <c r="AB230" s="32"/>
      <c r="AC230" s="32"/>
      <c r="AD230" s="32"/>
      <c r="AE230" s="32"/>
      <c r="AF230" s="18"/>
      <c r="AG230" s="18"/>
      <c r="AH230" s="32"/>
      <c r="AI230" s="32"/>
      <c r="AJ230" s="32"/>
      <c r="AK230" s="32"/>
      <c r="AL230" s="18"/>
      <c r="AM230" s="18"/>
      <c r="AN230" s="32"/>
      <c r="AO230" s="32"/>
      <c r="AP230" s="32"/>
      <c r="AQ230" s="32"/>
      <c r="AR230" s="18"/>
      <c r="AS230" s="18"/>
      <c r="AT230" s="32"/>
      <c r="AU230" s="32"/>
      <c r="AV230" s="32"/>
      <c r="AW230" s="32"/>
      <c r="AX230" s="18"/>
      <c r="AY230" s="18"/>
      <c r="AZ230" s="32"/>
      <c r="BA230" s="32"/>
      <c r="BB230" s="32"/>
      <c r="BC230" s="32"/>
      <c r="BD230" s="18"/>
      <c r="BE230" s="18"/>
      <c r="BF230" s="32"/>
      <c r="BG230" s="32"/>
      <c r="BH230" s="32"/>
      <c r="BI230" s="32"/>
      <c r="BJ230" s="18"/>
      <c r="BK230" s="18"/>
      <c r="BL230" s="32"/>
      <c r="BM230" s="32"/>
      <c r="BN230" s="32"/>
      <c r="BO230" s="32"/>
      <c r="BP230" s="18"/>
      <c r="BQ230" s="18"/>
      <c r="BR230" s="32"/>
      <c r="BS230" s="32"/>
      <c r="BT230" s="32"/>
      <c r="BU230" s="32"/>
    </row>
    <row r="231" spans="1:73" ht="12">
      <c r="A231" s="28" t="s">
        <v>34</v>
      </c>
      <c r="B231" s="46"/>
      <c r="C231" s="47"/>
      <c r="D231" s="30"/>
      <c r="E231" s="50"/>
      <c r="F231" s="51"/>
      <c r="G231" s="31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18"/>
      <c r="U231" s="18"/>
      <c r="V231" s="32"/>
      <c r="W231" s="32"/>
      <c r="X231" s="32"/>
      <c r="Y231" s="32"/>
      <c r="Z231" s="18"/>
      <c r="AA231" s="18"/>
      <c r="AB231" s="32"/>
      <c r="AC231" s="32"/>
      <c r="AD231" s="32"/>
      <c r="AE231" s="32"/>
      <c r="AF231" s="18"/>
      <c r="AG231" s="18"/>
      <c r="AH231" s="32"/>
      <c r="AI231" s="32"/>
      <c r="AJ231" s="32"/>
      <c r="AK231" s="32"/>
      <c r="AL231" s="18"/>
      <c r="AM231" s="18"/>
      <c r="AN231" s="32"/>
      <c r="AO231" s="32"/>
      <c r="AP231" s="32"/>
      <c r="AQ231" s="32"/>
      <c r="AR231" s="18"/>
      <c r="AS231" s="18"/>
      <c r="AT231" s="32"/>
      <c r="AU231" s="32"/>
      <c r="AV231" s="32"/>
      <c r="AW231" s="32"/>
      <c r="AX231" s="18"/>
      <c r="AY231" s="18"/>
      <c r="AZ231" s="32"/>
      <c r="BA231" s="32"/>
      <c r="BB231" s="32"/>
      <c r="BC231" s="32"/>
      <c r="BD231" s="18"/>
      <c r="BE231" s="18"/>
      <c r="BF231" s="32"/>
      <c r="BG231" s="32"/>
      <c r="BH231" s="32"/>
      <c r="BI231" s="32"/>
      <c r="BJ231" s="18"/>
      <c r="BK231" s="18"/>
      <c r="BL231" s="32"/>
      <c r="BM231" s="32"/>
      <c r="BN231" s="32"/>
      <c r="BO231" s="32"/>
      <c r="BP231" s="18"/>
      <c r="BQ231" s="18"/>
      <c r="BR231" s="32"/>
      <c r="BS231" s="32"/>
      <c r="BT231" s="32"/>
      <c r="BU231" s="32"/>
    </row>
    <row r="232" spans="1:73" s="74" customFormat="1" ht="12">
      <c r="A232" s="84" t="s">
        <v>35</v>
      </c>
      <c r="B232" s="46">
        <v>6.25</v>
      </c>
      <c r="C232" s="47">
        <v>6.78</v>
      </c>
      <c r="D232" s="35">
        <v>-0.07817109144542776</v>
      </c>
      <c r="E232" s="46">
        <v>7.278832718628687</v>
      </c>
      <c r="F232" s="47">
        <v>7.622736096890997</v>
      </c>
      <c r="G232" s="36">
        <v>-0.04511547742057797</v>
      </c>
      <c r="H232" s="73"/>
      <c r="I232" s="73"/>
      <c r="J232" s="37"/>
      <c r="K232" s="73"/>
      <c r="L232" s="73"/>
      <c r="M232" s="37"/>
      <c r="N232" s="73"/>
      <c r="O232" s="73"/>
      <c r="P232" s="37"/>
      <c r="Q232" s="73"/>
      <c r="R232" s="73"/>
      <c r="S232" s="37"/>
      <c r="T232" s="73"/>
      <c r="U232" s="73"/>
      <c r="V232" s="37"/>
      <c r="W232" s="73"/>
      <c r="X232" s="73"/>
      <c r="Y232" s="37"/>
      <c r="Z232" s="73"/>
      <c r="AA232" s="73"/>
      <c r="AB232" s="37"/>
      <c r="AC232" s="73"/>
      <c r="AD232" s="73"/>
      <c r="AE232" s="37"/>
      <c r="AF232" s="73"/>
      <c r="AG232" s="73"/>
      <c r="AH232" s="37"/>
      <c r="AI232" s="73"/>
      <c r="AJ232" s="73"/>
      <c r="AK232" s="37"/>
      <c r="AL232" s="73"/>
      <c r="AM232" s="73"/>
      <c r="AN232" s="37"/>
      <c r="AO232" s="73"/>
      <c r="AP232" s="73"/>
      <c r="AQ232" s="37"/>
      <c r="AR232" s="73"/>
      <c r="AS232" s="73"/>
      <c r="AT232" s="37"/>
      <c r="AU232" s="73"/>
      <c r="AV232" s="73"/>
      <c r="AW232" s="37"/>
      <c r="AX232" s="73"/>
      <c r="AY232" s="73"/>
      <c r="AZ232" s="37"/>
      <c r="BA232" s="73"/>
      <c r="BB232" s="73"/>
      <c r="BC232" s="37"/>
      <c r="BD232" s="73"/>
      <c r="BE232" s="73"/>
      <c r="BF232" s="37"/>
      <c r="BG232" s="73"/>
      <c r="BH232" s="73"/>
      <c r="BI232" s="37"/>
      <c r="BJ232" s="73"/>
      <c r="BK232" s="73"/>
      <c r="BL232" s="37"/>
      <c r="BM232" s="73"/>
      <c r="BN232" s="73"/>
      <c r="BO232" s="37"/>
      <c r="BP232" s="73"/>
      <c r="BQ232" s="73"/>
      <c r="BR232" s="37"/>
      <c r="BS232" s="73"/>
      <c r="BT232" s="73"/>
      <c r="BU232" s="37"/>
    </row>
    <row r="233" spans="1:73" ht="8.25" customHeight="1">
      <c r="A233" s="38"/>
      <c r="B233" s="39"/>
      <c r="C233" s="40"/>
      <c r="D233" s="41"/>
      <c r="E233" s="42"/>
      <c r="F233" s="41"/>
      <c r="G233" s="43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18"/>
      <c r="U233" s="18"/>
      <c r="V233" s="32"/>
      <c r="W233" s="32"/>
      <c r="X233" s="32"/>
      <c r="Y233" s="32"/>
      <c r="Z233" s="18"/>
      <c r="AA233" s="18"/>
      <c r="AB233" s="32"/>
      <c r="AC233" s="32"/>
      <c r="AD233" s="32"/>
      <c r="AE233" s="32"/>
      <c r="AF233" s="18"/>
      <c r="AG233" s="18"/>
      <c r="AH233" s="32"/>
      <c r="AI233" s="32"/>
      <c r="AJ233" s="32"/>
      <c r="AK233" s="32"/>
      <c r="AL233" s="18"/>
      <c r="AM233" s="18"/>
      <c r="AN233" s="32"/>
      <c r="AO233" s="32"/>
      <c r="AP233" s="32"/>
      <c r="AQ233" s="32"/>
      <c r="AR233" s="18"/>
      <c r="AS233" s="18"/>
      <c r="AT233" s="32"/>
      <c r="AU233" s="32"/>
      <c r="AV233" s="32"/>
      <c r="AW233" s="32"/>
      <c r="AX233" s="18"/>
      <c r="AY233" s="18"/>
      <c r="AZ233" s="32"/>
      <c r="BA233" s="32"/>
      <c r="BB233" s="32"/>
      <c r="BC233" s="32"/>
      <c r="BD233" s="18"/>
      <c r="BE233" s="18"/>
      <c r="BF233" s="32"/>
      <c r="BG233" s="32"/>
      <c r="BH233" s="32"/>
      <c r="BI233" s="32"/>
      <c r="BJ233" s="18"/>
      <c r="BK233" s="18"/>
      <c r="BL233" s="32"/>
      <c r="BM233" s="32"/>
      <c r="BN233" s="32"/>
      <c r="BO233" s="32"/>
      <c r="BP233" s="18"/>
      <c r="BQ233" s="18"/>
      <c r="BR233" s="32"/>
      <c r="BS233" s="32"/>
      <c r="BT233" s="32"/>
      <c r="BU233" s="32"/>
    </row>
    <row r="234" spans="1:73" ht="13.5" customHeight="1">
      <c r="A234" s="28" t="s">
        <v>36</v>
      </c>
      <c r="B234" s="33"/>
      <c r="C234" s="34"/>
      <c r="D234" s="30"/>
      <c r="E234" s="44"/>
      <c r="F234" s="30"/>
      <c r="G234" s="31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18"/>
      <c r="U234" s="18"/>
      <c r="V234" s="32"/>
      <c r="W234" s="32"/>
      <c r="X234" s="32"/>
      <c r="Y234" s="32"/>
      <c r="Z234" s="18"/>
      <c r="AA234" s="18"/>
      <c r="AB234" s="32"/>
      <c r="AC234" s="32"/>
      <c r="AD234" s="32"/>
      <c r="AE234" s="32"/>
      <c r="AF234" s="18"/>
      <c r="AG234" s="18"/>
      <c r="AH234" s="32"/>
      <c r="AI234" s="32"/>
      <c r="AJ234" s="32"/>
      <c r="AK234" s="32"/>
      <c r="AL234" s="18"/>
      <c r="AM234" s="18"/>
      <c r="AN234" s="32"/>
      <c r="AO234" s="32"/>
      <c r="AP234" s="32"/>
      <c r="AQ234" s="32"/>
      <c r="AR234" s="18"/>
      <c r="AS234" s="18"/>
      <c r="AT234" s="32"/>
      <c r="AU234" s="32"/>
      <c r="AV234" s="32"/>
      <c r="AW234" s="32"/>
      <c r="AX234" s="18"/>
      <c r="AY234" s="18"/>
      <c r="AZ234" s="32"/>
      <c r="BA234" s="32"/>
      <c r="BB234" s="32"/>
      <c r="BC234" s="32"/>
      <c r="BD234" s="18"/>
      <c r="BE234" s="18"/>
      <c r="BF234" s="32"/>
      <c r="BG234" s="32"/>
      <c r="BH234" s="32"/>
      <c r="BI234" s="32"/>
      <c r="BJ234" s="18"/>
      <c r="BK234" s="18"/>
      <c r="BL234" s="32"/>
      <c r="BM234" s="32"/>
      <c r="BN234" s="32"/>
      <c r="BO234" s="32"/>
      <c r="BP234" s="18"/>
      <c r="BQ234" s="18"/>
      <c r="BR234" s="32"/>
      <c r="BS234" s="32"/>
      <c r="BT234" s="32"/>
      <c r="BU234" s="32"/>
    </row>
    <row r="235" spans="1:73" ht="12">
      <c r="A235" s="28" t="s">
        <v>37</v>
      </c>
      <c r="B235" s="33">
        <v>142398</v>
      </c>
      <c r="C235" s="34">
        <v>136285</v>
      </c>
      <c r="D235" s="35">
        <v>0.04485453278057013</v>
      </c>
      <c r="E235" s="33">
        <v>752057</v>
      </c>
      <c r="F235" s="34">
        <v>675026</v>
      </c>
      <c r="G235" s="36">
        <v>0.11411560443597728</v>
      </c>
      <c r="H235" s="18"/>
      <c r="I235" s="18"/>
      <c r="J235" s="37"/>
      <c r="K235" s="18"/>
      <c r="L235" s="18"/>
      <c r="M235" s="37"/>
      <c r="N235" s="18"/>
      <c r="O235" s="18"/>
      <c r="P235" s="37"/>
      <c r="Q235" s="18"/>
      <c r="R235" s="18"/>
      <c r="S235" s="37"/>
      <c r="T235" s="18"/>
      <c r="U235" s="18"/>
      <c r="V235" s="37"/>
      <c r="W235" s="18"/>
      <c r="X235" s="18"/>
      <c r="Y235" s="37"/>
      <c r="Z235" s="18"/>
      <c r="AA235" s="18"/>
      <c r="AB235" s="37"/>
      <c r="AC235" s="18"/>
      <c r="AD235" s="18"/>
      <c r="AE235" s="37"/>
      <c r="AF235" s="18"/>
      <c r="AG235" s="18"/>
      <c r="AH235" s="37"/>
      <c r="AI235" s="18"/>
      <c r="AJ235" s="18"/>
      <c r="AK235" s="37"/>
      <c r="AL235" s="18"/>
      <c r="AM235" s="18"/>
      <c r="AN235" s="37"/>
      <c r="AO235" s="18"/>
      <c r="AP235" s="18"/>
      <c r="AQ235" s="37"/>
      <c r="AR235" s="18"/>
      <c r="AS235" s="18"/>
      <c r="AT235" s="37"/>
      <c r="AU235" s="18"/>
      <c r="AV235" s="18"/>
      <c r="AW235" s="37"/>
      <c r="AX235" s="18"/>
      <c r="AY235" s="18"/>
      <c r="AZ235" s="37"/>
      <c r="BA235" s="18"/>
      <c r="BB235" s="18"/>
      <c r="BC235" s="37"/>
      <c r="BD235" s="18"/>
      <c r="BE235" s="18"/>
      <c r="BF235" s="37"/>
      <c r="BG235" s="18"/>
      <c r="BH235" s="18"/>
      <c r="BI235" s="37"/>
      <c r="BJ235" s="18"/>
      <c r="BK235" s="18"/>
      <c r="BL235" s="37"/>
      <c r="BM235" s="18"/>
      <c r="BN235" s="18"/>
      <c r="BO235" s="37"/>
      <c r="BP235" s="18"/>
      <c r="BQ235" s="18"/>
      <c r="BR235" s="37"/>
      <c r="BS235" s="18"/>
      <c r="BT235" s="18"/>
      <c r="BU235" s="37"/>
    </row>
    <row r="236" spans="1:73" ht="12">
      <c r="A236" s="28" t="s">
        <v>38</v>
      </c>
      <c r="B236" s="33">
        <v>138901</v>
      </c>
      <c r="C236" s="34">
        <v>130336</v>
      </c>
      <c r="D236" s="35">
        <v>0.06571476798428677</v>
      </c>
      <c r="E236" s="33">
        <v>722456</v>
      </c>
      <c r="F236" s="34">
        <v>643789</v>
      </c>
      <c r="G236" s="36">
        <v>0.1221937622419768</v>
      </c>
      <c r="H236" s="18"/>
      <c r="I236" s="18"/>
      <c r="J236" s="37"/>
      <c r="K236" s="18"/>
      <c r="L236" s="18"/>
      <c r="M236" s="37"/>
      <c r="N236" s="18"/>
      <c r="O236" s="18"/>
      <c r="P236" s="37"/>
      <c r="Q236" s="18"/>
      <c r="R236" s="18"/>
      <c r="S236" s="37"/>
      <c r="T236" s="18"/>
      <c r="U236" s="18"/>
      <c r="V236" s="37"/>
      <c r="W236" s="18"/>
      <c r="X236" s="18"/>
      <c r="Y236" s="37"/>
      <c r="Z236" s="18"/>
      <c r="AA236" s="18"/>
      <c r="AB236" s="37"/>
      <c r="AC236" s="18"/>
      <c r="AD236" s="18"/>
      <c r="AE236" s="37"/>
      <c r="AF236" s="18"/>
      <c r="AG236" s="18"/>
      <c r="AH236" s="37"/>
      <c r="AI236" s="18"/>
      <c r="AJ236" s="18"/>
      <c r="AK236" s="37"/>
      <c r="AL236" s="18"/>
      <c r="AM236" s="18"/>
      <c r="AN236" s="37"/>
      <c r="AO236" s="18"/>
      <c r="AP236" s="18"/>
      <c r="AQ236" s="37"/>
      <c r="AR236" s="18"/>
      <c r="AS236" s="18"/>
      <c r="AT236" s="37"/>
      <c r="AU236" s="18"/>
      <c r="AV236" s="18"/>
      <c r="AW236" s="37"/>
      <c r="AX236" s="18"/>
      <c r="AY236" s="18"/>
      <c r="AZ236" s="37"/>
      <c r="BA236" s="18"/>
      <c r="BB236" s="18"/>
      <c r="BC236" s="37"/>
      <c r="BD236" s="18"/>
      <c r="BE236" s="18"/>
      <c r="BF236" s="37"/>
      <c r="BG236" s="18"/>
      <c r="BH236" s="18"/>
      <c r="BI236" s="37"/>
      <c r="BJ236" s="18"/>
      <c r="BK236" s="18"/>
      <c r="BL236" s="37"/>
      <c r="BM236" s="18"/>
      <c r="BN236" s="18"/>
      <c r="BO236" s="37"/>
      <c r="BP236" s="18"/>
      <c r="BQ236" s="18"/>
      <c r="BR236" s="37"/>
      <c r="BS236" s="18"/>
      <c r="BT236" s="18"/>
      <c r="BU236" s="37"/>
    </row>
    <row r="237" spans="1:73" ht="12">
      <c r="A237" s="28" t="s">
        <v>39</v>
      </c>
      <c r="B237" s="33">
        <v>9373</v>
      </c>
      <c r="C237" s="34">
        <v>13017</v>
      </c>
      <c r="D237" s="35">
        <v>-0.27994161481140045</v>
      </c>
      <c r="E237" s="33">
        <v>82227</v>
      </c>
      <c r="F237" s="34">
        <v>86234</v>
      </c>
      <c r="G237" s="36">
        <v>-0.04646659090381984</v>
      </c>
      <c r="H237" s="18"/>
      <c r="I237" s="18"/>
      <c r="J237" s="37"/>
      <c r="K237" s="18"/>
      <c r="L237" s="18"/>
      <c r="M237" s="37"/>
      <c r="N237" s="18"/>
      <c r="O237" s="18"/>
      <c r="P237" s="37"/>
      <c r="Q237" s="18"/>
      <c r="R237" s="18"/>
      <c r="S237" s="37"/>
      <c r="T237" s="18"/>
      <c r="U237" s="18"/>
      <c r="V237" s="37"/>
      <c r="W237" s="18"/>
      <c r="X237" s="18"/>
      <c r="Y237" s="37"/>
      <c r="Z237" s="18"/>
      <c r="AA237" s="18"/>
      <c r="AB237" s="37"/>
      <c r="AC237" s="18"/>
      <c r="AD237" s="18"/>
      <c r="AE237" s="37"/>
      <c r="AF237" s="18"/>
      <c r="AG237" s="18"/>
      <c r="AH237" s="37"/>
      <c r="AI237" s="18"/>
      <c r="AJ237" s="18"/>
      <c r="AK237" s="37"/>
      <c r="AL237" s="18"/>
      <c r="AM237" s="18"/>
      <c r="AN237" s="37"/>
      <c r="AO237" s="18"/>
      <c r="AP237" s="18"/>
      <c r="AQ237" s="37"/>
      <c r="AR237" s="18"/>
      <c r="AS237" s="18"/>
      <c r="AT237" s="37"/>
      <c r="AU237" s="18"/>
      <c r="AV237" s="18"/>
      <c r="AW237" s="37"/>
      <c r="AX237" s="18"/>
      <c r="AY237" s="18"/>
      <c r="AZ237" s="37"/>
      <c r="BA237" s="18"/>
      <c r="BB237" s="18"/>
      <c r="BC237" s="37"/>
      <c r="BD237" s="18"/>
      <c r="BE237" s="18"/>
      <c r="BF237" s="37"/>
      <c r="BG237" s="18"/>
      <c r="BH237" s="18"/>
      <c r="BI237" s="37"/>
      <c r="BJ237" s="18"/>
      <c r="BK237" s="18"/>
      <c r="BL237" s="37"/>
      <c r="BM237" s="18"/>
      <c r="BN237" s="18"/>
      <c r="BO237" s="37"/>
      <c r="BP237" s="18"/>
      <c r="BQ237" s="18"/>
      <c r="BR237" s="37"/>
      <c r="BS237" s="18"/>
      <c r="BT237" s="18"/>
      <c r="BU237" s="37"/>
    </row>
    <row r="238" spans="1:73" ht="12">
      <c r="A238" s="28" t="s">
        <v>40</v>
      </c>
      <c r="B238" s="33">
        <v>7711</v>
      </c>
      <c r="C238" s="34">
        <v>9878</v>
      </c>
      <c r="D238" s="35">
        <v>-0.21937639198218262</v>
      </c>
      <c r="E238" s="33">
        <v>65435</v>
      </c>
      <c r="F238" s="34">
        <v>69272</v>
      </c>
      <c r="G238" s="36">
        <v>-0.055390345305462524</v>
      </c>
      <c r="H238" s="18"/>
      <c r="I238" s="18"/>
      <c r="J238" s="37"/>
      <c r="K238" s="18"/>
      <c r="L238" s="18"/>
      <c r="M238" s="37"/>
      <c r="N238" s="18"/>
      <c r="O238" s="18"/>
      <c r="P238" s="37"/>
      <c r="Q238" s="18"/>
      <c r="R238" s="18"/>
      <c r="S238" s="37"/>
      <c r="T238" s="18"/>
      <c r="U238" s="18"/>
      <c r="V238" s="37"/>
      <c r="W238" s="18"/>
      <c r="X238" s="18"/>
      <c r="Y238" s="37"/>
      <c r="Z238" s="18"/>
      <c r="AA238" s="18"/>
      <c r="AB238" s="37"/>
      <c r="AC238" s="18"/>
      <c r="AD238" s="18"/>
      <c r="AE238" s="37"/>
      <c r="AF238" s="18"/>
      <c r="AG238" s="18"/>
      <c r="AH238" s="37"/>
      <c r="AI238" s="18"/>
      <c r="AJ238" s="18"/>
      <c r="AK238" s="37"/>
      <c r="AL238" s="18"/>
      <c r="AM238" s="18"/>
      <c r="AN238" s="37"/>
      <c r="AO238" s="18"/>
      <c r="AP238" s="18"/>
      <c r="AQ238" s="37"/>
      <c r="AR238" s="18"/>
      <c r="AS238" s="18"/>
      <c r="AT238" s="37"/>
      <c r="AU238" s="18"/>
      <c r="AV238" s="18"/>
      <c r="AW238" s="37"/>
      <c r="AX238" s="18"/>
      <c r="AY238" s="18"/>
      <c r="AZ238" s="37"/>
      <c r="BA238" s="18"/>
      <c r="BB238" s="18"/>
      <c r="BC238" s="37"/>
      <c r="BD238" s="18"/>
      <c r="BE238" s="18"/>
      <c r="BF238" s="37"/>
      <c r="BG238" s="18"/>
      <c r="BH238" s="18"/>
      <c r="BI238" s="37"/>
      <c r="BJ238" s="18"/>
      <c r="BK238" s="18"/>
      <c r="BL238" s="37"/>
      <c r="BM238" s="18"/>
      <c r="BN238" s="18"/>
      <c r="BO238" s="37"/>
      <c r="BP238" s="18"/>
      <c r="BQ238" s="18"/>
      <c r="BR238" s="37"/>
      <c r="BS238" s="18"/>
      <c r="BT238" s="18"/>
      <c r="BU238" s="37"/>
    </row>
    <row r="239" spans="1:73" ht="12">
      <c r="A239" s="28" t="s">
        <v>83</v>
      </c>
      <c r="B239" s="33">
        <v>2530</v>
      </c>
      <c r="C239" s="34">
        <v>2090</v>
      </c>
      <c r="D239" s="35">
        <v>0.21052631578947367</v>
      </c>
      <c r="E239" s="33">
        <v>12509</v>
      </c>
      <c r="F239" s="34">
        <v>13568</v>
      </c>
      <c r="G239" s="36">
        <v>-0.07805129716981132</v>
      </c>
      <c r="H239" s="18"/>
      <c r="I239" s="18"/>
      <c r="J239" s="37"/>
      <c r="K239" s="18"/>
      <c r="L239" s="18"/>
      <c r="M239" s="37"/>
      <c r="N239" s="18"/>
      <c r="O239" s="18"/>
      <c r="P239" s="37"/>
      <c r="Q239" s="18"/>
      <c r="R239" s="18"/>
      <c r="S239" s="37"/>
      <c r="T239" s="18"/>
      <c r="U239" s="18"/>
      <c r="V239" s="37"/>
      <c r="W239" s="18"/>
      <c r="X239" s="18"/>
      <c r="Y239" s="37"/>
      <c r="Z239" s="18"/>
      <c r="AA239" s="18"/>
      <c r="AB239" s="37"/>
      <c r="AC239" s="18"/>
      <c r="AD239" s="18"/>
      <c r="AE239" s="37"/>
      <c r="AF239" s="18"/>
      <c r="AG239" s="18"/>
      <c r="AH239" s="37"/>
      <c r="AI239" s="18"/>
      <c r="AJ239" s="18"/>
      <c r="AK239" s="37"/>
      <c r="AL239" s="18"/>
      <c r="AM239" s="18"/>
      <c r="AN239" s="37"/>
      <c r="AO239" s="18"/>
      <c r="AP239" s="18"/>
      <c r="AQ239" s="37"/>
      <c r="AR239" s="18"/>
      <c r="AS239" s="18"/>
      <c r="AT239" s="37"/>
      <c r="AU239" s="18"/>
      <c r="AV239" s="18"/>
      <c r="AW239" s="37"/>
      <c r="AX239" s="18"/>
      <c r="AY239" s="18"/>
      <c r="AZ239" s="37"/>
      <c r="BA239" s="18"/>
      <c r="BB239" s="18"/>
      <c r="BC239" s="37"/>
      <c r="BD239" s="18"/>
      <c r="BE239" s="18"/>
      <c r="BF239" s="37"/>
      <c r="BG239" s="18"/>
      <c r="BH239" s="18"/>
      <c r="BI239" s="37"/>
      <c r="BJ239" s="18"/>
      <c r="BK239" s="18"/>
      <c r="BL239" s="37"/>
      <c r="BM239" s="18"/>
      <c r="BN239" s="18"/>
      <c r="BO239" s="37"/>
      <c r="BP239" s="18"/>
      <c r="BQ239" s="18"/>
      <c r="BR239" s="37"/>
      <c r="BS239" s="18"/>
      <c r="BT239" s="18"/>
      <c r="BU239" s="37"/>
    </row>
    <row r="240" spans="1:73" ht="12">
      <c r="A240" s="28" t="s">
        <v>42</v>
      </c>
      <c r="B240" s="33">
        <v>1286</v>
      </c>
      <c r="C240" s="34">
        <v>1057</v>
      </c>
      <c r="D240" s="35">
        <v>0.21665089877010407</v>
      </c>
      <c r="E240" s="33">
        <v>7772</v>
      </c>
      <c r="F240" s="34">
        <v>8164</v>
      </c>
      <c r="G240" s="36">
        <v>-0.048015678588927</v>
      </c>
      <c r="H240" s="18"/>
      <c r="I240" s="18"/>
      <c r="J240" s="37"/>
      <c r="K240" s="18"/>
      <c r="L240" s="18"/>
      <c r="M240" s="37"/>
      <c r="N240" s="18"/>
      <c r="O240" s="18"/>
      <c r="P240" s="37"/>
      <c r="Q240" s="18"/>
      <c r="R240" s="18"/>
      <c r="S240" s="37"/>
      <c r="T240" s="18"/>
      <c r="U240" s="18"/>
      <c r="V240" s="37"/>
      <c r="W240" s="18"/>
      <c r="X240" s="18"/>
      <c r="Y240" s="37"/>
      <c r="Z240" s="18"/>
      <c r="AA240" s="18"/>
      <c r="AB240" s="37"/>
      <c r="AC240" s="18"/>
      <c r="AD240" s="18"/>
      <c r="AE240" s="37"/>
      <c r="AF240" s="18"/>
      <c r="AG240" s="18"/>
      <c r="AH240" s="37"/>
      <c r="AI240" s="18"/>
      <c r="AJ240" s="18"/>
      <c r="AK240" s="37"/>
      <c r="AL240" s="18"/>
      <c r="AM240" s="18"/>
      <c r="AN240" s="37"/>
      <c r="AO240" s="18"/>
      <c r="AP240" s="18"/>
      <c r="AQ240" s="37"/>
      <c r="AR240" s="18"/>
      <c r="AS240" s="18"/>
      <c r="AT240" s="37"/>
      <c r="AU240" s="18"/>
      <c r="AV240" s="18"/>
      <c r="AW240" s="37"/>
      <c r="AX240" s="18"/>
      <c r="AY240" s="18"/>
      <c r="AZ240" s="37"/>
      <c r="BA240" s="18"/>
      <c r="BB240" s="18"/>
      <c r="BC240" s="37"/>
      <c r="BD240" s="18"/>
      <c r="BE240" s="18"/>
      <c r="BF240" s="37"/>
      <c r="BG240" s="18"/>
      <c r="BH240" s="18"/>
      <c r="BI240" s="37"/>
      <c r="BJ240" s="18"/>
      <c r="BK240" s="18"/>
      <c r="BL240" s="37"/>
      <c r="BM240" s="18"/>
      <c r="BN240" s="18"/>
      <c r="BO240" s="37"/>
      <c r="BP240" s="18"/>
      <c r="BQ240" s="18"/>
      <c r="BR240" s="37"/>
      <c r="BS240" s="18"/>
      <c r="BT240" s="18"/>
      <c r="BU240" s="37"/>
    </row>
    <row r="241" spans="1:73" ht="12">
      <c r="A241" s="7"/>
      <c r="B241" s="33"/>
      <c r="C241" s="34"/>
      <c r="D241" s="30"/>
      <c r="E241" s="44"/>
      <c r="F241" s="30"/>
      <c r="G241" s="31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18"/>
      <c r="U241" s="18"/>
      <c r="V241" s="32"/>
      <c r="W241" s="32"/>
      <c r="X241" s="32"/>
      <c r="Y241" s="32"/>
      <c r="Z241" s="18"/>
      <c r="AA241" s="18"/>
      <c r="AB241" s="32"/>
      <c r="AC241" s="32"/>
      <c r="AD241" s="32"/>
      <c r="AE241" s="32"/>
      <c r="AF241" s="18"/>
      <c r="AG241" s="18"/>
      <c r="AH241" s="32"/>
      <c r="AI241" s="32"/>
      <c r="AJ241" s="32"/>
      <c r="AK241" s="32"/>
      <c r="AL241" s="18"/>
      <c r="AM241" s="18"/>
      <c r="AN241" s="32"/>
      <c r="AO241" s="32"/>
      <c r="AP241" s="32"/>
      <c r="AQ241" s="32"/>
      <c r="AR241" s="18"/>
      <c r="AS241" s="18"/>
      <c r="AT241" s="32"/>
      <c r="AU241" s="32"/>
      <c r="AV241" s="32"/>
      <c r="AW241" s="32"/>
      <c r="AX241" s="18"/>
      <c r="AY241" s="18"/>
      <c r="AZ241" s="32"/>
      <c r="BA241" s="32"/>
      <c r="BB241" s="32"/>
      <c r="BC241" s="32"/>
      <c r="BD241" s="18"/>
      <c r="BE241" s="18"/>
      <c r="BF241" s="32"/>
      <c r="BG241" s="32"/>
      <c r="BH241" s="32"/>
      <c r="BI241" s="32"/>
      <c r="BJ241" s="18"/>
      <c r="BK241" s="18"/>
      <c r="BL241" s="32"/>
      <c r="BM241" s="32"/>
      <c r="BN241" s="32"/>
      <c r="BO241" s="32"/>
      <c r="BP241" s="18"/>
      <c r="BQ241" s="18"/>
      <c r="BR241" s="32"/>
      <c r="BS241" s="32"/>
      <c r="BT241" s="32"/>
      <c r="BU241" s="32"/>
    </row>
    <row r="242" spans="1:73" ht="12">
      <c r="A242" s="28" t="s">
        <v>43</v>
      </c>
      <c r="B242" s="33">
        <v>599</v>
      </c>
      <c r="C242" s="34">
        <v>434</v>
      </c>
      <c r="D242" s="35">
        <v>0.38018433179723504</v>
      </c>
      <c r="E242" s="33">
        <v>3793</v>
      </c>
      <c r="F242" s="34">
        <v>5906</v>
      </c>
      <c r="G242" s="36">
        <v>-0.35777175753471047</v>
      </c>
      <c r="H242" s="18"/>
      <c r="I242" s="18"/>
      <c r="J242" s="37"/>
      <c r="K242" s="18"/>
      <c r="L242" s="18"/>
      <c r="M242" s="37"/>
      <c r="N242" s="18"/>
      <c r="O242" s="18"/>
      <c r="P242" s="37"/>
      <c r="Q242" s="18"/>
      <c r="R242" s="18"/>
      <c r="S242" s="37"/>
      <c r="T242" s="18"/>
      <c r="U242" s="18"/>
      <c r="V242" s="37"/>
      <c r="W242" s="18"/>
      <c r="X242" s="18"/>
      <c r="Y242" s="37"/>
      <c r="Z242" s="18"/>
      <c r="AA242" s="18"/>
      <c r="AB242" s="37"/>
      <c r="AC242" s="18"/>
      <c r="AD242" s="18"/>
      <c r="AE242" s="37"/>
      <c r="AF242" s="18"/>
      <c r="AG242" s="18"/>
      <c r="AH242" s="37"/>
      <c r="AI242" s="18"/>
      <c r="AJ242" s="18"/>
      <c r="AK242" s="37"/>
      <c r="AL242" s="18"/>
      <c r="AM242" s="18"/>
      <c r="AN242" s="37"/>
      <c r="AO242" s="18"/>
      <c r="AP242" s="18"/>
      <c r="AQ242" s="37"/>
      <c r="AR242" s="18"/>
      <c r="AS242" s="18"/>
      <c r="AT242" s="37"/>
      <c r="AU242" s="18"/>
      <c r="AV242" s="18"/>
      <c r="AW242" s="37"/>
      <c r="AX242" s="18"/>
      <c r="AY242" s="18"/>
      <c r="AZ242" s="37"/>
      <c r="BA242" s="18"/>
      <c r="BB242" s="18"/>
      <c r="BC242" s="37"/>
      <c r="BD242" s="18"/>
      <c r="BE242" s="18"/>
      <c r="BF242" s="37"/>
      <c r="BG242" s="18"/>
      <c r="BH242" s="18"/>
      <c r="BI242" s="37"/>
      <c r="BJ242" s="18"/>
      <c r="BK242" s="18"/>
      <c r="BL242" s="37"/>
      <c r="BM242" s="18"/>
      <c r="BN242" s="18"/>
      <c r="BO242" s="37"/>
      <c r="BP242" s="18"/>
      <c r="BQ242" s="18"/>
      <c r="BR242" s="37"/>
      <c r="BS242" s="18"/>
      <c r="BT242" s="18"/>
      <c r="BU242" s="37"/>
    </row>
    <row r="243" spans="1:73" ht="12">
      <c r="A243" s="28" t="s">
        <v>44</v>
      </c>
      <c r="B243" s="33">
        <v>4343</v>
      </c>
      <c r="C243" s="34">
        <v>5339</v>
      </c>
      <c r="D243" s="35">
        <v>-0.18655178872448025</v>
      </c>
      <c r="E243" s="33">
        <v>32604</v>
      </c>
      <c r="F243" s="34">
        <v>30644</v>
      </c>
      <c r="G243" s="36">
        <v>0.06396031849627985</v>
      </c>
      <c r="H243" s="18"/>
      <c r="I243" s="18"/>
      <c r="J243" s="37"/>
      <c r="K243" s="18"/>
      <c r="L243" s="18"/>
      <c r="M243" s="37"/>
      <c r="N243" s="18"/>
      <c r="O243" s="18"/>
      <c r="P243" s="37"/>
      <c r="Q243" s="18"/>
      <c r="R243" s="18"/>
      <c r="S243" s="37"/>
      <c r="T243" s="18"/>
      <c r="U243" s="18"/>
      <c r="V243" s="37"/>
      <c r="W243" s="18"/>
      <c r="X243" s="18"/>
      <c r="Y243" s="37"/>
      <c r="Z243" s="18"/>
      <c r="AA243" s="18"/>
      <c r="AB243" s="37"/>
      <c r="AC243" s="18"/>
      <c r="AD243" s="18"/>
      <c r="AE243" s="37"/>
      <c r="AF243" s="18"/>
      <c r="AG243" s="18"/>
      <c r="AH243" s="37"/>
      <c r="AI243" s="18"/>
      <c r="AJ243" s="18"/>
      <c r="AK243" s="37"/>
      <c r="AL243" s="18"/>
      <c r="AM243" s="18"/>
      <c r="AN243" s="37"/>
      <c r="AO243" s="18"/>
      <c r="AP243" s="18"/>
      <c r="AQ243" s="37"/>
      <c r="AR243" s="18"/>
      <c r="AS243" s="18"/>
      <c r="AT243" s="37"/>
      <c r="AU243" s="18"/>
      <c r="AV243" s="18"/>
      <c r="AW243" s="37"/>
      <c r="AX243" s="18"/>
      <c r="AY243" s="18"/>
      <c r="AZ243" s="37"/>
      <c r="BA243" s="18"/>
      <c r="BB243" s="18"/>
      <c r="BC243" s="37"/>
      <c r="BD243" s="18"/>
      <c r="BE243" s="18"/>
      <c r="BF243" s="37"/>
      <c r="BG243" s="18"/>
      <c r="BH243" s="18"/>
      <c r="BI243" s="37"/>
      <c r="BJ243" s="18"/>
      <c r="BK243" s="18"/>
      <c r="BL243" s="37"/>
      <c r="BM243" s="18"/>
      <c r="BN243" s="18"/>
      <c r="BO243" s="37"/>
      <c r="BP243" s="18"/>
      <c r="BQ243" s="18"/>
      <c r="BR243" s="37"/>
      <c r="BS243" s="18"/>
      <c r="BT243" s="18"/>
      <c r="BU243" s="37"/>
    </row>
    <row r="244" spans="1:73" ht="12">
      <c r="A244" s="28" t="s">
        <v>45</v>
      </c>
      <c r="B244" s="33">
        <v>755</v>
      </c>
      <c r="C244" s="34">
        <v>585</v>
      </c>
      <c r="D244" s="35">
        <v>0.2905982905982906</v>
      </c>
      <c r="E244" s="33">
        <v>5853</v>
      </c>
      <c r="F244" s="34">
        <v>4199</v>
      </c>
      <c r="G244" s="36">
        <v>0.39390331031197906</v>
      </c>
      <c r="H244" s="18"/>
      <c r="I244" s="18"/>
      <c r="J244" s="37"/>
      <c r="K244" s="18"/>
      <c r="L244" s="18"/>
      <c r="M244" s="37"/>
      <c r="N244" s="18"/>
      <c r="O244" s="18"/>
      <c r="P244" s="37"/>
      <c r="Q244" s="18"/>
      <c r="R244" s="18"/>
      <c r="S244" s="37"/>
      <c r="T244" s="18"/>
      <c r="U244" s="18"/>
      <c r="V244" s="37"/>
      <c r="W244" s="18"/>
      <c r="X244" s="18"/>
      <c r="Y244" s="37"/>
      <c r="Z244" s="18"/>
      <c r="AA244" s="18"/>
      <c r="AB244" s="37"/>
      <c r="AC244" s="18"/>
      <c r="AD244" s="18"/>
      <c r="AE244" s="37"/>
      <c r="AF244" s="18"/>
      <c r="AG244" s="18"/>
      <c r="AH244" s="37"/>
      <c r="AI244" s="18"/>
      <c r="AJ244" s="18"/>
      <c r="AK244" s="37"/>
      <c r="AL244" s="18"/>
      <c r="AM244" s="18"/>
      <c r="AN244" s="37"/>
      <c r="AO244" s="18"/>
      <c r="AP244" s="18"/>
      <c r="AQ244" s="37"/>
      <c r="AR244" s="18"/>
      <c r="AS244" s="18"/>
      <c r="AT244" s="37"/>
      <c r="AU244" s="18"/>
      <c r="AV244" s="18"/>
      <c r="AW244" s="37"/>
      <c r="AX244" s="18"/>
      <c r="AY244" s="18"/>
      <c r="AZ244" s="37"/>
      <c r="BA244" s="18"/>
      <c r="BB244" s="18"/>
      <c r="BC244" s="37"/>
      <c r="BD244" s="18"/>
      <c r="BE244" s="18"/>
      <c r="BF244" s="37"/>
      <c r="BG244" s="18"/>
      <c r="BH244" s="18"/>
      <c r="BI244" s="37"/>
      <c r="BJ244" s="18"/>
      <c r="BK244" s="18"/>
      <c r="BL244" s="37"/>
      <c r="BM244" s="18"/>
      <c r="BN244" s="18"/>
      <c r="BO244" s="37"/>
      <c r="BP244" s="18"/>
      <c r="BQ244" s="18"/>
      <c r="BR244" s="37"/>
      <c r="BS244" s="18"/>
      <c r="BT244" s="18"/>
      <c r="BU244" s="37"/>
    </row>
    <row r="245" spans="1:73" ht="12">
      <c r="A245" s="8"/>
      <c r="B245" s="53"/>
      <c r="C245" s="54"/>
      <c r="D245" s="61"/>
      <c r="E245" s="76"/>
      <c r="F245" s="61"/>
      <c r="G245" s="6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18"/>
      <c r="U245" s="18"/>
      <c r="V245" s="32"/>
      <c r="W245" s="32"/>
      <c r="X245" s="32"/>
      <c r="Y245" s="32"/>
      <c r="Z245" s="18"/>
      <c r="AA245" s="18"/>
      <c r="AB245" s="32"/>
      <c r="AC245" s="32"/>
      <c r="AD245" s="32"/>
      <c r="AE245" s="32"/>
      <c r="AF245" s="18"/>
      <c r="AG245" s="18"/>
      <c r="AH245" s="32"/>
      <c r="AI245" s="32"/>
      <c r="AJ245" s="32"/>
      <c r="AK245" s="32"/>
      <c r="AL245" s="18"/>
      <c r="AM245" s="18"/>
      <c r="AN245" s="32"/>
      <c r="AO245" s="32"/>
      <c r="AP245" s="32"/>
      <c r="AQ245" s="32"/>
      <c r="AR245" s="18"/>
      <c r="AS245" s="18"/>
      <c r="AT245" s="32"/>
      <c r="AU245" s="32"/>
      <c r="AV245" s="32"/>
      <c r="AW245" s="32"/>
      <c r="AX245" s="18"/>
      <c r="AY245" s="18"/>
      <c r="AZ245" s="32"/>
      <c r="BA245" s="32"/>
      <c r="BB245" s="32"/>
      <c r="BC245" s="32"/>
      <c r="BD245" s="18"/>
      <c r="BE245" s="18"/>
      <c r="BF245" s="32"/>
      <c r="BG245" s="32"/>
      <c r="BH245" s="32"/>
      <c r="BI245" s="32"/>
      <c r="BJ245" s="18"/>
      <c r="BK245" s="18"/>
      <c r="BL245" s="32"/>
      <c r="BM245" s="32"/>
      <c r="BN245" s="32"/>
      <c r="BO245" s="32"/>
      <c r="BP245" s="18"/>
      <c r="BQ245" s="18"/>
      <c r="BR245" s="32"/>
      <c r="BS245" s="32"/>
      <c r="BT245" s="32"/>
      <c r="BU245" s="32"/>
    </row>
    <row r="246" spans="1:73" ht="6" customHeight="1">
      <c r="A246" s="77"/>
      <c r="B246" s="58"/>
      <c r="C246" s="58"/>
      <c r="D246" s="78"/>
      <c r="E246" s="78"/>
      <c r="F246" s="78"/>
      <c r="G246" s="78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18"/>
      <c r="U246" s="18"/>
      <c r="V246" s="32"/>
      <c r="W246" s="32"/>
      <c r="X246" s="32"/>
      <c r="Y246" s="32"/>
      <c r="Z246" s="18"/>
      <c r="AA246" s="18"/>
      <c r="AB246" s="32"/>
      <c r="AC246" s="32"/>
      <c r="AD246" s="32"/>
      <c r="AE246" s="32"/>
      <c r="AF246" s="18"/>
      <c r="AG246" s="18"/>
      <c r="AH246" s="32"/>
      <c r="AI246" s="32"/>
      <c r="AJ246" s="32"/>
      <c r="AK246" s="32"/>
      <c r="AL246" s="18"/>
      <c r="AM246" s="18"/>
      <c r="AN246" s="32"/>
      <c r="AO246" s="32"/>
      <c r="AP246" s="32"/>
      <c r="AQ246" s="32"/>
      <c r="AR246" s="18"/>
      <c r="AS246" s="18"/>
      <c r="AT246" s="32"/>
      <c r="AU246" s="32"/>
      <c r="AV246" s="32"/>
      <c r="AW246" s="32"/>
      <c r="AX246" s="18"/>
      <c r="AY246" s="18"/>
      <c r="AZ246" s="32"/>
      <c r="BA246" s="32"/>
      <c r="BB246" s="32"/>
      <c r="BC246" s="32"/>
      <c r="BD246" s="18"/>
      <c r="BE246" s="18"/>
      <c r="BF246" s="32"/>
      <c r="BG246" s="32"/>
      <c r="BH246" s="32"/>
      <c r="BI246" s="32"/>
      <c r="BJ246" s="18"/>
      <c r="BK246" s="18"/>
      <c r="BL246" s="32"/>
      <c r="BM246" s="32"/>
      <c r="BN246" s="32"/>
      <c r="BO246" s="32"/>
      <c r="BP246" s="18"/>
      <c r="BQ246" s="18"/>
      <c r="BR246" s="32"/>
      <c r="BS246" s="32"/>
      <c r="BT246" s="32"/>
      <c r="BU246" s="32"/>
    </row>
    <row r="247" spans="1:73" ht="12.75" customHeight="1">
      <c r="A247" s="60" t="s">
        <v>85</v>
      </c>
      <c r="B247" s="34"/>
      <c r="C247" s="34"/>
      <c r="D247" s="30"/>
      <c r="E247" s="30"/>
      <c r="F247" s="30"/>
      <c r="G247" s="30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18"/>
      <c r="U247" s="18"/>
      <c r="V247" s="32"/>
      <c r="W247" s="32"/>
      <c r="X247" s="32"/>
      <c r="Y247" s="32"/>
      <c r="Z247" s="18"/>
      <c r="AA247" s="18"/>
      <c r="AB247" s="32"/>
      <c r="AC247" s="32"/>
      <c r="AD247" s="32"/>
      <c r="AE247" s="32"/>
      <c r="AF247" s="18"/>
      <c r="AG247" s="18"/>
      <c r="AH247" s="32"/>
      <c r="AI247" s="32"/>
      <c r="AJ247" s="32"/>
      <c r="AK247" s="32"/>
      <c r="AL247" s="18"/>
      <c r="AM247" s="18"/>
      <c r="AN247" s="32"/>
      <c r="AO247" s="32"/>
      <c r="AP247" s="32"/>
      <c r="AQ247" s="32"/>
      <c r="AR247" s="18"/>
      <c r="AS247" s="18"/>
      <c r="AT247" s="32"/>
      <c r="AU247" s="32"/>
      <c r="AV247" s="32"/>
      <c r="AW247" s="32"/>
      <c r="AX247" s="18"/>
      <c r="AY247" s="18"/>
      <c r="AZ247" s="32"/>
      <c r="BA247" s="32"/>
      <c r="BB247" s="32"/>
      <c r="BC247" s="32"/>
      <c r="BD247" s="18"/>
      <c r="BE247" s="18"/>
      <c r="BF247" s="32"/>
      <c r="BG247" s="32"/>
      <c r="BH247" s="32"/>
      <c r="BI247" s="32"/>
      <c r="BJ247" s="18"/>
      <c r="BK247" s="18"/>
      <c r="BL247" s="32"/>
      <c r="BM247" s="32"/>
      <c r="BN247" s="32"/>
      <c r="BO247" s="32"/>
      <c r="BP247" s="18"/>
      <c r="BQ247" s="18"/>
      <c r="BR247" s="32"/>
      <c r="BS247" s="32"/>
      <c r="BT247" s="32"/>
      <c r="BU247" s="32"/>
    </row>
    <row r="248" spans="1:73" ht="17.25" customHeight="1">
      <c r="A248" s="69"/>
      <c r="B248" s="510" t="s">
        <v>84</v>
      </c>
      <c r="C248" s="511"/>
      <c r="D248" s="511"/>
      <c r="E248" s="511"/>
      <c r="F248" s="511"/>
      <c r="G248" s="512"/>
      <c r="H248" s="32"/>
      <c r="I248" s="32"/>
      <c r="J248" s="18"/>
      <c r="K248" s="32"/>
      <c r="L248" s="32"/>
      <c r="M248" s="18"/>
      <c r="N248" s="32"/>
      <c r="O248" s="32"/>
      <c r="P248" s="18"/>
      <c r="Q248" s="32"/>
      <c r="R248" s="32"/>
      <c r="S248" s="18"/>
      <c r="T248" s="18"/>
      <c r="U248" s="18"/>
      <c r="V248" s="18"/>
      <c r="W248" s="32"/>
      <c r="X248" s="32"/>
      <c r="Y248" s="18"/>
      <c r="Z248" s="18"/>
      <c r="AA248" s="18"/>
      <c r="AB248" s="18"/>
      <c r="AC248" s="32"/>
      <c r="AD248" s="32"/>
      <c r="AE248" s="18"/>
      <c r="AF248" s="18"/>
      <c r="AG248" s="18"/>
      <c r="AH248" s="18"/>
      <c r="AI248" s="32"/>
      <c r="AJ248" s="32"/>
      <c r="AK248" s="18"/>
      <c r="AL248" s="18"/>
      <c r="AM248" s="18"/>
      <c r="AN248" s="18"/>
      <c r="AO248" s="32"/>
      <c r="AP248" s="32"/>
      <c r="AQ248" s="18"/>
      <c r="AR248" s="18"/>
      <c r="AS248" s="18"/>
      <c r="AT248" s="18"/>
      <c r="AU248" s="32"/>
      <c r="AV248" s="32"/>
      <c r="AW248" s="18"/>
      <c r="AX248" s="18"/>
      <c r="AY248" s="18"/>
      <c r="AZ248" s="18"/>
      <c r="BA248" s="32"/>
      <c r="BB248" s="32"/>
      <c r="BC248" s="18"/>
      <c r="BD248" s="18"/>
      <c r="BE248" s="18"/>
      <c r="BF248" s="18"/>
      <c r="BG248" s="32"/>
      <c r="BH248" s="32"/>
      <c r="BI248" s="18"/>
      <c r="BJ248" s="18"/>
      <c r="BK248" s="18"/>
      <c r="BL248" s="18"/>
      <c r="BM248" s="32"/>
      <c r="BN248" s="32"/>
      <c r="BO248" s="18"/>
      <c r="BP248" s="18"/>
      <c r="BQ248" s="18"/>
      <c r="BR248" s="18"/>
      <c r="BS248" s="32"/>
      <c r="BT248" s="32"/>
      <c r="BU248" s="18"/>
    </row>
    <row r="249" spans="1:73" ht="18" customHeight="1">
      <c r="A249" s="7"/>
      <c r="B249" s="513" t="s">
        <v>79</v>
      </c>
      <c r="C249" s="514"/>
      <c r="D249" s="514"/>
      <c r="E249" s="514"/>
      <c r="F249" s="514"/>
      <c r="G249" s="515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18"/>
      <c r="U249" s="18"/>
      <c r="V249" s="32"/>
      <c r="W249" s="32"/>
      <c r="X249" s="32"/>
      <c r="Y249" s="32"/>
      <c r="Z249" s="18"/>
      <c r="AA249" s="18"/>
      <c r="AB249" s="32"/>
      <c r="AC249" s="32"/>
      <c r="AD249" s="32"/>
      <c r="AE249" s="32"/>
      <c r="AF249" s="18"/>
      <c r="AG249" s="18"/>
      <c r="AH249" s="32"/>
      <c r="AI249" s="32"/>
      <c r="AJ249" s="32"/>
      <c r="AK249" s="32"/>
      <c r="AL249" s="18"/>
      <c r="AM249" s="18"/>
      <c r="AN249" s="32"/>
      <c r="AO249" s="32"/>
      <c r="AP249" s="32"/>
      <c r="AQ249" s="32"/>
      <c r="AR249" s="18"/>
      <c r="AS249" s="18"/>
      <c r="AT249" s="32"/>
      <c r="AU249" s="32"/>
      <c r="AV249" s="32"/>
      <c r="AW249" s="32"/>
      <c r="AX249" s="18"/>
      <c r="AY249" s="18"/>
      <c r="AZ249" s="32"/>
      <c r="BA249" s="32"/>
      <c r="BB249" s="32"/>
      <c r="BC249" s="32"/>
      <c r="BD249" s="18"/>
      <c r="BE249" s="18"/>
      <c r="BF249" s="32"/>
      <c r="BG249" s="32"/>
      <c r="BH249" s="32"/>
      <c r="BI249" s="32"/>
      <c r="BJ249" s="18"/>
      <c r="BK249" s="18"/>
      <c r="BL249" s="32"/>
      <c r="BM249" s="32"/>
      <c r="BN249" s="32"/>
      <c r="BO249" s="32"/>
      <c r="BP249" s="18"/>
      <c r="BQ249" s="18"/>
      <c r="BR249" s="32"/>
      <c r="BS249" s="32"/>
      <c r="BT249" s="32"/>
      <c r="BU249" s="32"/>
    </row>
    <row r="250" spans="1:73" ht="15">
      <c r="A250" s="28"/>
      <c r="B250" s="69"/>
      <c r="C250" s="79" t="s">
        <v>1</v>
      </c>
      <c r="D250" s="80"/>
      <c r="E250" s="70"/>
      <c r="F250" s="81" t="s">
        <v>2</v>
      </c>
      <c r="G250" s="82"/>
      <c r="I250" s="5"/>
      <c r="J250" s="16"/>
      <c r="K250" s="17"/>
      <c r="L250" s="17"/>
      <c r="M250" s="17"/>
      <c r="O250" s="5"/>
      <c r="P250" s="16"/>
      <c r="R250" s="18"/>
      <c r="S250" s="16"/>
      <c r="U250" s="19"/>
      <c r="V250" s="16"/>
      <c r="X250" s="18"/>
      <c r="Y250" s="16"/>
      <c r="AA250" s="18"/>
      <c r="AB250" s="16"/>
      <c r="AD250" s="18"/>
      <c r="AE250" s="16"/>
      <c r="AG250" s="18"/>
      <c r="AH250" s="16"/>
      <c r="AJ250" s="18"/>
      <c r="AK250" s="16"/>
      <c r="AM250" s="18"/>
      <c r="AN250" s="16"/>
      <c r="AP250" s="18"/>
      <c r="AQ250" s="16"/>
      <c r="AS250" s="18"/>
      <c r="AT250" s="16"/>
      <c r="AV250" s="18"/>
      <c r="AW250" s="16"/>
      <c r="AX250" s="17"/>
      <c r="AY250" s="20"/>
      <c r="AZ250" s="21"/>
      <c r="BA250" s="17"/>
      <c r="BB250" s="20"/>
      <c r="BC250" s="21"/>
      <c r="BD250" s="17"/>
      <c r="BE250" s="20"/>
      <c r="BF250" s="21"/>
      <c r="BG250" s="17"/>
      <c r="BH250" s="20"/>
      <c r="BI250" s="21"/>
      <c r="BK250" s="18"/>
      <c r="BL250" s="16"/>
      <c r="BN250" s="18"/>
      <c r="BO250" s="16"/>
      <c r="BQ250" s="18"/>
      <c r="BR250" s="16"/>
      <c r="BT250" s="18"/>
      <c r="BU250" s="16"/>
    </row>
    <row r="251" spans="1:73" s="27" customFormat="1" ht="12">
      <c r="A251" s="22"/>
      <c r="B251" s="23" t="s">
        <v>3</v>
      </c>
      <c r="C251" s="24" t="s">
        <v>4</v>
      </c>
      <c r="D251" s="24" t="s">
        <v>5</v>
      </c>
      <c r="E251" s="23" t="s">
        <v>3</v>
      </c>
      <c r="F251" s="24" t="s">
        <v>4</v>
      </c>
      <c r="G251" s="25" t="s">
        <v>5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</row>
    <row r="252" spans="1:73" ht="12">
      <c r="A252" s="7"/>
      <c r="B252" s="33"/>
      <c r="C252" s="34"/>
      <c r="D252" s="30"/>
      <c r="E252" s="44"/>
      <c r="F252" s="30"/>
      <c r="G252" s="31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18"/>
      <c r="U252" s="18"/>
      <c r="V252" s="32"/>
      <c r="W252" s="32"/>
      <c r="X252" s="32"/>
      <c r="Y252" s="32"/>
      <c r="Z252" s="18"/>
      <c r="AA252" s="18"/>
      <c r="AB252" s="32"/>
      <c r="AC252" s="32"/>
      <c r="AD252" s="32"/>
      <c r="AE252" s="32"/>
      <c r="AF252" s="18"/>
      <c r="AG252" s="18"/>
      <c r="AH252" s="32"/>
      <c r="AI252" s="32"/>
      <c r="AJ252" s="32"/>
      <c r="AK252" s="32"/>
      <c r="AL252" s="18"/>
      <c r="AM252" s="18"/>
      <c r="AN252" s="32"/>
      <c r="AO252" s="32"/>
      <c r="AP252" s="32"/>
      <c r="AQ252" s="32"/>
      <c r="AR252" s="18"/>
      <c r="AS252" s="18"/>
      <c r="AT252" s="32"/>
      <c r="AU252" s="32"/>
      <c r="AV252" s="32"/>
      <c r="AW252" s="32"/>
      <c r="AX252" s="18"/>
      <c r="AY252" s="18"/>
      <c r="AZ252" s="32"/>
      <c r="BA252" s="32"/>
      <c r="BB252" s="32"/>
      <c r="BC252" s="32"/>
      <c r="BD252" s="18"/>
      <c r="BE252" s="18"/>
      <c r="BF252" s="32"/>
      <c r="BG252" s="32"/>
      <c r="BH252" s="32"/>
      <c r="BI252" s="32"/>
      <c r="BJ252" s="18"/>
      <c r="BK252" s="18"/>
      <c r="BL252" s="32"/>
      <c r="BM252" s="32"/>
      <c r="BN252" s="32"/>
      <c r="BO252" s="32"/>
      <c r="BP252" s="18"/>
      <c r="BQ252" s="18"/>
      <c r="BR252" s="32"/>
      <c r="BS252" s="32"/>
      <c r="BT252" s="32"/>
      <c r="BU252" s="32"/>
    </row>
    <row r="253" spans="1:73" ht="12">
      <c r="A253" s="28" t="s">
        <v>48</v>
      </c>
      <c r="B253" s="33"/>
      <c r="C253" s="34"/>
      <c r="D253" s="30"/>
      <c r="E253" s="44"/>
      <c r="F253" s="30"/>
      <c r="G253" s="31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18"/>
      <c r="U253" s="18"/>
      <c r="V253" s="32"/>
      <c r="W253" s="32"/>
      <c r="X253" s="32"/>
      <c r="Y253" s="32"/>
      <c r="Z253" s="18"/>
      <c r="AA253" s="18"/>
      <c r="AB253" s="32"/>
      <c r="AC253" s="32"/>
      <c r="AD253" s="32"/>
      <c r="AE253" s="32"/>
      <c r="AF253" s="18"/>
      <c r="AG253" s="18"/>
      <c r="AH253" s="32"/>
      <c r="AI253" s="32"/>
      <c r="AJ253" s="32"/>
      <c r="AK253" s="32"/>
      <c r="AL253" s="18"/>
      <c r="AM253" s="18"/>
      <c r="AN253" s="32"/>
      <c r="AO253" s="32"/>
      <c r="AP253" s="32"/>
      <c r="AQ253" s="32"/>
      <c r="AR253" s="18"/>
      <c r="AS253" s="18"/>
      <c r="AT253" s="32"/>
      <c r="AU253" s="32"/>
      <c r="AV253" s="32"/>
      <c r="AW253" s="32"/>
      <c r="AX253" s="18"/>
      <c r="AY253" s="18"/>
      <c r="AZ253" s="32"/>
      <c r="BA253" s="32"/>
      <c r="BB253" s="32"/>
      <c r="BC253" s="32"/>
      <c r="BD253" s="18"/>
      <c r="BE253" s="18"/>
      <c r="BF253" s="32"/>
      <c r="BG253" s="32"/>
      <c r="BH253" s="32"/>
      <c r="BI253" s="32"/>
      <c r="BJ253" s="18"/>
      <c r="BK253" s="18"/>
      <c r="BL253" s="32"/>
      <c r="BM253" s="32"/>
      <c r="BN253" s="32"/>
      <c r="BO253" s="32"/>
      <c r="BP253" s="18"/>
      <c r="BQ253" s="18"/>
      <c r="BR253" s="32"/>
      <c r="BS253" s="32"/>
      <c r="BT253" s="32"/>
      <c r="BU253" s="32"/>
    </row>
    <row r="254" spans="1:73" ht="12">
      <c r="A254" s="28" t="s">
        <v>49</v>
      </c>
      <c r="B254" s="33">
        <v>134837</v>
      </c>
      <c r="C254" s="34">
        <v>135240</v>
      </c>
      <c r="D254" s="35">
        <v>-0.0029798876072168</v>
      </c>
      <c r="E254" s="33">
        <v>729485</v>
      </c>
      <c r="F254" s="34">
        <v>693491</v>
      </c>
      <c r="G254" s="36">
        <v>0.05190262022145926</v>
      </c>
      <c r="H254" s="18"/>
      <c r="I254" s="18"/>
      <c r="J254" s="37"/>
      <c r="K254" s="18"/>
      <c r="L254" s="18"/>
      <c r="M254" s="37"/>
      <c r="N254" s="18"/>
      <c r="O254" s="18"/>
      <c r="P254" s="37"/>
      <c r="Q254" s="18"/>
      <c r="R254" s="18"/>
      <c r="S254" s="37"/>
      <c r="T254" s="18"/>
      <c r="U254" s="18"/>
      <c r="V254" s="37"/>
      <c r="W254" s="18"/>
      <c r="X254" s="18"/>
      <c r="Y254" s="37"/>
      <c r="Z254" s="18"/>
      <c r="AA254" s="18"/>
      <c r="AB254" s="37"/>
      <c r="AC254" s="18"/>
      <c r="AD254" s="18"/>
      <c r="AE254" s="37"/>
      <c r="AF254" s="18"/>
      <c r="AG254" s="18"/>
      <c r="AH254" s="37"/>
      <c r="AI254" s="18"/>
      <c r="AJ254" s="18"/>
      <c r="AK254" s="37"/>
      <c r="AL254" s="18"/>
      <c r="AM254" s="18"/>
      <c r="AN254" s="37"/>
      <c r="AO254" s="18"/>
      <c r="AP254" s="18"/>
      <c r="AQ254" s="37"/>
      <c r="AR254" s="18"/>
      <c r="AS254" s="18"/>
      <c r="AT254" s="37"/>
      <c r="AU254" s="18"/>
      <c r="AV254" s="18"/>
      <c r="AW254" s="37"/>
      <c r="AX254" s="18"/>
      <c r="AY254" s="18"/>
      <c r="AZ254" s="37"/>
      <c r="BA254" s="18"/>
      <c r="BB254" s="18"/>
      <c r="BC254" s="37"/>
      <c r="BD254" s="18"/>
      <c r="BE254" s="18"/>
      <c r="BF254" s="37"/>
      <c r="BG254" s="18"/>
      <c r="BH254" s="18"/>
      <c r="BI254" s="37"/>
      <c r="BJ254" s="18"/>
      <c r="BK254" s="18"/>
      <c r="BL254" s="37"/>
      <c r="BM254" s="18"/>
      <c r="BN254" s="18"/>
      <c r="BO254" s="37"/>
      <c r="BP254" s="18"/>
      <c r="BQ254" s="18"/>
      <c r="BR254" s="37"/>
      <c r="BS254" s="18"/>
      <c r="BT254" s="18"/>
      <c r="BU254" s="37"/>
    </row>
    <row r="255" spans="1:73" ht="12">
      <c r="A255" s="28" t="s">
        <v>50</v>
      </c>
      <c r="B255" s="33">
        <v>23629</v>
      </c>
      <c r="C255" s="34">
        <v>19837</v>
      </c>
      <c r="D255" s="35">
        <v>0.19115793718808288</v>
      </c>
      <c r="E255" s="33">
        <v>98917</v>
      </c>
      <c r="F255" s="34">
        <v>73643</v>
      </c>
      <c r="G255" s="36">
        <v>0.3431962304631805</v>
      </c>
      <c r="H255" s="18"/>
      <c r="I255" s="18"/>
      <c r="J255" s="37"/>
      <c r="K255" s="18"/>
      <c r="L255" s="18"/>
      <c r="M255" s="37"/>
      <c r="N255" s="18"/>
      <c r="O255" s="18"/>
      <c r="P255" s="37"/>
      <c r="Q255" s="18"/>
      <c r="R255" s="18"/>
      <c r="S255" s="37"/>
      <c r="T255" s="18"/>
      <c r="U255" s="18"/>
      <c r="V255" s="37"/>
      <c r="W255" s="18"/>
      <c r="X255" s="18"/>
      <c r="Y255" s="37"/>
      <c r="Z255" s="18"/>
      <c r="AA255" s="18"/>
      <c r="AB255" s="37"/>
      <c r="AC255" s="18"/>
      <c r="AD255" s="18"/>
      <c r="AE255" s="37"/>
      <c r="AF255" s="18"/>
      <c r="AG255" s="18"/>
      <c r="AH255" s="37"/>
      <c r="AI255" s="18"/>
      <c r="AJ255" s="18"/>
      <c r="AK255" s="37"/>
      <c r="AL255" s="18"/>
      <c r="AM255" s="18"/>
      <c r="AN255" s="37"/>
      <c r="AO255" s="18"/>
      <c r="AP255" s="18"/>
      <c r="AQ255" s="37"/>
      <c r="AR255" s="18"/>
      <c r="AS255" s="18"/>
      <c r="AT255" s="37"/>
      <c r="AU255" s="18"/>
      <c r="AV255" s="18"/>
      <c r="AW255" s="37"/>
      <c r="AX255" s="18"/>
      <c r="AY255" s="18"/>
      <c r="AZ255" s="37"/>
      <c r="BA255" s="18"/>
      <c r="BB255" s="18"/>
      <c r="BC255" s="37"/>
      <c r="BD255" s="18"/>
      <c r="BE255" s="18"/>
      <c r="BF255" s="37"/>
      <c r="BG255" s="18"/>
      <c r="BH255" s="18"/>
      <c r="BI255" s="37"/>
      <c r="BJ255" s="18"/>
      <c r="BK255" s="18"/>
      <c r="BL255" s="37"/>
      <c r="BM255" s="18"/>
      <c r="BN255" s="18"/>
      <c r="BO255" s="37"/>
      <c r="BP255" s="18"/>
      <c r="BQ255" s="18"/>
      <c r="BR255" s="37"/>
      <c r="BS255" s="18"/>
      <c r="BT255" s="18"/>
      <c r="BU255" s="37"/>
    </row>
    <row r="256" spans="1:73" ht="12">
      <c r="A256" s="28" t="s">
        <v>51</v>
      </c>
      <c r="B256" s="33">
        <v>10097</v>
      </c>
      <c r="C256" s="34" t="s">
        <v>209</v>
      </c>
      <c r="D256" s="35" t="s">
        <v>209</v>
      </c>
      <c r="E256" s="33">
        <v>41601</v>
      </c>
      <c r="F256" s="34" t="s">
        <v>209</v>
      </c>
      <c r="G256" s="36" t="s">
        <v>209</v>
      </c>
      <c r="H256" s="18"/>
      <c r="I256" s="18"/>
      <c r="J256" s="37"/>
      <c r="K256" s="18"/>
      <c r="L256" s="18"/>
      <c r="M256" s="37"/>
      <c r="N256" s="18"/>
      <c r="O256" s="18"/>
      <c r="P256" s="37"/>
      <c r="Q256" s="18"/>
      <c r="R256" s="18"/>
      <c r="S256" s="37"/>
      <c r="T256" s="18"/>
      <c r="U256" s="18"/>
      <c r="V256" s="37"/>
      <c r="W256" s="18"/>
      <c r="X256" s="18"/>
      <c r="Y256" s="37"/>
      <c r="Z256" s="18"/>
      <c r="AA256" s="18"/>
      <c r="AB256" s="37"/>
      <c r="AC256" s="18"/>
      <c r="AD256" s="18"/>
      <c r="AE256" s="37"/>
      <c r="AF256" s="18"/>
      <c r="AG256" s="18"/>
      <c r="AH256" s="37"/>
      <c r="AI256" s="18"/>
      <c r="AJ256" s="18"/>
      <c r="AK256" s="37"/>
      <c r="AL256" s="18"/>
      <c r="AM256" s="18"/>
      <c r="AN256" s="37"/>
      <c r="AO256" s="18"/>
      <c r="AP256" s="18"/>
      <c r="AQ256" s="37"/>
      <c r="AR256" s="18"/>
      <c r="AS256" s="18"/>
      <c r="AT256" s="37"/>
      <c r="AU256" s="18"/>
      <c r="AV256" s="18"/>
      <c r="AW256" s="37"/>
      <c r="AX256" s="18"/>
      <c r="AY256" s="18"/>
      <c r="AZ256" s="37"/>
      <c r="BA256" s="18"/>
      <c r="BB256" s="18"/>
      <c r="BC256" s="37"/>
      <c r="BD256" s="18"/>
      <c r="BE256" s="18"/>
      <c r="BF256" s="37"/>
      <c r="BG256" s="18"/>
      <c r="BH256" s="18"/>
      <c r="BI256" s="37"/>
      <c r="BJ256" s="18"/>
      <c r="BK256" s="18"/>
      <c r="BL256" s="37"/>
      <c r="BM256" s="18"/>
      <c r="BN256" s="18"/>
      <c r="BO256" s="37"/>
      <c r="BP256" s="18"/>
      <c r="BQ256" s="18"/>
      <c r="BR256" s="37"/>
      <c r="BS256" s="18"/>
      <c r="BT256" s="18"/>
      <c r="BU256" s="37"/>
    </row>
    <row r="257" spans="1:73" s="87" customFormat="1" ht="12">
      <c r="A257" s="28" t="s">
        <v>52</v>
      </c>
      <c r="B257" s="33">
        <v>107528</v>
      </c>
      <c r="C257" s="34">
        <v>102598</v>
      </c>
      <c r="D257" s="35">
        <v>0.04805161893994035</v>
      </c>
      <c r="E257" s="33">
        <v>616989</v>
      </c>
      <c r="F257" s="34">
        <v>562167</v>
      </c>
      <c r="G257" s="36">
        <v>0.09751906461958813</v>
      </c>
      <c r="H257" s="18"/>
      <c r="I257" s="18"/>
      <c r="J257" s="37"/>
      <c r="K257" s="18"/>
      <c r="L257" s="18"/>
      <c r="M257" s="37"/>
      <c r="N257" s="18"/>
      <c r="O257" s="18"/>
      <c r="P257" s="37"/>
      <c r="Q257" s="18"/>
      <c r="R257" s="18"/>
      <c r="S257" s="37"/>
      <c r="T257" s="18"/>
      <c r="U257" s="18"/>
      <c r="V257" s="37"/>
      <c r="W257" s="18"/>
      <c r="X257" s="18"/>
      <c r="Y257" s="37"/>
      <c r="Z257" s="18"/>
      <c r="AA257" s="18"/>
      <c r="AB257" s="37"/>
      <c r="AC257" s="18"/>
      <c r="AD257" s="18"/>
      <c r="AE257" s="37"/>
      <c r="AF257" s="18"/>
      <c r="AG257" s="18"/>
      <c r="AH257" s="37"/>
      <c r="AI257" s="18"/>
      <c r="AJ257" s="18"/>
      <c r="AK257" s="37"/>
      <c r="AL257" s="18"/>
      <c r="AM257" s="18"/>
      <c r="AN257" s="37"/>
      <c r="AO257" s="18"/>
      <c r="AP257" s="18"/>
      <c r="AQ257" s="37"/>
      <c r="AR257" s="18"/>
      <c r="AS257" s="18"/>
      <c r="AT257" s="37"/>
      <c r="AU257" s="18"/>
      <c r="AV257" s="18"/>
      <c r="AW257" s="37"/>
      <c r="AX257" s="18"/>
      <c r="AY257" s="18"/>
      <c r="AZ257" s="37"/>
      <c r="BA257" s="18"/>
      <c r="BB257" s="18"/>
      <c r="BC257" s="37"/>
      <c r="BD257" s="18"/>
      <c r="BE257" s="18"/>
      <c r="BF257" s="37"/>
      <c r="BG257" s="18"/>
      <c r="BH257" s="18"/>
      <c r="BI257" s="37"/>
      <c r="BJ257" s="18"/>
      <c r="BK257" s="18"/>
      <c r="BL257" s="37"/>
      <c r="BM257" s="18"/>
      <c r="BN257" s="18"/>
      <c r="BO257" s="37"/>
      <c r="BP257" s="18"/>
      <c r="BQ257" s="18"/>
      <c r="BR257" s="37"/>
      <c r="BS257" s="18"/>
      <c r="BT257" s="18"/>
      <c r="BU257" s="37"/>
    </row>
    <row r="258" spans="1:73" ht="12">
      <c r="A258" s="7"/>
      <c r="B258" s="33"/>
      <c r="C258" s="34"/>
      <c r="D258" s="30"/>
      <c r="E258" s="44"/>
      <c r="F258" s="30"/>
      <c r="G258" s="31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18"/>
      <c r="U258" s="18"/>
      <c r="V258" s="32"/>
      <c r="W258" s="32"/>
      <c r="X258" s="32"/>
      <c r="Y258" s="32"/>
      <c r="Z258" s="18"/>
      <c r="AA258" s="18"/>
      <c r="AB258" s="32"/>
      <c r="AC258" s="32"/>
      <c r="AD258" s="32"/>
      <c r="AE258" s="32"/>
      <c r="AF258" s="18"/>
      <c r="AG258" s="18"/>
      <c r="AH258" s="32"/>
      <c r="AI258" s="32"/>
      <c r="AJ258" s="32"/>
      <c r="AK258" s="32"/>
      <c r="AL258" s="18"/>
      <c r="AM258" s="18"/>
      <c r="AN258" s="32"/>
      <c r="AO258" s="32"/>
      <c r="AP258" s="32"/>
      <c r="AQ258" s="32"/>
      <c r="AR258" s="18"/>
      <c r="AS258" s="18"/>
      <c r="AT258" s="32"/>
      <c r="AU258" s="32"/>
      <c r="AV258" s="32"/>
      <c r="AW258" s="32"/>
      <c r="AX258" s="18"/>
      <c r="AY258" s="18"/>
      <c r="AZ258" s="32"/>
      <c r="BA258" s="32"/>
      <c r="BB258" s="32"/>
      <c r="BC258" s="32"/>
      <c r="BD258" s="18"/>
      <c r="BE258" s="18"/>
      <c r="BF258" s="32"/>
      <c r="BG258" s="32"/>
      <c r="BH258" s="32"/>
      <c r="BI258" s="32"/>
      <c r="BJ258" s="18"/>
      <c r="BK258" s="18"/>
      <c r="BL258" s="32"/>
      <c r="BM258" s="32"/>
      <c r="BN258" s="32"/>
      <c r="BO258" s="32"/>
      <c r="BP258" s="18"/>
      <c r="BQ258" s="18"/>
      <c r="BR258" s="32"/>
      <c r="BS258" s="32"/>
      <c r="BT258" s="32"/>
      <c r="BU258" s="32"/>
    </row>
    <row r="259" spans="1:73" ht="12">
      <c r="A259" s="28" t="s">
        <v>53</v>
      </c>
      <c r="B259" s="33">
        <v>14298</v>
      </c>
      <c r="C259" s="34">
        <v>9405</v>
      </c>
      <c r="D259" s="35">
        <v>0.5202551834130782</v>
      </c>
      <c r="E259" s="33">
        <v>80009</v>
      </c>
      <c r="F259" s="34">
        <v>43762</v>
      </c>
      <c r="G259" s="36">
        <v>0.8282756729582743</v>
      </c>
      <c r="H259" s="18"/>
      <c r="I259" s="18"/>
      <c r="J259" s="37"/>
      <c r="K259" s="18"/>
      <c r="L259" s="18"/>
      <c r="M259" s="37"/>
      <c r="N259" s="18"/>
      <c r="O259" s="18"/>
      <c r="P259" s="37"/>
      <c r="Q259" s="18"/>
      <c r="R259" s="18"/>
      <c r="S259" s="37"/>
      <c r="T259" s="18"/>
      <c r="U259" s="18"/>
      <c r="V259" s="37"/>
      <c r="W259" s="18"/>
      <c r="X259" s="18"/>
      <c r="Y259" s="37"/>
      <c r="Z259" s="18"/>
      <c r="AA259" s="18"/>
      <c r="AB259" s="37"/>
      <c r="AC259" s="18"/>
      <c r="AD259" s="18"/>
      <c r="AE259" s="37"/>
      <c r="AF259" s="18"/>
      <c r="AG259" s="18"/>
      <c r="AH259" s="37"/>
      <c r="AI259" s="18"/>
      <c r="AJ259" s="18"/>
      <c r="AK259" s="37"/>
      <c r="AL259" s="18"/>
      <c r="AM259" s="18"/>
      <c r="AN259" s="37"/>
      <c r="AO259" s="18"/>
      <c r="AP259" s="18"/>
      <c r="AQ259" s="37"/>
      <c r="AR259" s="18"/>
      <c r="AS259" s="18"/>
      <c r="AT259" s="37"/>
      <c r="AU259" s="18"/>
      <c r="AV259" s="18"/>
      <c r="AW259" s="37"/>
      <c r="AX259" s="18"/>
      <c r="AY259" s="18"/>
      <c r="AZ259" s="37"/>
      <c r="BA259" s="18"/>
      <c r="BB259" s="18"/>
      <c r="BC259" s="37"/>
      <c r="BD259" s="18"/>
      <c r="BE259" s="18"/>
      <c r="BF259" s="37"/>
      <c r="BG259" s="18"/>
      <c r="BH259" s="18"/>
      <c r="BI259" s="37"/>
      <c r="BJ259" s="18"/>
      <c r="BK259" s="18"/>
      <c r="BL259" s="37"/>
      <c r="BM259" s="18"/>
      <c r="BN259" s="18"/>
      <c r="BO259" s="37"/>
      <c r="BP259" s="18"/>
      <c r="BQ259" s="18"/>
      <c r="BR259" s="37"/>
      <c r="BS259" s="18"/>
      <c r="BT259" s="18"/>
      <c r="BU259" s="37"/>
    </row>
    <row r="260" spans="1:73" ht="12">
      <c r="A260" s="28" t="s">
        <v>54</v>
      </c>
      <c r="B260" s="33">
        <v>8256</v>
      </c>
      <c r="C260" s="34">
        <v>2824</v>
      </c>
      <c r="D260" s="35">
        <v>1.9235127478753542</v>
      </c>
      <c r="E260" s="33">
        <v>51651</v>
      </c>
      <c r="F260" s="34">
        <v>18770</v>
      </c>
      <c r="G260" s="36">
        <v>1.7517847629195524</v>
      </c>
      <c r="H260" s="18"/>
      <c r="I260" s="18"/>
      <c r="J260" s="37"/>
      <c r="K260" s="18"/>
      <c r="L260" s="18"/>
      <c r="M260" s="37"/>
      <c r="N260" s="18"/>
      <c r="O260" s="18"/>
      <c r="P260" s="37"/>
      <c r="Q260" s="18"/>
      <c r="R260" s="18"/>
      <c r="S260" s="37"/>
      <c r="T260" s="18"/>
      <c r="U260" s="18"/>
      <c r="V260" s="37"/>
      <c r="W260" s="18"/>
      <c r="X260" s="18"/>
      <c r="Y260" s="37"/>
      <c r="Z260" s="18"/>
      <c r="AA260" s="18"/>
      <c r="AB260" s="37"/>
      <c r="AC260" s="18"/>
      <c r="AD260" s="18"/>
      <c r="AE260" s="37"/>
      <c r="AF260" s="18"/>
      <c r="AG260" s="18"/>
      <c r="AH260" s="37"/>
      <c r="AI260" s="18"/>
      <c r="AJ260" s="18"/>
      <c r="AK260" s="37"/>
      <c r="AL260" s="18"/>
      <c r="AM260" s="18"/>
      <c r="AN260" s="37"/>
      <c r="AO260" s="18"/>
      <c r="AP260" s="18"/>
      <c r="AQ260" s="37"/>
      <c r="AR260" s="18"/>
      <c r="AS260" s="18"/>
      <c r="AT260" s="37"/>
      <c r="AU260" s="18"/>
      <c r="AV260" s="18"/>
      <c r="AW260" s="37"/>
      <c r="AX260" s="18"/>
      <c r="AY260" s="18"/>
      <c r="AZ260" s="37"/>
      <c r="BA260" s="18"/>
      <c r="BB260" s="18"/>
      <c r="BC260" s="37"/>
      <c r="BD260" s="18"/>
      <c r="BE260" s="18"/>
      <c r="BF260" s="37"/>
      <c r="BG260" s="18"/>
      <c r="BH260" s="18"/>
      <c r="BI260" s="37"/>
      <c r="BJ260" s="18"/>
      <c r="BK260" s="18"/>
      <c r="BL260" s="37"/>
      <c r="BM260" s="18"/>
      <c r="BN260" s="18"/>
      <c r="BO260" s="37"/>
      <c r="BP260" s="18"/>
      <c r="BQ260" s="18"/>
      <c r="BR260" s="37"/>
      <c r="BS260" s="18"/>
      <c r="BT260" s="18"/>
      <c r="BU260" s="37"/>
    </row>
    <row r="261" spans="1:73" ht="12">
      <c r="A261" s="28" t="s">
        <v>55</v>
      </c>
      <c r="B261" s="33">
        <v>1631</v>
      </c>
      <c r="C261" s="34">
        <v>1785</v>
      </c>
      <c r="D261" s="35">
        <v>-0.08627450980392157</v>
      </c>
      <c r="E261" s="33">
        <v>8417</v>
      </c>
      <c r="F261" s="34">
        <v>8704</v>
      </c>
      <c r="G261" s="36">
        <v>-0.032973345588235295</v>
      </c>
      <c r="H261" s="18"/>
      <c r="I261" s="18"/>
      <c r="J261" s="37"/>
      <c r="K261" s="18"/>
      <c r="L261" s="18"/>
      <c r="M261" s="37"/>
      <c r="N261" s="18"/>
      <c r="O261" s="18"/>
      <c r="P261" s="37"/>
      <c r="Q261" s="18"/>
      <c r="R261" s="18"/>
      <c r="S261" s="37"/>
      <c r="T261" s="18"/>
      <c r="U261" s="18"/>
      <c r="V261" s="37"/>
      <c r="W261" s="18"/>
      <c r="X261" s="18"/>
      <c r="Y261" s="37"/>
      <c r="Z261" s="18"/>
      <c r="AA261" s="18"/>
      <c r="AB261" s="37"/>
      <c r="AC261" s="18"/>
      <c r="AD261" s="18"/>
      <c r="AE261" s="37"/>
      <c r="AF261" s="18"/>
      <c r="AG261" s="18"/>
      <c r="AH261" s="37"/>
      <c r="AI261" s="18"/>
      <c r="AJ261" s="18"/>
      <c r="AK261" s="37"/>
      <c r="AL261" s="18"/>
      <c r="AM261" s="18"/>
      <c r="AN261" s="37"/>
      <c r="AO261" s="18"/>
      <c r="AP261" s="18"/>
      <c r="AQ261" s="37"/>
      <c r="AR261" s="18"/>
      <c r="AS261" s="18"/>
      <c r="AT261" s="37"/>
      <c r="AU261" s="18"/>
      <c r="AV261" s="18"/>
      <c r="AW261" s="37"/>
      <c r="AX261" s="18"/>
      <c r="AY261" s="18"/>
      <c r="AZ261" s="37"/>
      <c r="BA261" s="18"/>
      <c r="BB261" s="18"/>
      <c r="BC261" s="37"/>
      <c r="BD261" s="18"/>
      <c r="BE261" s="18"/>
      <c r="BF261" s="37"/>
      <c r="BG261" s="18"/>
      <c r="BH261" s="18"/>
      <c r="BI261" s="37"/>
      <c r="BJ261" s="18"/>
      <c r="BK261" s="18"/>
      <c r="BL261" s="37"/>
      <c r="BM261" s="18"/>
      <c r="BN261" s="18"/>
      <c r="BO261" s="37"/>
      <c r="BP261" s="18"/>
      <c r="BQ261" s="18"/>
      <c r="BR261" s="37"/>
      <c r="BS261" s="18"/>
      <c r="BT261" s="18"/>
      <c r="BU261" s="37"/>
    </row>
    <row r="262" spans="1:73" ht="12">
      <c r="A262" s="28" t="s">
        <v>56</v>
      </c>
      <c r="B262" s="33">
        <v>4565</v>
      </c>
      <c r="C262" s="34">
        <v>5086</v>
      </c>
      <c r="D262" s="35">
        <v>-0.10243806527723162</v>
      </c>
      <c r="E262" s="33">
        <v>22132</v>
      </c>
      <c r="F262" s="34">
        <v>17890</v>
      </c>
      <c r="G262" s="36">
        <v>0.23711570709893795</v>
      </c>
      <c r="H262" s="18"/>
      <c r="I262" s="18"/>
      <c r="J262" s="37"/>
      <c r="K262" s="18"/>
      <c r="L262" s="18"/>
      <c r="M262" s="37"/>
      <c r="N262" s="18"/>
      <c r="O262" s="18"/>
      <c r="P262" s="37"/>
      <c r="Q262" s="18"/>
      <c r="R262" s="18"/>
      <c r="S262" s="37"/>
      <c r="T262" s="18"/>
      <c r="U262" s="18"/>
      <c r="V262" s="37"/>
      <c r="W262" s="18"/>
      <c r="X262" s="18"/>
      <c r="Y262" s="37"/>
      <c r="Z262" s="18"/>
      <c r="AA262" s="18"/>
      <c r="AB262" s="37"/>
      <c r="AC262" s="18"/>
      <c r="AD262" s="18"/>
      <c r="AE262" s="37"/>
      <c r="AF262" s="18"/>
      <c r="AG262" s="18"/>
      <c r="AH262" s="37"/>
      <c r="AI262" s="18"/>
      <c r="AJ262" s="18"/>
      <c r="AK262" s="37"/>
      <c r="AL262" s="18"/>
      <c r="AM262" s="18"/>
      <c r="AN262" s="37"/>
      <c r="AO262" s="18"/>
      <c r="AP262" s="18"/>
      <c r="AQ262" s="37"/>
      <c r="AR262" s="18"/>
      <c r="AS262" s="18"/>
      <c r="AT262" s="37"/>
      <c r="AU262" s="18"/>
      <c r="AV262" s="18"/>
      <c r="AW262" s="37"/>
      <c r="AX262" s="18"/>
      <c r="AY262" s="18"/>
      <c r="AZ262" s="37"/>
      <c r="BA262" s="18"/>
      <c r="BB262" s="18"/>
      <c r="BC262" s="37"/>
      <c r="BD262" s="18"/>
      <c r="BE262" s="18"/>
      <c r="BF262" s="37"/>
      <c r="BG262" s="18"/>
      <c r="BH262" s="18"/>
      <c r="BI262" s="37"/>
      <c r="BJ262" s="18"/>
      <c r="BK262" s="18"/>
      <c r="BL262" s="37"/>
      <c r="BM262" s="18"/>
      <c r="BN262" s="18"/>
      <c r="BO262" s="37"/>
      <c r="BP262" s="18"/>
      <c r="BQ262" s="18"/>
      <c r="BR262" s="37"/>
      <c r="BS262" s="18"/>
      <c r="BT262" s="18"/>
      <c r="BU262" s="37"/>
    </row>
    <row r="263" spans="1:73" ht="12">
      <c r="A263" s="7"/>
      <c r="B263" s="33"/>
      <c r="C263" s="34"/>
      <c r="D263" s="30"/>
      <c r="E263" s="44"/>
      <c r="F263" s="30"/>
      <c r="G263" s="31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18"/>
      <c r="U263" s="18"/>
      <c r="V263" s="32"/>
      <c r="W263" s="32"/>
      <c r="X263" s="32"/>
      <c r="Y263" s="32"/>
      <c r="Z263" s="18"/>
      <c r="AA263" s="18"/>
      <c r="AB263" s="32"/>
      <c r="AC263" s="32"/>
      <c r="AD263" s="32"/>
      <c r="AE263" s="32"/>
      <c r="AF263" s="18"/>
      <c r="AG263" s="18"/>
      <c r="AH263" s="32"/>
      <c r="AI263" s="32"/>
      <c r="AJ263" s="32"/>
      <c r="AK263" s="32"/>
      <c r="AL263" s="18"/>
      <c r="AM263" s="18"/>
      <c r="AN263" s="32"/>
      <c r="AO263" s="32"/>
      <c r="AP263" s="32"/>
      <c r="AQ263" s="32"/>
      <c r="AR263" s="18"/>
      <c r="AS263" s="18"/>
      <c r="AT263" s="32"/>
      <c r="AU263" s="32"/>
      <c r="AV263" s="32"/>
      <c r="AW263" s="32"/>
      <c r="AX263" s="18"/>
      <c r="AY263" s="18"/>
      <c r="AZ263" s="32"/>
      <c r="BA263" s="32"/>
      <c r="BB263" s="32"/>
      <c r="BC263" s="32"/>
      <c r="BD263" s="18"/>
      <c r="BE263" s="18"/>
      <c r="BF263" s="32"/>
      <c r="BG263" s="32"/>
      <c r="BH263" s="32"/>
      <c r="BI263" s="32"/>
      <c r="BJ263" s="18"/>
      <c r="BK263" s="18"/>
      <c r="BL263" s="32"/>
      <c r="BM263" s="32"/>
      <c r="BN263" s="32"/>
      <c r="BO263" s="32"/>
      <c r="BP263" s="18"/>
      <c r="BQ263" s="18"/>
      <c r="BR263" s="32"/>
      <c r="BS263" s="32"/>
      <c r="BT263" s="32"/>
      <c r="BU263" s="32"/>
    </row>
    <row r="264" spans="1:73" ht="12">
      <c r="A264" s="28" t="s">
        <v>57</v>
      </c>
      <c r="B264" s="33">
        <v>1745</v>
      </c>
      <c r="C264" s="34">
        <v>1505</v>
      </c>
      <c r="D264" s="35">
        <v>0.15946843853820597</v>
      </c>
      <c r="E264" s="33">
        <v>10676</v>
      </c>
      <c r="F264" s="34">
        <v>13194</v>
      </c>
      <c r="G264" s="36">
        <v>-0.19084432317720176</v>
      </c>
      <c r="H264" s="18"/>
      <c r="I264" s="18"/>
      <c r="J264" s="37"/>
      <c r="K264" s="18"/>
      <c r="L264" s="18"/>
      <c r="M264" s="37"/>
      <c r="N264" s="18"/>
      <c r="O264" s="18"/>
      <c r="P264" s="37"/>
      <c r="Q264" s="18"/>
      <c r="R264" s="18"/>
      <c r="S264" s="37"/>
      <c r="T264" s="18"/>
      <c r="U264" s="18"/>
      <c r="V264" s="37"/>
      <c r="W264" s="18"/>
      <c r="X264" s="18"/>
      <c r="Y264" s="37"/>
      <c r="Z264" s="18"/>
      <c r="AA264" s="18"/>
      <c r="AB264" s="37"/>
      <c r="AC264" s="18"/>
      <c r="AD264" s="18"/>
      <c r="AE264" s="37"/>
      <c r="AF264" s="18"/>
      <c r="AG264" s="18"/>
      <c r="AH264" s="37"/>
      <c r="AI264" s="18"/>
      <c r="AJ264" s="18"/>
      <c r="AK264" s="37"/>
      <c r="AL264" s="18"/>
      <c r="AM264" s="18"/>
      <c r="AN264" s="37"/>
      <c r="AO264" s="18"/>
      <c r="AP264" s="18"/>
      <c r="AQ264" s="37"/>
      <c r="AR264" s="18"/>
      <c r="AS264" s="18"/>
      <c r="AT264" s="37"/>
      <c r="AU264" s="18"/>
      <c r="AV264" s="18"/>
      <c r="AW264" s="37"/>
      <c r="AX264" s="18"/>
      <c r="AY264" s="18"/>
      <c r="AZ264" s="37"/>
      <c r="BA264" s="18"/>
      <c r="BB264" s="18"/>
      <c r="BC264" s="37"/>
      <c r="BD264" s="18"/>
      <c r="BE264" s="18"/>
      <c r="BF264" s="37"/>
      <c r="BG264" s="18"/>
      <c r="BH264" s="18"/>
      <c r="BI264" s="37"/>
      <c r="BJ264" s="18"/>
      <c r="BK264" s="18"/>
      <c r="BL264" s="37"/>
      <c r="BM264" s="18"/>
      <c r="BN264" s="18"/>
      <c r="BO264" s="37"/>
      <c r="BP264" s="18"/>
      <c r="BQ264" s="18"/>
      <c r="BR264" s="37"/>
      <c r="BS264" s="18"/>
      <c r="BT264" s="18"/>
      <c r="BU264" s="37"/>
    </row>
    <row r="265" spans="1:73" ht="12">
      <c r="A265" s="28" t="s">
        <v>58</v>
      </c>
      <c r="B265" s="33">
        <v>4211</v>
      </c>
      <c r="C265" s="34">
        <v>5427</v>
      </c>
      <c r="D265" s="35">
        <v>-0.22406486088078129</v>
      </c>
      <c r="E265" s="33">
        <v>30751</v>
      </c>
      <c r="F265" s="34">
        <v>28510</v>
      </c>
      <c r="G265" s="36">
        <v>0.07860399859698351</v>
      </c>
      <c r="H265" s="18"/>
      <c r="I265" s="18"/>
      <c r="J265" s="37"/>
      <c r="K265" s="18"/>
      <c r="L265" s="18"/>
      <c r="M265" s="37"/>
      <c r="N265" s="18"/>
      <c r="O265" s="18"/>
      <c r="P265" s="37"/>
      <c r="Q265" s="18"/>
      <c r="R265" s="18"/>
      <c r="S265" s="37"/>
      <c r="T265" s="18"/>
      <c r="U265" s="18"/>
      <c r="V265" s="37"/>
      <c r="W265" s="18"/>
      <c r="X265" s="18"/>
      <c r="Y265" s="37"/>
      <c r="Z265" s="18"/>
      <c r="AA265" s="18"/>
      <c r="AB265" s="37"/>
      <c r="AC265" s="18"/>
      <c r="AD265" s="18"/>
      <c r="AE265" s="37"/>
      <c r="AF265" s="18"/>
      <c r="AG265" s="18"/>
      <c r="AH265" s="37"/>
      <c r="AI265" s="18"/>
      <c r="AJ265" s="18"/>
      <c r="AK265" s="37"/>
      <c r="AL265" s="18"/>
      <c r="AM265" s="18"/>
      <c r="AN265" s="37"/>
      <c r="AO265" s="18"/>
      <c r="AP265" s="18"/>
      <c r="AQ265" s="37"/>
      <c r="AR265" s="18"/>
      <c r="AS265" s="18"/>
      <c r="AT265" s="37"/>
      <c r="AU265" s="18"/>
      <c r="AV265" s="18"/>
      <c r="AW265" s="37"/>
      <c r="AX265" s="18"/>
      <c r="AY265" s="18"/>
      <c r="AZ265" s="37"/>
      <c r="BA265" s="18"/>
      <c r="BB265" s="18"/>
      <c r="BC265" s="37"/>
      <c r="BD265" s="18"/>
      <c r="BE265" s="18"/>
      <c r="BF265" s="37"/>
      <c r="BG265" s="18"/>
      <c r="BH265" s="18"/>
      <c r="BI265" s="37"/>
      <c r="BJ265" s="18"/>
      <c r="BK265" s="18"/>
      <c r="BL265" s="37"/>
      <c r="BM265" s="18"/>
      <c r="BN265" s="18"/>
      <c r="BO265" s="37"/>
      <c r="BP265" s="18"/>
      <c r="BQ265" s="18"/>
      <c r="BR265" s="37"/>
      <c r="BS265" s="18"/>
      <c r="BT265" s="18"/>
      <c r="BU265" s="37"/>
    </row>
    <row r="266" spans="1:73" ht="12">
      <c r="A266" s="28" t="s">
        <v>59</v>
      </c>
      <c r="B266" s="33">
        <v>1848</v>
      </c>
      <c r="C266" s="34">
        <v>1155</v>
      </c>
      <c r="D266" s="35">
        <v>0.6</v>
      </c>
      <c r="E266" s="33">
        <v>14284</v>
      </c>
      <c r="F266" s="34">
        <v>6793</v>
      </c>
      <c r="G266" s="36">
        <v>1.1027528337994994</v>
      </c>
      <c r="H266" s="18"/>
      <c r="I266" s="18"/>
      <c r="J266" s="37"/>
      <c r="K266" s="18"/>
      <c r="L266" s="18"/>
      <c r="M266" s="37"/>
      <c r="N266" s="18"/>
      <c r="O266" s="18"/>
      <c r="P266" s="37"/>
      <c r="Q266" s="18"/>
      <c r="R266" s="18"/>
      <c r="S266" s="37"/>
      <c r="T266" s="18"/>
      <c r="U266" s="18"/>
      <c r="V266" s="37"/>
      <c r="W266" s="18"/>
      <c r="X266" s="18"/>
      <c r="Y266" s="37"/>
      <c r="Z266" s="18"/>
      <c r="AA266" s="18"/>
      <c r="AB266" s="37"/>
      <c r="AC266" s="18"/>
      <c r="AD266" s="18"/>
      <c r="AE266" s="37"/>
      <c r="AF266" s="18"/>
      <c r="AG266" s="18"/>
      <c r="AH266" s="37"/>
      <c r="AI266" s="18"/>
      <c r="AJ266" s="18"/>
      <c r="AK266" s="37"/>
      <c r="AL266" s="18"/>
      <c r="AM266" s="18"/>
      <c r="AN266" s="37"/>
      <c r="AO266" s="18"/>
      <c r="AP266" s="18"/>
      <c r="AQ266" s="37"/>
      <c r="AR266" s="18"/>
      <c r="AS266" s="18"/>
      <c r="AT266" s="37"/>
      <c r="AU266" s="18"/>
      <c r="AV266" s="18"/>
      <c r="AW266" s="37"/>
      <c r="AX266" s="18"/>
      <c r="AY266" s="18"/>
      <c r="AZ266" s="37"/>
      <c r="BA266" s="18"/>
      <c r="BB266" s="18"/>
      <c r="BC266" s="37"/>
      <c r="BD266" s="18"/>
      <c r="BE266" s="18"/>
      <c r="BF266" s="37"/>
      <c r="BG266" s="18"/>
      <c r="BH266" s="18"/>
      <c r="BI266" s="37"/>
      <c r="BJ266" s="18"/>
      <c r="BK266" s="18"/>
      <c r="BL266" s="37"/>
      <c r="BM266" s="18"/>
      <c r="BN266" s="18"/>
      <c r="BO266" s="37"/>
      <c r="BP266" s="18"/>
      <c r="BQ266" s="18"/>
      <c r="BR266" s="37"/>
      <c r="BS266" s="18"/>
      <c r="BT266" s="18"/>
      <c r="BU266" s="37"/>
    </row>
    <row r="267" spans="1:73" ht="12">
      <c r="A267" s="88" t="s">
        <v>60</v>
      </c>
      <c r="B267" s="33">
        <v>1066</v>
      </c>
      <c r="C267" s="34">
        <v>1325</v>
      </c>
      <c r="D267" s="89">
        <v>-0.19547169811320755</v>
      </c>
      <c r="E267" s="33">
        <v>3241</v>
      </c>
      <c r="F267" s="34">
        <v>4534</v>
      </c>
      <c r="G267" s="90">
        <v>-0.2851786501985002</v>
      </c>
      <c r="H267" s="18"/>
      <c r="I267" s="18"/>
      <c r="J267" s="37"/>
      <c r="K267" s="18"/>
      <c r="L267" s="18"/>
      <c r="M267" s="37"/>
      <c r="N267" s="18"/>
      <c r="O267" s="18"/>
      <c r="P267" s="37"/>
      <c r="Q267" s="18"/>
      <c r="R267" s="18"/>
      <c r="S267" s="37"/>
      <c r="T267" s="18"/>
      <c r="U267" s="18"/>
      <c r="V267" s="37"/>
      <c r="W267" s="18"/>
      <c r="X267" s="18"/>
      <c r="Y267" s="37"/>
      <c r="Z267" s="18"/>
      <c r="AA267" s="18"/>
      <c r="AB267" s="37"/>
      <c r="AC267" s="18"/>
      <c r="AD267" s="18"/>
      <c r="AE267" s="37"/>
      <c r="AF267" s="18"/>
      <c r="AG267" s="18"/>
      <c r="AH267" s="37"/>
      <c r="AI267" s="18"/>
      <c r="AJ267" s="18"/>
      <c r="AK267" s="37"/>
      <c r="AL267" s="18"/>
      <c r="AM267" s="18"/>
      <c r="AN267" s="37"/>
      <c r="AO267" s="18"/>
      <c r="AP267" s="18"/>
      <c r="AQ267" s="37"/>
      <c r="AR267" s="18"/>
      <c r="AS267" s="18"/>
      <c r="AT267" s="37"/>
      <c r="AU267" s="18"/>
      <c r="AV267" s="18"/>
      <c r="AW267" s="37"/>
      <c r="AX267" s="18"/>
      <c r="AY267" s="18"/>
      <c r="AZ267" s="37"/>
      <c r="BA267" s="18"/>
      <c r="BB267" s="18"/>
      <c r="BC267" s="37"/>
      <c r="BD267" s="18"/>
      <c r="BE267" s="18"/>
      <c r="BF267" s="37"/>
      <c r="BG267" s="18"/>
      <c r="BH267" s="18"/>
      <c r="BI267" s="37"/>
      <c r="BJ267" s="18"/>
      <c r="BK267" s="18"/>
      <c r="BL267" s="37"/>
      <c r="BM267" s="18"/>
      <c r="BN267" s="18"/>
      <c r="BO267" s="37"/>
      <c r="BP267" s="18"/>
      <c r="BQ267" s="18"/>
      <c r="BR267" s="37"/>
      <c r="BS267" s="18"/>
      <c r="BT267" s="18"/>
      <c r="BU267" s="37"/>
    </row>
    <row r="268" spans="1:73" ht="12">
      <c r="A268" s="28" t="s">
        <v>61</v>
      </c>
      <c r="B268" s="33">
        <v>1621</v>
      </c>
      <c r="C268" s="34">
        <v>1496</v>
      </c>
      <c r="D268" s="35">
        <v>0.08355614973262032</v>
      </c>
      <c r="E268" s="33">
        <v>15656</v>
      </c>
      <c r="F268" s="34">
        <v>13713</v>
      </c>
      <c r="G268" s="90">
        <v>0.14169036680522132</v>
      </c>
      <c r="H268" s="18"/>
      <c r="I268" s="18"/>
      <c r="J268" s="37"/>
      <c r="K268" s="18"/>
      <c r="L268" s="18"/>
      <c r="M268" s="37"/>
      <c r="N268" s="18"/>
      <c r="O268" s="18"/>
      <c r="P268" s="37"/>
      <c r="Q268" s="18"/>
      <c r="R268" s="18"/>
      <c r="S268" s="37"/>
      <c r="T268" s="18"/>
      <c r="U268" s="18"/>
      <c r="V268" s="37"/>
      <c r="W268" s="18"/>
      <c r="X268" s="18"/>
      <c r="Y268" s="37"/>
      <c r="Z268" s="18"/>
      <c r="AA268" s="18"/>
      <c r="AB268" s="37"/>
      <c r="AC268" s="18"/>
      <c r="AD268" s="18"/>
      <c r="AE268" s="37"/>
      <c r="AF268" s="18"/>
      <c r="AG268" s="18"/>
      <c r="AH268" s="37"/>
      <c r="AI268" s="18"/>
      <c r="AJ268" s="18"/>
      <c r="AK268" s="37"/>
      <c r="AL268" s="18"/>
      <c r="AM268" s="18"/>
      <c r="AN268" s="37"/>
      <c r="AO268" s="18"/>
      <c r="AP268" s="18"/>
      <c r="AQ268" s="37"/>
      <c r="AR268" s="18"/>
      <c r="AS268" s="18"/>
      <c r="AT268" s="37"/>
      <c r="AU268" s="18"/>
      <c r="AV268" s="18"/>
      <c r="AW268" s="37"/>
      <c r="AX268" s="18"/>
      <c r="AY268" s="18"/>
      <c r="AZ268" s="37"/>
      <c r="BA268" s="18"/>
      <c r="BB268" s="18"/>
      <c r="BC268" s="37"/>
      <c r="BD268" s="18"/>
      <c r="BE268" s="18"/>
      <c r="BF268" s="37"/>
      <c r="BG268" s="18"/>
      <c r="BH268" s="18"/>
      <c r="BI268" s="37"/>
      <c r="BJ268" s="18"/>
      <c r="BK268" s="18"/>
      <c r="BL268" s="37"/>
      <c r="BM268" s="18"/>
      <c r="BN268" s="18"/>
      <c r="BO268" s="37"/>
      <c r="BP268" s="18"/>
      <c r="BQ268" s="18"/>
      <c r="BR268" s="37"/>
      <c r="BS268" s="18"/>
      <c r="BT268" s="18"/>
      <c r="BU268" s="37"/>
    </row>
    <row r="269" spans="1:73" ht="8.25" customHeight="1">
      <c r="A269" s="38"/>
      <c r="B269" s="39"/>
      <c r="C269" s="40"/>
      <c r="D269" s="41"/>
      <c r="E269" s="42"/>
      <c r="F269" s="41"/>
      <c r="G269" s="43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18"/>
      <c r="U269" s="18"/>
      <c r="V269" s="32"/>
      <c r="W269" s="32"/>
      <c r="X269" s="32"/>
      <c r="Y269" s="32"/>
      <c r="Z269" s="18"/>
      <c r="AA269" s="18"/>
      <c r="AB269" s="32"/>
      <c r="AC269" s="32"/>
      <c r="AD269" s="32"/>
      <c r="AE269" s="32"/>
      <c r="AF269" s="18"/>
      <c r="AG269" s="18"/>
      <c r="AH269" s="32"/>
      <c r="AI269" s="32"/>
      <c r="AJ269" s="32"/>
      <c r="AK269" s="32"/>
      <c r="AL269" s="18"/>
      <c r="AM269" s="18"/>
      <c r="AN269" s="32"/>
      <c r="AO269" s="32"/>
      <c r="AP269" s="32"/>
      <c r="AQ269" s="32"/>
      <c r="AR269" s="18"/>
      <c r="AS269" s="18"/>
      <c r="AT269" s="32"/>
      <c r="AU269" s="32"/>
      <c r="AV269" s="32"/>
      <c r="AW269" s="32"/>
      <c r="AX269" s="18"/>
      <c r="AY269" s="18"/>
      <c r="AZ269" s="32"/>
      <c r="BA269" s="32"/>
      <c r="BB269" s="32"/>
      <c r="BC269" s="32"/>
      <c r="BD269" s="18"/>
      <c r="BE269" s="18"/>
      <c r="BF269" s="32"/>
      <c r="BG269" s="32"/>
      <c r="BH269" s="32"/>
      <c r="BI269" s="32"/>
      <c r="BJ269" s="18"/>
      <c r="BK269" s="18"/>
      <c r="BL269" s="32"/>
      <c r="BM269" s="32"/>
      <c r="BN269" s="32"/>
      <c r="BO269" s="32"/>
      <c r="BP269" s="18"/>
      <c r="BQ269" s="18"/>
      <c r="BR269" s="32"/>
      <c r="BS269" s="32"/>
      <c r="BT269" s="32"/>
      <c r="BU269" s="32"/>
    </row>
    <row r="270" spans="1:73" ht="13.5" customHeight="1">
      <c r="A270" s="28" t="s">
        <v>62</v>
      </c>
      <c r="B270" s="33"/>
      <c r="C270" s="34"/>
      <c r="D270" s="30"/>
      <c r="E270" s="44"/>
      <c r="F270" s="30"/>
      <c r="G270" s="31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18"/>
      <c r="U270" s="18"/>
      <c r="V270" s="32"/>
      <c r="W270" s="32"/>
      <c r="X270" s="32"/>
      <c r="Y270" s="32"/>
      <c r="Z270" s="18"/>
      <c r="AA270" s="18"/>
      <c r="AB270" s="32"/>
      <c r="AC270" s="32"/>
      <c r="AD270" s="32"/>
      <c r="AE270" s="32"/>
      <c r="AF270" s="18"/>
      <c r="AG270" s="18"/>
      <c r="AH270" s="32"/>
      <c r="AI270" s="32"/>
      <c r="AJ270" s="32"/>
      <c r="AK270" s="32"/>
      <c r="AL270" s="18"/>
      <c r="AM270" s="18"/>
      <c r="AN270" s="32"/>
      <c r="AO270" s="32"/>
      <c r="AP270" s="32"/>
      <c r="AQ270" s="32"/>
      <c r="AR270" s="18"/>
      <c r="AS270" s="18"/>
      <c r="AT270" s="32"/>
      <c r="AU270" s="32"/>
      <c r="AV270" s="32"/>
      <c r="AW270" s="32"/>
      <c r="AX270" s="18"/>
      <c r="AY270" s="18"/>
      <c r="AZ270" s="32"/>
      <c r="BA270" s="32"/>
      <c r="BB270" s="32"/>
      <c r="BC270" s="32"/>
      <c r="BD270" s="18"/>
      <c r="BE270" s="18"/>
      <c r="BF270" s="32"/>
      <c r="BG270" s="32"/>
      <c r="BH270" s="32"/>
      <c r="BI270" s="32"/>
      <c r="BJ270" s="18"/>
      <c r="BK270" s="18"/>
      <c r="BL270" s="32"/>
      <c r="BM270" s="32"/>
      <c r="BN270" s="32"/>
      <c r="BO270" s="32"/>
      <c r="BP270" s="18"/>
      <c r="BQ270" s="18"/>
      <c r="BR270" s="32"/>
      <c r="BS270" s="32"/>
      <c r="BT270" s="32"/>
      <c r="BU270" s="32"/>
    </row>
    <row r="271" spans="1:73" ht="12">
      <c r="A271" s="28" t="s">
        <v>63</v>
      </c>
      <c r="B271" s="64">
        <v>49.6</v>
      </c>
      <c r="C271" s="65">
        <v>52.7</v>
      </c>
      <c r="D271" s="66">
        <v>-3.1</v>
      </c>
      <c r="E271" s="64">
        <v>46.16785130798128</v>
      </c>
      <c r="F271" s="65">
        <v>47.77954114121613</v>
      </c>
      <c r="G271" s="66">
        <v>-1.6116898332348484</v>
      </c>
      <c r="H271" s="83"/>
      <c r="I271" s="83"/>
      <c r="J271" s="85"/>
      <c r="K271" s="67"/>
      <c r="L271" s="67"/>
      <c r="M271" s="85"/>
      <c r="N271" s="83"/>
      <c r="O271" s="83"/>
      <c r="P271" s="85"/>
      <c r="Q271" s="67"/>
      <c r="R271" s="67"/>
      <c r="S271" s="85"/>
      <c r="T271" s="83"/>
      <c r="U271" s="83"/>
      <c r="V271" s="85"/>
      <c r="W271" s="67"/>
      <c r="X271" s="67"/>
      <c r="Y271" s="85"/>
      <c r="Z271" s="83"/>
      <c r="AA271" s="83"/>
      <c r="AB271" s="85"/>
      <c r="AC271" s="67"/>
      <c r="AD271" s="67"/>
      <c r="AE271" s="85"/>
      <c r="AF271" s="83"/>
      <c r="AG271" s="83"/>
      <c r="AH271" s="85"/>
      <c r="AI271" s="67"/>
      <c r="AJ271" s="67"/>
      <c r="AK271" s="85"/>
      <c r="AL271" s="83"/>
      <c r="AM271" s="83"/>
      <c r="AN271" s="85"/>
      <c r="AO271" s="67"/>
      <c r="AP271" s="67"/>
      <c r="AQ271" s="85"/>
      <c r="AR271" s="83"/>
      <c r="AS271" s="83"/>
      <c r="AT271" s="85"/>
      <c r="AU271" s="67"/>
      <c r="AV271" s="67"/>
      <c r="AW271" s="85"/>
      <c r="AX271" s="73"/>
      <c r="AY271" s="73"/>
      <c r="AZ271" s="85"/>
      <c r="BA271" s="67"/>
      <c r="BB271" s="67"/>
      <c r="BC271" s="85"/>
      <c r="BD271" s="73"/>
      <c r="BE271" s="73"/>
      <c r="BF271" s="85"/>
      <c r="BG271" s="67"/>
      <c r="BH271" s="67"/>
      <c r="BI271" s="85"/>
      <c r="BJ271" s="73"/>
      <c r="BK271" s="73"/>
      <c r="BL271" s="85"/>
      <c r="BM271" s="67"/>
      <c r="BN271" s="67"/>
      <c r="BO271" s="85"/>
      <c r="BP271" s="18"/>
      <c r="BQ271" s="18"/>
      <c r="BR271" s="85"/>
      <c r="BS271" s="67"/>
      <c r="BT271" s="67"/>
      <c r="BU271" s="85"/>
    </row>
    <row r="272" spans="1:73" ht="12">
      <c r="A272" s="28" t="s">
        <v>64</v>
      </c>
      <c r="B272" s="64">
        <v>50.4</v>
      </c>
      <c r="C272" s="65">
        <v>47.3</v>
      </c>
      <c r="D272" s="66">
        <v>3.1</v>
      </c>
      <c r="E272" s="64">
        <v>53.83214869201872</v>
      </c>
      <c r="F272" s="65">
        <v>52.22045885878387</v>
      </c>
      <c r="G272" s="66">
        <v>1.6116898332348484</v>
      </c>
      <c r="H272" s="83"/>
      <c r="I272" s="83"/>
      <c r="J272" s="85"/>
      <c r="K272" s="67"/>
      <c r="L272" s="67"/>
      <c r="M272" s="85"/>
      <c r="N272" s="83"/>
      <c r="O272" s="83"/>
      <c r="P272" s="85"/>
      <c r="Q272" s="67"/>
      <c r="R272" s="67"/>
      <c r="S272" s="85"/>
      <c r="T272" s="83"/>
      <c r="U272" s="83"/>
      <c r="V272" s="85"/>
      <c r="W272" s="67"/>
      <c r="X272" s="67"/>
      <c r="Y272" s="85"/>
      <c r="Z272" s="83"/>
      <c r="AA272" s="83"/>
      <c r="AB272" s="85"/>
      <c r="AC272" s="67"/>
      <c r="AD272" s="67"/>
      <c r="AE272" s="85"/>
      <c r="AF272" s="83"/>
      <c r="AG272" s="83"/>
      <c r="AH272" s="85"/>
      <c r="AI272" s="67"/>
      <c r="AJ272" s="67"/>
      <c r="AK272" s="85"/>
      <c r="AL272" s="83"/>
      <c r="AM272" s="83"/>
      <c r="AN272" s="85"/>
      <c r="AO272" s="67"/>
      <c r="AP272" s="67"/>
      <c r="AQ272" s="85"/>
      <c r="AR272" s="83"/>
      <c r="AS272" s="83"/>
      <c r="AT272" s="85"/>
      <c r="AU272" s="67"/>
      <c r="AV272" s="67"/>
      <c r="AW272" s="85"/>
      <c r="AX272" s="73"/>
      <c r="AY272" s="73"/>
      <c r="AZ272" s="85"/>
      <c r="BA272" s="67"/>
      <c r="BB272" s="67"/>
      <c r="BC272" s="85"/>
      <c r="BD272" s="73"/>
      <c r="BE272" s="73"/>
      <c r="BF272" s="85"/>
      <c r="BG272" s="67"/>
      <c r="BH272" s="67"/>
      <c r="BI272" s="85"/>
      <c r="BJ272" s="73"/>
      <c r="BK272" s="73"/>
      <c r="BL272" s="85"/>
      <c r="BM272" s="67"/>
      <c r="BN272" s="67"/>
      <c r="BO272" s="85"/>
      <c r="BP272" s="18"/>
      <c r="BQ272" s="18"/>
      <c r="BR272" s="85"/>
      <c r="BS272" s="67"/>
      <c r="BT272" s="67"/>
      <c r="BU272" s="85"/>
    </row>
    <row r="273" spans="1:73" s="74" customFormat="1" ht="12">
      <c r="A273" s="84" t="s">
        <v>65</v>
      </c>
      <c r="B273" s="46">
        <v>2.87</v>
      </c>
      <c r="C273" s="47">
        <v>2.84</v>
      </c>
      <c r="D273" s="48">
        <v>0.010563380281690229</v>
      </c>
      <c r="E273" s="46">
        <v>3.1451697553912545</v>
      </c>
      <c r="F273" s="47">
        <v>3.250411487077039</v>
      </c>
      <c r="G273" s="91">
        <v>-0.03237797186731698</v>
      </c>
      <c r="H273" s="73"/>
      <c r="I273" s="73"/>
      <c r="J273" s="85"/>
      <c r="K273" s="73"/>
      <c r="L273" s="73"/>
      <c r="M273" s="85"/>
      <c r="N273" s="73"/>
      <c r="O273" s="73"/>
      <c r="P273" s="85"/>
      <c r="Q273" s="73"/>
      <c r="R273" s="73"/>
      <c r="S273" s="85"/>
      <c r="T273" s="73"/>
      <c r="U273" s="73"/>
      <c r="V273" s="85"/>
      <c r="W273" s="73"/>
      <c r="X273" s="73"/>
      <c r="Y273" s="85"/>
      <c r="Z273" s="73"/>
      <c r="AA273" s="73"/>
      <c r="AB273" s="85"/>
      <c r="AC273" s="73"/>
      <c r="AD273" s="73"/>
      <c r="AE273" s="85"/>
      <c r="AF273" s="73"/>
      <c r="AG273" s="73"/>
      <c r="AH273" s="85"/>
      <c r="AI273" s="73"/>
      <c r="AJ273" s="73"/>
      <c r="AK273" s="85"/>
      <c r="AL273" s="73"/>
      <c r="AM273" s="73"/>
      <c r="AN273" s="85"/>
      <c r="AO273" s="73"/>
      <c r="AP273" s="73"/>
      <c r="AQ273" s="85"/>
      <c r="AR273" s="73"/>
      <c r="AS273" s="73"/>
      <c r="AT273" s="85"/>
      <c r="AU273" s="73"/>
      <c r="AV273" s="73"/>
      <c r="AW273" s="85"/>
      <c r="AX273" s="73"/>
      <c r="AY273" s="73"/>
      <c r="AZ273" s="85"/>
      <c r="BA273" s="73"/>
      <c r="BB273" s="73"/>
      <c r="BC273" s="85"/>
      <c r="BD273" s="73"/>
      <c r="BE273" s="73"/>
      <c r="BF273" s="85"/>
      <c r="BG273" s="73"/>
      <c r="BH273" s="73"/>
      <c r="BI273" s="85"/>
      <c r="BJ273" s="73"/>
      <c r="BK273" s="73"/>
      <c r="BL273" s="85"/>
      <c r="BM273" s="73"/>
      <c r="BN273" s="73"/>
      <c r="BO273" s="85"/>
      <c r="BP273" s="73"/>
      <c r="BQ273" s="73"/>
      <c r="BR273" s="85"/>
      <c r="BS273" s="73"/>
      <c r="BT273" s="73"/>
      <c r="BU273" s="85"/>
    </row>
    <row r="274" spans="1:73" ht="12">
      <c r="A274" s="7"/>
      <c r="B274" s="33"/>
      <c r="C274" s="34"/>
      <c r="D274" s="30"/>
      <c r="E274" s="44"/>
      <c r="F274" s="30"/>
      <c r="G274" s="31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18"/>
      <c r="U274" s="18"/>
      <c r="V274" s="32"/>
      <c r="W274" s="32"/>
      <c r="X274" s="32"/>
      <c r="Y274" s="32"/>
      <c r="Z274" s="18"/>
      <c r="AA274" s="18"/>
      <c r="AB274" s="32"/>
      <c r="AC274" s="32"/>
      <c r="AD274" s="32"/>
      <c r="AE274" s="32"/>
      <c r="AF274" s="18"/>
      <c r="AG274" s="18"/>
      <c r="AH274" s="32"/>
      <c r="AI274" s="32"/>
      <c r="AJ274" s="32"/>
      <c r="AK274" s="32"/>
      <c r="AL274" s="18"/>
      <c r="AM274" s="18"/>
      <c r="AN274" s="32"/>
      <c r="AO274" s="32"/>
      <c r="AP274" s="32"/>
      <c r="AQ274" s="32"/>
      <c r="AR274" s="18"/>
      <c r="AS274" s="18"/>
      <c r="AT274" s="32"/>
      <c r="AU274" s="32"/>
      <c r="AV274" s="32"/>
      <c r="AW274" s="32"/>
      <c r="AX274" s="18"/>
      <c r="AY274" s="18"/>
      <c r="AZ274" s="32"/>
      <c r="BA274" s="32"/>
      <c r="BB274" s="32"/>
      <c r="BC274" s="32"/>
      <c r="BD274" s="18"/>
      <c r="BE274" s="18"/>
      <c r="BF274" s="32"/>
      <c r="BG274" s="32"/>
      <c r="BH274" s="32"/>
      <c r="BI274" s="32"/>
      <c r="BJ274" s="18"/>
      <c r="BK274" s="18"/>
      <c r="BL274" s="32"/>
      <c r="BM274" s="32"/>
      <c r="BN274" s="32"/>
      <c r="BO274" s="32"/>
      <c r="BP274" s="18"/>
      <c r="BQ274" s="18"/>
      <c r="BR274" s="32"/>
      <c r="BS274" s="32"/>
      <c r="BT274" s="32"/>
      <c r="BU274" s="32"/>
    </row>
    <row r="275" spans="1:73" ht="12">
      <c r="A275" s="28" t="s">
        <v>66</v>
      </c>
      <c r="B275" s="33">
        <v>62885</v>
      </c>
      <c r="C275" s="34">
        <v>62183</v>
      </c>
      <c r="D275" s="35">
        <v>0.011289259122268145</v>
      </c>
      <c r="E275" s="33">
        <v>296821</v>
      </c>
      <c r="F275" s="34">
        <v>288879</v>
      </c>
      <c r="G275" s="36">
        <v>0.027492479550261528</v>
      </c>
      <c r="H275" s="18"/>
      <c r="I275" s="18"/>
      <c r="J275" s="37"/>
      <c r="K275" s="18"/>
      <c r="L275" s="18"/>
      <c r="M275" s="37"/>
      <c r="N275" s="18"/>
      <c r="O275" s="18"/>
      <c r="P275" s="37"/>
      <c r="Q275" s="18"/>
      <c r="R275" s="18"/>
      <c r="S275" s="37"/>
      <c r="T275" s="18"/>
      <c r="U275" s="18"/>
      <c r="V275" s="37"/>
      <c r="W275" s="18"/>
      <c r="X275" s="18"/>
      <c r="Y275" s="37"/>
      <c r="Z275" s="18"/>
      <c r="AA275" s="18"/>
      <c r="AB275" s="37"/>
      <c r="AC275" s="18"/>
      <c r="AD275" s="18"/>
      <c r="AE275" s="37"/>
      <c r="AF275" s="18"/>
      <c r="AG275" s="18"/>
      <c r="AH275" s="37"/>
      <c r="AI275" s="18"/>
      <c r="AJ275" s="18"/>
      <c r="AK275" s="37"/>
      <c r="AL275" s="18"/>
      <c r="AM275" s="18"/>
      <c r="AN275" s="37"/>
      <c r="AO275" s="18"/>
      <c r="AP275" s="18"/>
      <c r="AQ275" s="37"/>
      <c r="AR275" s="18"/>
      <c r="AS275" s="18"/>
      <c r="AT275" s="37"/>
      <c r="AU275" s="18"/>
      <c r="AV275" s="18"/>
      <c r="AW275" s="37"/>
      <c r="AX275" s="18"/>
      <c r="AY275" s="18"/>
      <c r="AZ275" s="37"/>
      <c r="BA275" s="18"/>
      <c r="BB275" s="18"/>
      <c r="BC275" s="37"/>
      <c r="BD275" s="18"/>
      <c r="BE275" s="18"/>
      <c r="BF275" s="37"/>
      <c r="BG275" s="18"/>
      <c r="BH275" s="18"/>
      <c r="BI275" s="37"/>
      <c r="BJ275" s="18"/>
      <c r="BK275" s="18"/>
      <c r="BL275" s="37"/>
      <c r="BM275" s="18"/>
      <c r="BN275" s="18"/>
      <c r="BO275" s="37"/>
      <c r="BP275" s="18"/>
      <c r="BQ275" s="18"/>
      <c r="BR275" s="37"/>
      <c r="BS275" s="18"/>
      <c r="BT275" s="18"/>
      <c r="BU275" s="37"/>
    </row>
    <row r="276" spans="1:73" ht="12">
      <c r="A276" s="28" t="s">
        <v>67</v>
      </c>
      <c r="B276" s="33">
        <v>95275</v>
      </c>
      <c r="C276" s="34">
        <v>95347</v>
      </c>
      <c r="D276" s="35">
        <v>-0.000755136501410637</v>
      </c>
      <c r="E276" s="33">
        <v>580294</v>
      </c>
      <c r="F276" s="34">
        <v>512021</v>
      </c>
      <c r="G276" s="36">
        <v>0.13334023409196108</v>
      </c>
      <c r="H276" s="18"/>
      <c r="I276" s="18"/>
      <c r="J276" s="37"/>
      <c r="K276" s="18"/>
      <c r="L276" s="18"/>
      <c r="M276" s="37"/>
      <c r="N276" s="18"/>
      <c r="O276" s="18"/>
      <c r="P276" s="37"/>
      <c r="Q276" s="18"/>
      <c r="R276" s="18"/>
      <c r="S276" s="37"/>
      <c r="T276" s="18"/>
      <c r="U276" s="18"/>
      <c r="V276" s="37"/>
      <c r="W276" s="18"/>
      <c r="X276" s="18"/>
      <c r="Y276" s="37"/>
      <c r="Z276" s="18"/>
      <c r="AA276" s="18"/>
      <c r="AB276" s="37"/>
      <c r="AC276" s="18"/>
      <c r="AD276" s="18"/>
      <c r="AE276" s="37"/>
      <c r="AF276" s="18"/>
      <c r="AG276" s="18"/>
      <c r="AH276" s="37"/>
      <c r="AI276" s="18"/>
      <c r="AJ276" s="18"/>
      <c r="AK276" s="37"/>
      <c r="AL276" s="18"/>
      <c r="AM276" s="18"/>
      <c r="AN276" s="37"/>
      <c r="AO276" s="18"/>
      <c r="AP276" s="18"/>
      <c r="AQ276" s="37"/>
      <c r="AR276" s="18"/>
      <c r="AS276" s="18"/>
      <c r="AT276" s="37"/>
      <c r="AU276" s="18"/>
      <c r="AV276" s="18"/>
      <c r="AW276" s="37"/>
      <c r="AX276" s="18"/>
      <c r="AY276" s="18"/>
      <c r="AZ276" s="37"/>
      <c r="BA276" s="18"/>
      <c r="BB276" s="18"/>
      <c r="BC276" s="37"/>
      <c r="BD276" s="18"/>
      <c r="BE276" s="18"/>
      <c r="BF276" s="37"/>
      <c r="BG276" s="18"/>
      <c r="BH276" s="18"/>
      <c r="BI276" s="37"/>
      <c r="BJ276" s="18"/>
      <c r="BK276" s="18"/>
      <c r="BL276" s="37"/>
      <c r="BM276" s="18"/>
      <c r="BN276" s="18"/>
      <c r="BO276" s="37"/>
      <c r="BP276" s="18"/>
      <c r="BQ276" s="18"/>
      <c r="BR276" s="37"/>
      <c r="BS276" s="18"/>
      <c r="BT276" s="18"/>
      <c r="BU276" s="37"/>
    </row>
    <row r="277" spans="1:73" ht="12">
      <c r="A277" s="7"/>
      <c r="B277" s="33"/>
      <c r="C277" s="34"/>
      <c r="D277" s="30"/>
      <c r="E277" s="44"/>
      <c r="F277" s="30"/>
      <c r="G277" s="31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18"/>
      <c r="U277" s="18"/>
      <c r="V277" s="32"/>
      <c r="W277" s="32"/>
      <c r="X277" s="32"/>
      <c r="Y277" s="32"/>
      <c r="Z277" s="18"/>
      <c r="AA277" s="18"/>
      <c r="AB277" s="32"/>
      <c r="AC277" s="32"/>
      <c r="AD277" s="32"/>
      <c r="AE277" s="32"/>
      <c r="AF277" s="18"/>
      <c r="AG277" s="18"/>
      <c r="AH277" s="32"/>
      <c r="AI277" s="32"/>
      <c r="AJ277" s="32"/>
      <c r="AK277" s="32"/>
      <c r="AL277" s="18"/>
      <c r="AM277" s="18"/>
      <c r="AN277" s="32"/>
      <c r="AO277" s="32"/>
      <c r="AP277" s="32"/>
      <c r="AQ277" s="32"/>
      <c r="AR277" s="18"/>
      <c r="AS277" s="18"/>
      <c r="AT277" s="32"/>
      <c r="AU277" s="32"/>
      <c r="AV277" s="32"/>
      <c r="AW277" s="32"/>
      <c r="AX277" s="18"/>
      <c r="AY277" s="18"/>
      <c r="AZ277" s="32"/>
      <c r="BA277" s="32"/>
      <c r="BB277" s="32"/>
      <c r="BC277" s="32"/>
      <c r="BD277" s="18"/>
      <c r="BE277" s="18"/>
      <c r="BF277" s="32"/>
      <c r="BG277" s="32"/>
      <c r="BH277" s="32"/>
      <c r="BI277" s="32"/>
      <c r="BJ277" s="18"/>
      <c r="BK277" s="18"/>
      <c r="BL277" s="32"/>
      <c r="BM277" s="32"/>
      <c r="BN277" s="32"/>
      <c r="BO277" s="32"/>
      <c r="BP277" s="18"/>
      <c r="BQ277" s="18"/>
      <c r="BR277" s="32"/>
      <c r="BS277" s="32"/>
      <c r="BT277" s="32"/>
      <c r="BU277" s="32"/>
    </row>
    <row r="278" spans="1:73" ht="12">
      <c r="A278" s="28" t="s">
        <v>68</v>
      </c>
      <c r="B278" s="33">
        <v>117439</v>
      </c>
      <c r="C278" s="34">
        <v>107244</v>
      </c>
      <c r="D278" s="35">
        <v>0.09506359330125695</v>
      </c>
      <c r="E278" s="33">
        <v>600226</v>
      </c>
      <c r="F278" s="34">
        <v>531410</v>
      </c>
      <c r="G278" s="36">
        <v>0.12949699855102464</v>
      </c>
      <c r="H278" s="18"/>
      <c r="I278" s="18"/>
      <c r="J278" s="37"/>
      <c r="K278" s="18"/>
      <c r="L278" s="18"/>
      <c r="M278" s="37"/>
      <c r="N278" s="18"/>
      <c r="O278" s="18"/>
      <c r="P278" s="37"/>
      <c r="Q278" s="18"/>
      <c r="R278" s="18"/>
      <c r="S278" s="37"/>
      <c r="T278" s="18"/>
      <c r="U278" s="18"/>
      <c r="V278" s="37"/>
      <c r="W278" s="18"/>
      <c r="X278" s="18"/>
      <c r="Y278" s="37"/>
      <c r="Z278" s="18"/>
      <c r="AA278" s="18"/>
      <c r="AB278" s="37"/>
      <c r="AC278" s="18"/>
      <c r="AD278" s="18"/>
      <c r="AE278" s="37"/>
      <c r="AF278" s="18"/>
      <c r="AG278" s="18"/>
      <c r="AH278" s="37"/>
      <c r="AI278" s="18"/>
      <c r="AJ278" s="18"/>
      <c r="AK278" s="37"/>
      <c r="AL278" s="18"/>
      <c r="AM278" s="18"/>
      <c r="AN278" s="37"/>
      <c r="AO278" s="18"/>
      <c r="AP278" s="18"/>
      <c r="AQ278" s="37"/>
      <c r="AR278" s="18"/>
      <c r="AS278" s="18"/>
      <c r="AT278" s="37"/>
      <c r="AU278" s="18"/>
      <c r="AV278" s="18"/>
      <c r="AW278" s="37"/>
      <c r="AX278" s="18"/>
      <c r="AY278" s="18"/>
      <c r="AZ278" s="37"/>
      <c r="BA278" s="18"/>
      <c r="BB278" s="18"/>
      <c r="BC278" s="37"/>
      <c r="BD278" s="18"/>
      <c r="BE278" s="18"/>
      <c r="BF278" s="37"/>
      <c r="BG278" s="18"/>
      <c r="BH278" s="18"/>
      <c r="BI278" s="37"/>
      <c r="BJ278" s="18"/>
      <c r="BK278" s="18"/>
      <c r="BL278" s="37"/>
      <c r="BM278" s="18"/>
      <c r="BN278" s="18"/>
      <c r="BO278" s="37"/>
      <c r="BP278" s="18"/>
      <c r="BQ278" s="18"/>
      <c r="BR278" s="37"/>
      <c r="BS278" s="18"/>
      <c r="BT278" s="18"/>
      <c r="BU278" s="37"/>
    </row>
    <row r="279" spans="1:73" ht="12">
      <c r="A279" s="28" t="s">
        <v>69</v>
      </c>
      <c r="B279" s="33">
        <v>40721</v>
      </c>
      <c r="C279" s="34">
        <v>50286</v>
      </c>
      <c r="D279" s="35">
        <v>-0.19021198743188958</v>
      </c>
      <c r="E279" s="33">
        <v>276889</v>
      </c>
      <c r="F279" s="34">
        <v>269490</v>
      </c>
      <c r="G279" s="36">
        <v>0.027455564213885487</v>
      </c>
      <c r="H279" s="18"/>
      <c r="I279" s="18"/>
      <c r="J279" s="37"/>
      <c r="K279" s="18"/>
      <c r="L279" s="18"/>
      <c r="M279" s="37"/>
      <c r="N279" s="18"/>
      <c r="O279" s="18"/>
      <c r="P279" s="37"/>
      <c r="Q279" s="18"/>
      <c r="R279" s="18"/>
      <c r="S279" s="37"/>
      <c r="T279" s="18"/>
      <c r="U279" s="18"/>
      <c r="V279" s="37"/>
      <c r="W279" s="18"/>
      <c r="X279" s="18"/>
      <c r="Y279" s="37"/>
      <c r="Z279" s="18"/>
      <c r="AA279" s="18"/>
      <c r="AB279" s="37"/>
      <c r="AC279" s="18"/>
      <c r="AD279" s="18"/>
      <c r="AE279" s="37"/>
      <c r="AF279" s="18"/>
      <c r="AG279" s="18"/>
      <c r="AH279" s="37"/>
      <c r="AI279" s="18"/>
      <c r="AJ279" s="18"/>
      <c r="AK279" s="37"/>
      <c r="AL279" s="18"/>
      <c r="AM279" s="18"/>
      <c r="AN279" s="37"/>
      <c r="AO279" s="18"/>
      <c r="AP279" s="18"/>
      <c r="AQ279" s="37"/>
      <c r="AR279" s="18"/>
      <c r="AS279" s="18"/>
      <c r="AT279" s="37"/>
      <c r="AU279" s="18"/>
      <c r="AV279" s="18"/>
      <c r="AW279" s="37"/>
      <c r="AX279" s="18"/>
      <c r="AY279" s="18"/>
      <c r="AZ279" s="37"/>
      <c r="BA279" s="18"/>
      <c r="BB279" s="18"/>
      <c r="BC279" s="37"/>
      <c r="BD279" s="18"/>
      <c r="BE279" s="18"/>
      <c r="BF279" s="37"/>
      <c r="BG279" s="18"/>
      <c r="BH279" s="18"/>
      <c r="BI279" s="37"/>
      <c r="BJ279" s="18"/>
      <c r="BK279" s="18"/>
      <c r="BL279" s="37"/>
      <c r="BM279" s="18"/>
      <c r="BN279" s="18"/>
      <c r="BO279" s="37"/>
      <c r="BP279" s="18"/>
      <c r="BQ279" s="18"/>
      <c r="BR279" s="37"/>
      <c r="BS279" s="18"/>
      <c r="BT279" s="18"/>
      <c r="BU279" s="37"/>
    </row>
    <row r="280" spans="1:73" ht="12">
      <c r="A280" s="7"/>
      <c r="B280" s="33"/>
      <c r="C280" s="34"/>
      <c r="D280" s="30"/>
      <c r="E280" s="44"/>
      <c r="F280" s="30"/>
      <c r="G280" s="31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18"/>
      <c r="U280" s="18"/>
      <c r="V280" s="32"/>
      <c r="W280" s="32"/>
      <c r="X280" s="32"/>
      <c r="Y280" s="32"/>
      <c r="Z280" s="18"/>
      <c r="AA280" s="18"/>
      <c r="AB280" s="32"/>
      <c r="AC280" s="32"/>
      <c r="AD280" s="32"/>
      <c r="AE280" s="32"/>
      <c r="AF280" s="18"/>
      <c r="AG280" s="18"/>
      <c r="AH280" s="32"/>
      <c r="AI280" s="32"/>
      <c r="AJ280" s="32"/>
      <c r="AK280" s="32"/>
      <c r="AL280" s="18"/>
      <c r="AM280" s="18"/>
      <c r="AN280" s="32"/>
      <c r="AO280" s="32"/>
      <c r="AP280" s="32"/>
      <c r="AQ280" s="32"/>
      <c r="AR280" s="18"/>
      <c r="AS280" s="18"/>
      <c r="AT280" s="32"/>
      <c r="AU280" s="32"/>
      <c r="AV280" s="32"/>
      <c r="AW280" s="32"/>
      <c r="AX280" s="18"/>
      <c r="AY280" s="18"/>
      <c r="AZ280" s="32"/>
      <c r="BA280" s="32"/>
      <c r="BB280" s="32"/>
      <c r="BC280" s="32"/>
      <c r="BD280" s="18"/>
      <c r="BE280" s="18"/>
      <c r="BF280" s="32"/>
      <c r="BG280" s="32"/>
      <c r="BH280" s="32"/>
      <c r="BI280" s="32"/>
      <c r="BJ280" s="18"/>
      <c r="BK280" s="18"/>
      <c r="BL280" s="32"/>
      <c r="BM280" s="32"/>
      <c r="BN280" s="32"/>
      <c r="BO280" s="32"/>
      <c r="BP280" s="18"/>
      <c r="BQ280" s="18"/>
      <c r="BR280" s="32"/>
      <c r="BS280" s="32"/>
      <c r="BT280" s="32"/>
      <c r="BU280" s="32"/>
    </row>
    <row r="281" spans="1:73" ht="12">
      <c r="A281" s="28" t="s">
        <v>70</v>
      </c>
      <c r="B281" s="33">
        <v>31258</v>
      </c>
      <c r="C281" s="34">
        <v>40396</v>
      </c>
      <c r="D281" s="35">
        <v>-0.22621051589266264</v>
      </c>
      <c r="E281" s="33">
        <v>234918</v>
      </c>
      <c r="F281" s="34">
        <v>226991</v>
      </c>
      <c r="G281" s="36">
        <v>0.03492208942204757</v>
      </c>
      <c r="H281" s="18"/>
      <c r="I281" s="18"/>
      <c r="J281" s="37"/>
      <c r="K281" s="18"/>
      <c r="L281" s="18"/>
      <c r="M281" s="37"/>
      <c r="N281" s="18"/>
      <c r="O281" s="18"/>
      <c r="P281" s="37"/>
      <c r="Q281" s="18"/>
      <c r="R281" s="18"/>
      <c r="S281" s="37"/>
      <c r="T281" s="18"/>
      <c r="U281" s="18"/>
      <c r="V281" s="37"/>
      <c r="W281" s="18"/>
      <c r="X281" s="18"/>
      <c r="Y281" s="37"/>
      <c r="Z281" s="18"/>
      <c r="AA281" s="18"/>
      <c r="AB281" s="37"/>
      <c r="AC281" s="18"/>
      <c r="AD281" s="18"/>
      <c r="AE281" s="37"/>
      <c r="AF281" s="18"/>
      <c r="AG281" s="18"/>
      <c r="AH281" s="37"/>
      <c r="AI281" s="18"/>
      <c r="AJ281" s="18"/>
      <c r="AK281" s="37"/>
      <c r="AL281" s="18"/>
      <c r="AM281" s="18"/>
      <c r="AN281" s="37"/>
      <c r="AO281" s="18"/>
      <c r="AP281" s="18"/>
      <c r="AQ281" s="37"/>
      <c r="AR281" s="18"/>
      <c r="AS281" s="18"/>
      <c r="AT281" s="37"/>
      <c r="AU281" s="18"/>
      <c r="AV281" s="18"/>
      <c r="AW281" s="37"/>
      <c r="AX281" s="18"/>
      <c r="AY281" s="18"/>
      <c r="AZ281" s="37"/>
      <c r="BA281" s="18"/>
      <c r="BB281" s="18"/>
      <c r="BC281" s="37"/>
      <c r="BD281" s="18"/>
      <c r="BE281" s="18"/>
      <c r="BF281" s="37"/>
      <c r="BG281" s="18"/>
      <c r="BH281" s="18"/>
      <c r="BI281" s="37"/>
      <c r="BJ281" s="18"/>
      <c r="BK281" s="18"/>
      <c r="BL281" s="37"/>
      <c r="BM281" s="18"/>
      <c r="BN281" s="18"/>
      <c r="BO281" s="37"/>
      <c r="BP281" s="18"/>
      <c r="BQ281" s="18"/>
      <c r="BR281" s="37"/>
      <c r="BS281" s="18"/>
      <c r="BT281" s="18"/>
      <c r="BU281" s="37"/>
    </row>
    <row r="282" spans="1:73" ht="12">
      <c r="A282" s="8"/>
      <c r="B282" s="53"/>
      <c r="C282" s="54"/>
      <c r="D282" s="61"/>
      <c r="E282" s="76"/>
      <c r="F282" s="61"/>
      <c r="G282" s="6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18"/>
      <c r="U282" s="18"/>
      <c r="V282" s="32"/>
      <c r="W282" s="32"/>
      <c r="X282" s="32"/>
      <c r="Y282" s="32"/>
      <c r="Z282" s="18"/>
      <c r="AA282" s="18"/>
      <c r="AB282" s="32"/>
      <c r="AC282" s="32"/>
      <c r="AD282" s="32"/>
      <c r="AE282" s="32"/>
      <c r="AF282" s="18"/>
      <c r="AG282" s="18"/>
      <c r="AH282" s="32"/>
      <c r="AI282" s="32"/>
      <c r="AJ282" s="32"/>
      <c r="AK282" s="32"/>
      <c r="AL282" s="18"/>
      <c r="AM282" s="18"/>
      <c r="AN282" s="32"/>
      <c r="AO282" s="32"/>
      <c r="AP282" s="32"/>
      <c r="AQ282" s="32"/>
      <c r="AR282" s="18"/>
      <c r="AS282" s="18"/>
      <c r="AT282" s="32"/>
      <c r="AU282" s="32"/>
      <c r="AV282" s="32"/>
      <c r="AW282" s="32"/>
      <c r="AX282" s="18"/>
      <c r="AY282" s="18"/>
      <c r="AZ282" s="32"/>
      <c r="BA282" s="32"/>
      <c r="BB282" s="32"/>
      <c r="BC282" s="32"/>
      <c r="BD282" s="18"/>
      <c r="BE282" s="18"/>
      <c r="BF282" s="32"/>
      <c r="BG282" s="32"/>
      <c r="BH282" s="32"/>
      <c r="BI282" s="32"/>
      <c r="BJ282" s="18"/>
      <c r="BK282" s="18"/>
      <c r="BL282" s="32"/>
      <c r="BM282" s="32"/>
      <c r="BN282" s="32"/>
      <c r="BO282" s="32"/>
      <c r="BP282" s="18"/>
      <c r="BQ282" s="18"/>
      <c r="BR282" s="32"/>
      <c r="BS282" s="32"/>
      <c r="BT282" s="32"/>
      <c r="BU282" s="32"/>
    </row>
    <row r="283" spans="1:73" ht="5.25" customHeight="1">
      <c r="A283" s="29"/>
      <c r="B283" s="33"/>
      <c r="C283" s="34"/>
      <c r="D283" s="30"/>
      <c r="E283" s="30"/>
      <c r="F283" s="30"/>
      <c r="G283" s="30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18"/>
      <c r="U283" s="18"/>
      <c r="V283" s="32"/>
      <c r="W283" s="32"/>
      <c r="X283" s="32"/>
      <c r="Y283" s="32"/>
      <c r="Z283" s="18"/>
      <c r="AA283" s="18"/>
      <c r="AB283" s="32"/>
      <c r="AC283" s="32"/>
      <c r="AD283" s="32"/>
      <c r="AE283" s="32"/>
      <c r="AF283" s="18"/>
      <c r="AG283" s="18"/>
      <c r="AH283" s="32"/>
      <c r="AI283" s="32"/>
      <c r="AJ283" s="32"/>
      <c r="AK283" s="32"/>
      <c r="AL283" s="18"/>
      <c r="AM283" s="18"/>
      <c r="AN283" s="32"/>
      <c r="AO283" s="32"/>
      <c r="AP283" s="32"/>
      <c r="AQ283" s="32"/>
      <c r="AR283" s="18"/>
      <c r="AS283" s="18"/>
      <c r="AT283" s="32"/>
      <c r="AU283" s="32"/>
      <c r="AV283" s="32"/>
      <c r="AW283" s="32"/>
      <c r="AX283" s="18"/>
      <c r="AY283" s="18"/>
      <c r="AZ283" s="32"/>
      <c r="BA283" s="32"/>
      <c r="BB283" s="32"/>
      <c r="BC283" s="32"/>
      <c r="BD283" s="18"/>
      <c r="BE283" s="18"/>
      <c r="BF283" s="32"/>
      <c r="BG283" s="32"/>
      <c r="BH283" s="32"/>
      <c r="BI283" s="32"/>
      <c r="BJ283" s="18"/>
      <c r="BK283" s="18"/>
      <c r="BL283" s="32"/>
      <c r="BM283" s="32"/>
      <c r="BN283" s="32"/>
      <c r="BO283" s="32"/>
      <c r="BP283" s="18"/>
      <c r="BQ283" s="18"/>
      <c r="BR283" s="32"/>
      <c r="BS283" s="32"/>
      <c r="BT283" s="32"/>
      <c r="BU283" s="32"/>
    </row>
    <row r="284" spans="1:73" ht="12">
      <c r="A284" s="68" t="s">
        <v>71</v>
      </c>
      <c r="B284" s="33"/>
      <c r="C284" s="34"/>
      <c r="D284" s="30"/>
      <c r="E284" s="30"/>
      <c r="F284" s="30"/>
      <c r="G284" s="30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18"/>
      <c r="U284" s="18"/>
      <c r="V284" s="32"/>
      <c r="W284" s="32"/>
      <c r="X284" s="32"/>
      <c r="Y284" s="32"/>
      <c r="Z284" s="18"/>
      <c r="AA284" s="18"/>
      <c r="AB284" s="32"/>
      <c r="AC284" s="32"/>
      <c r="AD284" s="32"/>
      <c r="AE284" s="32"/>
      <c r="AF284" s="18"/>
      <c r="AG284" s="18"/>
      <c r="AH284" s="32"/>
      <c r="AI284" s="32"/>
      <c r="AJ284" s="32"/>
      <c r="AK284" s="32"/>
      <c r="AL284" s="18"/>
      <c r="AM284" s="18"/>
      <c r="AN284" s="32"/>
      <c r="AO284" s="32"/>
      <c r="AP284" s="32"/>
      <c r="AQ284" s="32"/>
      <c r="AR284" s="18"/>
      <c r="AS284" s="18"/>
      <c r="AT284" s="32"/>
      <c r="AU284" s="32"/>
      <c r="AV284" s="32"/>
      <c r="AW284" s="32"/>
      <c r="AX284" s="18"/>
      <c r="AY284" s="18"/>
      <c r="AZ284" s="32"/>
      <c r="BA284" s="32"/>
      <c r="BB284" s="32"/>
      <c r="BC284" s="32"/>
      <c r="BD284" s="18"/>
      <c r="BE284" s="18"/>
      <c r="BF284" s="32"/>
      <c r="BG284" s="32"/>
      <c r="BH284" s="32"/>
      <c r="BI284" s="32"/>
      <c r="BJ284" s="18"/>
      <c r="BK284" s="18"/>
      <c r="BL284" s="32"/>
      <c r="BM284" s="32"/>
      <c r="BN284" s="32"/>
      <c r="BO284" s="32"/>
      <c r="BP284" s="18"/>
      <c r="BQ284" s="18"/>
      <c r="BR284" s="32"/>
      <c r="BS284" s="32"/>
      <c r="BT284" s="32"/>
      <c r="BU284" s="32"/>
    </row>
    <row r="285" spans="1:73" ht="12">
      <c r="A285" s="5"/>
      <c r="B285" s="33"/>
      <c r="C285" s="34"/>
      <c r="D285" s="32"/>
      <c r="E285" s="18"/>
      <c r="F285" s="18"/>
      <c r="G285" s="32"/>
      <c r="H285" s="18"/>
      <c r="I285" s="18"/>
      <c r="J285" s="32"/>
      <c r="K285" s="18"/>
      <c r="L285" s="18"/>
      <c r="M285" s="32"/>
      <c r="N285" s="18"/>
      <c r="O285" s="18"/>
      <c r="P285" s="32"/>
      <c r="Q285" s="18"/>
      <c r="R285" s="18"/>
      <c r="S285" s="32"/>
      <c r="T285" s="18"/>
      <c r="U285" s="18"/>
      <c r="V285" s="32"/>
      <c r="W285" s="18"/>
      <c r="X285" s="18"/>
      <c r="Y285" s="32"/>
      <c r="Z285" s="18"/>
      <c r="AA285" s="18"/>
      <c r="AB285" s="32"/>
      <c r="AC285" s="18"/>
      <c r="AD285" s="18"/>
      <c r="AE285" s="32"/>
      <c r="AF285" s="18"/>
      <c r="AG285" s="18"/>
      <c r="AH285" s="32"/>
      <c r="AI285" s="18"/>
      <c r="AJ285" s="18"/>
      <c r="AK285" s="32"/>
      <c r="AL285" s="18"/>
      <c r="AM285" s="18"/>
      <c r="AN285" s="32"/>
      <c r="AO285" s="18"/>
      <c r="AP285" s="18"/>
      <c r="AQ285" s="32"/>
      <c r="AR285" s="18"/>
      <c r="AS285" s="18"/>
      <c r="AT285" s="32"/>
      <c r="AU285" s="18"/>
      <c r="AV285" s="18"/>
      <c r="AW285" s="32"/>
      <c r="AX285" s="18"/>
      <c r="AY285" s="18"/>
      <c r="AZ285" s="32"/>
      <c r="BA285" s="18"/>
      <c r="BB285" s="18"/>
      <c r="BC285" s="32"/>
      <c r="BD285" s="18"/>
      <c r="BE285" s="18"/>
      <c r="BF285" s="32"/>
      <c r="BG285" s="18"/>
      <c r="BH285" s="18"/>
      <c r="BI285" s="32"/>
      <c r="BJ285" s="18"/>
      <c r="BK285" s="18"/>
      <c r="BL285" s="32"/>
      <c r="BM285" s="18"/>
      <c r="BN285" s="18"/>
      <c r="BO285" s="32"/>
      <c r="BP285" s="18"/>
      <c r="BQ285" s="18"/>
      <c r="BR285" s="32"/>
      <c r="BS285" s="18"/>
      <c r="BT285" s="18"/>
      <c r="BU285" s="32"/>
    </row>
    <row r="286" spans="2:3" ht="12">
      <c r="B286" s="33"/>
      <c r="C286" s="34"/>
    </row>
  </sheetData>
  <mergeCells count="10">
    <mergeCell ref="B2:G2"/>
    <mergeCell ref="B193:G193"/>
    <mergeCell ref="B249:G249"/>
    <mergeCell ref="B156:G156"/>
    <mergeCell ref="B99:G99"/>
    <mergeCell ref="B192:G192"/>
    <mergeCell ref="B248:G248"/>
    <mergeCell ref="B61:G61"/>
    <mergeCell ref="B98:G98"/>
    <mergeCell ref="B155:G155"/>
  </mergeCells>
  <printOptions horizontalCentered="1"/>
  <pageMargins left="0.38" right="0.35" top="0.5" bottom="0.5" header="0.25" footer="0.25"/>
  <pageSetup orientation="portrait" scale="90" r:id="rId1"/>
  <rowBreaks count="5" manualBreakCount="5">
    <brk id="60" max="6" man="1"/>
    <brk id="97" max="6" man="1"/>
    <brk id="154" max="6" man="1"/>
    <brk id="191" max="6" man="1"/>
    <brk id="24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pane xSplit="1" ySplit="4" topLeftCell="B5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F35" sqref="F35"/>
    </sheetView>
  </sheetViews>
  <sheetFormatPr defaultColWidth="8.796875" defaultRowHeight="15"/>
  <cols>
    <col min="1" max="1" width="14.796875" style="133" customWidth="1"/>
    <col min="2" max="2" width="7.59765625" style="133" bestFit="1" customWidth="1"/>
    <col min="3" max="3" width="8.796875" style="133" bestFit="1" customWidth="1"/>
    <col min="4" max="4" width="7.09765625" style="133" customWidth="1"/>
    <col min="5" max="5" width="6.296875" style="133" customWidth="1"/>
    <col min="6" max="6" width="7.09765625" style="133" customWidth="1"/>
    <col min="7" max="7" width="7.8984375" style="133" customWidth="1"/>
    <col min="8" max="8" width="7.09765625" style="133" customWidth="1"/>
    <col min="9" max="9" width="6.3984375" style="133" customWidth="1"/>
    <col min="10" max="10" width="7.09765625" style="133" customWidth="1"/>
    <col min="11" max="11" width="6.296875" style="133" customWidth="1"/>
    <col min="12" max="12" width="7.09765625" style="133" customWidth="1"/>
    <col min="13" max="13" width="6.09765625" style="133" customWidth="1"/>
    <col min="14" max="14" width="3.69921875" style="133" customWidth="1"/>
    <col min="15" max="16384" width="7.09765625" style="133" customWidth="1"/>
  </cols>
  <sheetData>
    <row r="1" spans="1:13" ht="15">
      <c r="A1" s="528" t="s">
        <v>176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</row>
    <row r="2" spans="1:13" ht="15">
      <c r="A2" s="134"/>
      <c r="B2" s="135"/>
      <c r="C2" s="136"/>
      <c r="D2" s="137"/>
      <c r="E2" s="137"/>
      <c r="F2" s="136"/>
      <c r="G2" s="137"/>
      <c r="H2" s="138"/>
      <c r="I2" s="137"/>
      <c r="J2" s="138"/>
      <c r="K2" s="137"/>
      <c r="L2" s="137"/>
      <c r="M2" s="137"/>
    </row>
    <row r="3" spans="1:13" ht="67.5" customHeight="1">
      <c r="A3" s="139"/>
      <c r="B3" s="540"/>
      <c r="C3" s="541"/>
      <c r="D3" s="540"/>
      <c r="E3" s="541"/>
      <c r="F3" s="540"/>
      <c r="G3" s="541"/>
      <c r="H3" s="538"/>
      <c r="I3" s="539"/>
      <c r="J3" s="538"/>
      <c r="K3" s="539"/>
      <c r="L3" s="540"/>
      <c r="M3" s="541"/>
    </row>
    <row r="4" spans="1:13" ht="12.75">
      <c r="A4" s="236" t="s">
        <v>159</v>
      </c>
      <c r="B4" s="141" t="s">
        <v>165</v>
      </c>
      <c r="C4" s="142" t="s">
        <v>146</v>
      </c>
      <c r="D4" s="141" t="s">
        <v>166</v>
      </c>
      <c r="E4" s="142" t="s">
        <v>146</v>
      </c>
      <c r="F4" s="141" t="s">
        <v>167</v>
      </c>
      <c r="G4" s="142" t="s">
        <v>146</v>
      </c>
      <c r="H4" s="237" t="s">
        <v>168</v>
      </c>
      <c r="I4" s="142" t="s">
        <v>146</v>
      </c>
      <c r="J4" s="237" t="s">
        <v>169</v>
      </c>
      <c r="K4" s="142" t="s">
        <v>146</v>
      </c>
      <c r="L4" s="237" t="s">
        <v>170</v>
      </c>
      <c r="M4" s="143" t="s">
        <v>146</v>
      </c>
    </row>
    <row r="5" spans="1:13" ht="12.75">
      <c r="A5" s="205" t="s">
        <v>177</v>
      </c>
      <c r="B5" s="145">
        <v>762659.1</v>
      </c>
      <c r="C5" s="153">
        <v>0.050653818071608514</v>
      </c>
      <c r="D5" s="145">
        <v>306083</v>
      </c>
      <c r="E5" s="149">
        <v>-0.036215103168654394</v>
      </c>
      <c r="F5" s="145">
        <v>683198</v>
      </c>
      <c r="G5" s="149">
        <v>0.019121836610901832</v>
      </c>
      <c r="H5" s="145">
        <v>10218.52</v>
      </c>
      <c r="I5" s="149">
        <v>-0.025303802056506064</v>
      </c>
      <c r="J5" s="145">
        <v>7146.41</v>
      </c>
      <c r="K5" s="149">
        <v>-0.029347448142473698</v>
      </c>
      <c r="L5" s="145">
        <v>333835.88</v>
      </c>
      <c r="M5" s="150">
        <v>0.14962294491687111</v>
      </c>
    </row>
    <row r="6" spans="1:13" ht="12.75">
      <c r="A6" s="205" t="s">
        <v>178</v>
      </c>
      <c r="B6" s="145">
        <v>104959</v>
      </c>
      <c r="C6" s="153">
        <v>0.040155787011803</v>
      </c>
      <c r="D6" s="145">
        <v>40158</v>
      </c>
      <c r="E6" s="153">
        <v>-0.029085370276347278</v>
      </c>
      <c r="F6" s="145">
        <v>87858</v>
      </c>
      <c r="G6" s="149">
        <v>0.05422431274673323</v>
      </c>
      <c r="H6" s="145">
        <v>2236</v>
      </c>
      <c r="I6" s="149">
        <v>-0.0895765472312704</v>
      </c>
      <c r="J6" s="145">
        <v>2439</v>
      </c>
      <c r="K6" s="149">
        <v>0.06274509803921569</v>
      </c>
      <c r="L6" s="145">
        <v>44404</v>
      </c>
      <c r="M6" s="150">
        <v>0.16463398641382754</v>
      </c>
    </row>
    <row r="7" spans="1:13" ht="12.75">
      <c r="A7" s="205" t="s">
        <v>179</v>
      </c>
      <c r="B7" s="217">
        <v>7.266257300469707</v>
      </c>
      <c r="C7" s="153">
        <v>0.010092748789068295</v>
      </c>
      <c r="D7" s="217">
        <v>7.621968225509239</v>
      </c>
      <c r="E7" s="153">
        <v>-0.007343315955941843</v>
      </c>
      <c r="F7" s="217">
        <v>7.776161533383416</v>
      </c>
      <c r="G7" s="149">
        <v>-0.03329697077880278</v>
      </c>
      <c r="H7" s="217">
        <v>4.57</v>
      </c>
      <c r="I7" s="149">
        <v>0.07059653942272859</v>
      </c>
      <c r="J7" s="217">
        <v>2.9300574005740057</v>
      </c>
      <c r="K7" s="149">
        <v>0.32698732591294744</v>
      </c>
      <c r="L7" s="217">
        <v>7.518148815422034</v>
      </c>
      <c r="M7" s="150">
        <v>-0.012889063578832016</v>
      </c>
    </row>
    <row r="8" spans="1:13" ht="12.75">
      <c r="A8" s="238" t="s">
        <v>160</v>
      </c>
      <c r="B8" s="141" t="s">
        <v>165</v>
      </c>
      <c r="C8" s="142" t="s">
        <v>146</v>
      </c>
      <c r="D8" s="141" t="s">
        <v>166</v>
      </c>
      <c r="E8" s="142" t="s">
        <v>146</v>
      </c>
      <c r="F8" s="141" t="s">
        <v>167</v>
      </c>
      <c r="G8" s="142" t="s">
        <v>146</v>
      </c>
      <c r="H8" s="237" t="s">
        <v>168</v>
      </c>
      <c r="I8" s="142" t="s">
        <v>146</v>
      </c>
      <c r="J8" s="237" t="s">
        <v>169</v>
      </c>
      <c r="K8" s="142" t="s">
        <v>146</v>
      </c>
      <c r="L8" s="237" t="s">
        <v>170</v>
      </c>
      <c r="M8" s="143" t="s">
        <v>146</v>
      </c>
    </row>
    <row r="9" spans="1:13" ht="12.75">
      <c r="A9" s="205" t="s">
        <v>177</v>
      </c>
      <c r="B9" s="145">
        <v>659678.72</v>
      </c>
      <c r="C9" s="153">
        <v>0.0027982881497099488</v>
      </c>
      <c r="D9" s="145">
        <v>175413.7</v>
      </c>
      <c r="E9" s="149">
        <v>0.05095839440478467</v>
      </c>
      <c r="F9" s="145">
        <v>415304.76</v>
      </c>
      <c r="G9" s="149">
        <v>0.013540952039611254</v>
      </c>
      <c r="H9" s="145">
        <v>5937.36</v>
      </c>
      <c r="I9" s="149">
        <v>0.058013471613386214</v>
      </c>
      <c r="J9" s="145">
        <v>5512.86</v>
      </c>
      <c r="K9" s="149">
        <v>-0.3037674299361086</v>
      </c>
      <c r="L9" s="145">
        <v>196819.65</v>
      </c>
      <c r="M9" s="150">
        <v>0.06982731025791833</v>
      </c>
    </row>
    <row r="10" spans="1:13" ht="12.75">
      <c r="A10" s="205" t="s">
        <v>178</v>
      </c>
      <c r="B10" s="145">
        <v>89997</v>
      </c>
      <c r="C10" s="153">
        <v>0.0015357393249424423</v>
      </c>
      <c r="D10" s="145">
        <v>30839</v>
      </c>
      <c r="E10" s="153">
        <v>0.06279077781989861</v>
      </c>
      <c r="F10" s="145">
        <v>63177</v>
      </c>
      <c r="G10" s="149">
        <v>0.018934567682209025</v>
      </c>
      <c r="H10" s="145">
        <v>1716</v>
      </c>
      <c r="I10" s="149">
        <v>-0.054545454545454564</v>
      </c>
      <c r="J10" s="145">
        <v>2214</v>
      </c>
      <c r="K10" s="149">
        <v>-0.14550366653801616</v>
      </c>
      <c r="L10" s="145">
        <v>33719</v>
      </c>
      <c r="M10" s="150">
        <v>0.08806066473055818</v>
      </c>
    </row>
    <row r="11" spans="1:13" ht="12.75">
      <c r="A11" s="205" t="s">
        <v>179</v>
      </c>
      <c r="B11" s="217">
        <v>7.330007889151861</v>
      </c>
      <c r="C11" s="153">
        <v>0.0012606128520371573</v>
      </c>
      <c r="D11" s="217">
        <v>5.688047602062324</v>
      </c>
      <c r="E11" s="153">
        <v>-0.011133313971152248</v>
      </c>
      <c r="F11" s="217">
        <v>6.573670164775156</v>
      </c>
      <c r="G11" s="149">
        <v>-0.005293387636133184</v>
      </c>
      <c r="H11" s="217">
        <v>3.46</v>
      </c>
      <c r="I11" s="149">
        <v>0.11905271036031229</v>
      </c>
      <c r="J11" s="217">
        <v>2.49</v>
      </c>
      <c r="K11" s="149">
        <v>-0.18521292274817414</v>
      </c>
      <c r="L11" s="217">
        <v>5.837054776238916</v>
      </c>
      <c r="M11" s="150">
        <v>-0.016757663486672514</v>
      </c>
    </row>
    <row r="12" spans="1:13" ht="12.75">
      <c r="A12" s="239" t="s">
        <v>118</v>
      </c>
      <c r="B12" s="141" t="s">
        <v>165</v>
      </c>
      <c r="C12" s="142" t="s">
        <v>146</v>
      </c>
      <c r="D12" s="141" t="s">
        <v>166</v>
      </c>
      <c r="E12" s="142" t="s">
        <v>146</v>
      </c>
      <c r="F12" s="141" t="s">
        <v>167</v>
      </c>
      <c r="G12" s="142" t="s">
        <v>146</v>
      </c>
      <c r="H12" s="237" t="s">
        <v>168</v>
      </c>
      <c r="I12" s="142" t="s">
        <v>146</v>
      </c>
      <c r="J12" s="237" t="s">
        <v>169</v>
      </c>
      <c r="K12" s="142" t="s">
        <v>146</v>
      </c>
      <c r="L12" s="237" t="s">
        <v>170</v>
      </c>
      <c r="M12" s="143" t="s">
        <v>146</v>
      </c>
    </row>
    <row r="13" spans="1:13" ht="12.75">
      <c r="A13" s="205" t="s">
        <v>177</v>
      </c>
      <c r="B13" s="145">
        <v>595739.14</v>
      </c>
      <c r="C13" s="153">
        <v>0.13646570292872595</v>
      </c>
      <c r="D13" s="145">
        <v>5601.88</v>
      </c>
      <c r="E13" s="149">
        <v>-0.22378306475079324</v>
      </c>
      <c r="F13" s="145">
        <v>22644.28</v>
      </c>
      <c r="G13" s="149">
        <v>-0.1258742500499902</v>
      </c>
      <c r="H13" s="145">
        <v>1636.52</v>
      </c>
      <c r="I13" s="149">
        <v>1.733821121913735</v>
      </c>
      <c r="J13" s="240">
        <v>326.05</v>
      </c>
      <c r="K13" s="149">
        <v>-0.8790839977748934</v>
      </c>
      <c r="L13" s="145">
        <v>44532.13</v>
      </c>
      <c r="M13" s="150">
        <v>-0.028316678987595156</v>
      </c>
    </row>
    <row r="14" spans="1:13" ht="12.75">
      <c r="A14" s="205" t="s">
        <v>178</v>
      </c>
      <c r="B14" s="145">
        <v>119503</v>
      </c>
      <c r="C14" s="153">
        <v>0.12075740666060186</v>
      </c>
      <c r="D14" s="145">
        <v>3108</v>
      </c>
      <c r="E14" s="149">
        <v>-0.2589413447782547</v>
      </c>
      <c r="F14" s="145">
        <v>8454</v>
      </c>
      <c r="G14" s="149">
        <v>-0.18152773743828055</v>
      </c>
      <c r="H14" s="145">
        <v>1581</v>
      </c>
      <c r="I14" s="149">
        <v>2.7822966507177034</v>
      </c>
      <c r="J14" s="145">
        <v>113</v>
      </c>
      <c r="K14" s="149">
        <v>-0.7875939849624061</v>
      </c>
      <c r="L14" s="145">
        <v>17261</v>
      </c>
      <c r="M14" s="150">
        <v>0.1904137931034482</v>
      </c>
    </row>
    <row r="15" spans="1:13" ht="12.75">
      <c r="A15" s="205" t="s">
        <v>179</v>
      </c>
      <c r="B15" s="217">
        <v>4.985139619925859</v>
      </c>
      <c r="C15" s="153">
        <v>0.014015786266296626</v>
      </c>
      <c r="D15" s="217">
        <v>1.8024066924066924</v>
      </c>
      <c r="E15" s="149">
        <v>0.04744331609883301</v>
      </c>
      <c r="F15" s="217">
        <v>2.6785285072155194</v>
      </c>
      <c r="G15" s="149">
        <v>0.06799679101415324</v>
      </c>
      <c r="H15" s="217">
        <v>1.0351170145477546</v>
      </c>
      <c r="I15" s="149">
        <v>-0.2772060537887785</v>
      </c>
      <c r="J15" s="217">
        <v>2.8853982300884957</v>
      </c>
      <c r="K15" s="149">
        <v>-0.4307317417366662</v>
      </c>
      <c r="L15" s="217">
        <v>2.579927582411216</v>
      </c>
      <c r="M15" s="150">
        <v>-0.18374322723597303</v>
      </c>
    </row>
    <row r="16" spans="1:13" ht="12.75">
      <c r="A16" s="239" t="s">
        <v>180</v>
      </c>
      <c r="B16" s="141" t="s">
        <v>165</v>
      </c>
      <c r="C16" s="142" t="s">
        <v>146</v>
      </c>
      <c r="D16" s="141" t="s">
        <v>166</v>
      </c>
      <c r="E16" s="142" t="s">
        <v>146</v>
      </c>
      <c r="F16" s="141" t="s">
        <v>167</v>
      </c>
      <c r="G16" s="142" t="s">
        <v>146</v>
      </c>
      <c r="H16" s="237" t="s">
        <v>168</v>
      </c>
      <c r="I16" s="142" t="s">
        <v>146</v>
      </c>
      <c r="J16" s="237" t="s">
        <v>169</v>
      </c>
      <c r="K16" s="142" t="s">
        <v>146</v>
      </c>
      <c r="L16" s="237" t="s">
        <v>170</v>
      </c>
      <c r="M16" s="143" t="s">
        <v>146</v>
      </c>
    </row>
    <row r="17" spans="1:13" ht="12.75">
      <c r="A17" s="205" t="s">
        <v>177</v>
      </c>
      <c r="B17" s="145">
        <v>73683.85</v>
      </c>
      <c r="C17" s="150">
        <v>0.7970653855684264</v>
      </c>
      <c r="D17" s="145">
        <v>17098.7</v>
      </c>
      <c r="E17" s="150">
        <v>1.6971855647010945</v>
      </c>
      <c r="F17" s="145">
        <v>44839.32</v>
      </c>
      <c r="G17" s="150">
        <v>-0.3016197869503092</v>
      </c>
      <c r="H17" s="145">
        <v>2971.69</v>
      </c>
      <c r="I17" s="150">
        <v>5.0397748059022</v>
      </c>
      <c r="J17" s="145">
        <v>357.74</v>
      </c>
      <c r="K17" s="150">
        <v>-0.14858271651950417</v>
      </c>
      <c r="L17" s="145">
        <v>18603.22</v>
      </c>
      <c r="M17" s="150">
        <v>0.36489109907540973</v>
      </c>
    </row>
    <row r="18" spans="1:13" ht="12.75">
      <c r="A18" s="205" t="s">
        <v>178</v>
      </c>
      <c r="B18" s="145">
        <v>8764</v>
      </c>
      <c r="C18" s="150">
        <v>0.6136991345976799</v>
      </c>
      <c r="D18" s="145">
        <v>2780</v>
      </c>
      <c r="E18" s="150">
        <v>1.372013651877133</v>
      </c>
      <c r="F18" s="145">
        <v>5149</v>
      </c>
      <c r="G18" s="150">
        <v>-0.18862275449101795</v>
      </c>
      <c r="H18" s="145">
        <v>117</v>
      </c>
      <c r="I18" s="150">
        <v>-0.13970588235294112</v>
      </c>
      <c r="J18" s="145">
        <v>161</v>
      </c>
      <c r="K18" s="150">
        <v>-0.05847953216374269</v>
      </c>
      <c r="L18" s="145">
        <v>2824</v>
      </c>
      <c r="M18" s="150">
        <v>0.25958965209634255</v>
      </c>
    </row>
    <row r="19" spans="1:13" ht="12.75">
      <c r="A19" s="241" t="s">
        <v>179</v>
      </c>
      <c r="B19" s="225">
        <v>8.407559333637609</v>
      </c>
      <c r="C19" s="165">
        <v>0.1136310028551033</v>
      </c>
      <c r="D19" s="225">
        <v>6.150611510791367</v>
      </c>
      <c r="E19" s="165">
        <v>0.1370868639675118</v>
      </c>
      <c r="F19" s="225">
        <v>8.70835502039231</v>
      </c>
      <c r="G19" s="165">
        <v>-0.13926571528193088</v>
      </c>
      <c r="H19" s="225">
        <v>25.39905982905983</v>
      </c>
      <c r="I19" s="165">
        <v>6.0205929367752065</v>
      </c>
      <c r="J19" s="225">
        <v>2.2219875776397515</v>
      </c>
      <c r="K19" s="165">
        <v>-0.09569965543375913</v>
      </c>
      <c r="L19" s="225">
        <v>6.587542492917848</v>
      </c>
      <c r="M19" s="165">
        <v>0.08359980316114335</v>
      </c>
    </row>
    <row r="20" ht="6" customHeight="1"/>
    <row r="21" ht="12.75">
      <c r="A21" s="133" t="s">
        <v>205</v>
      </c>
    </row>
    <row r="22" ht="7.5" customHeight="1"/>
    <row r="23" ht="12.75">
      <c r="A23" s="169" t="s">
        <v>154</v>
      </c>
    </row>
  </sheetData>
  <mergeCells count="7">
    <mergeCell ref="A1:M1"/>
    <mergeCell ref="J3:K3"/>
    <mergeCell ref="L3:M3"/>
    <mergeCell ref="B3:C3"/>
    <mergeCell ref="D3:E3"/>
    <mergeCell ref="F3:G3"/>
    <mergeCell ref="H3:I3"/>
  </mergeCells>
  <printOptions/>
  <pageMargins left="0.75" right="0.75" top="0.5" bottom="0.5" header="0.5" footer="0.5"/>
  <pageSetup fitToHeight="1" fitToWidth="1"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75" zoomScaleNormal="75" workbookViewId="0" topLeftCell="A1">
      <selection activeCell="H76" sqref="H76"/>
    </sheetView>
  </sheetViews>
  <sheetFormatPr defaultColWidth="8.796875" defaultRowHeight="15"/>
  <cols>
    <col min="1" max="1" width="26.796875" style="340" customWidth="1"/>
    <col min="2" max="2" width="11.19921875" style="340" customWidth="1"/>
    <col min="3" max="3" width="9.09765625" style="340" customWidth="1"/>
    <col min="4" max="4" width="10.796875" style="340" customWidth="1"/>
    <col min="5" max="5" width="11.09765625" style="339" customWidth="1"/>
    <col min="6" max="6" width="10.69921875" style="339" customWidth="1"/>
    <col min="7" max="7" width="10.296875" style="339" customWidth="1"/>
    <col min="8" max="8" width="11" style="340" customWidth="1"/>
    <col min="9" max="9" width="11.19921875" style="340" customWidth="1"/>
    <col min="10" max="10" width="10.09765625" style="340" customWidth="1"/>
    <col min="11" max="16384" width="7.09765625" style="340" customWidth="1"/>
  </cols>
  <sheetData>
    <row r="1" spans="1:7" ht="33" customHeight="1">
      <c r="A1" s="545" t="s">
        <v>219</v>
      </c>
      <c r="B1" s="545"/>
      <c r="C1" s="545"/>
      <c r="D1" s="545"/>
      <c r="E1" s="545"/>
      <c r="F1" s="545"/>
      <c r="G1" s="545"/>
    </row>
    <row r="2" spans="1:2" ht="9.75" customHeight="1">
      <c r="A2" s="341"/>
      <c r="B2" s="342"/>
    </row>
    <row r="3" spans="1:7" s="344" customFormat="1" ht="22.5" customHeight="1">
      <c r="A3" s="343"/>
      <c r="B3" s="542" t="s">
        <v>92</v>
      </c>
      <c r="C3" s="543"/>
      <c r="D3" s="544"/>
      <c r="E3" s="542" t="s">
        <v>2</v>
      </c>
      <c r="F3" s="543"/>
      <c r="G3" s="544"/>
    </row>
    <row r="4" spans="1:10" s="344" customFormat="1" ht="21" customHeight="1">
      <c r="A4" s="345"/>
      <c r="B4" s="346" t="s">
        <v>3</v>
      </c>
      <c r="C4" s="347" t="s">
        <v>4</v>
      </c>
      <c r="D4" s="348" t="s">
        <v>5</v>
      </c>
      <c r="E4" s="346" t="s">
        <v>3</v>
      </c>
      <c r="F4" s="347" t="s">
        <v>4</v>
      </c>
      <c r="G4" s="349" t="s">
        <v>5</v>
      </c>
      <c r="I4" s="350"/>
      <c r="J4" s="350"/>
    </row>
    <row r="5" spans="1:10" ht="15">
      <c r="A5" s="351" t="s">
        <v>7</v>
      </c>
      <c r="B5" s="352">
        <v>201338.15950329741</v>
      </c>
      <c r="C5" s="353">
        <v>145863.7832364283</v>
      </c>
      <c r="D5" s="354">
        <v>0.3803163131793419</v>
      </c>
      <c r="E5" s="355">
        <v>996326.6695805728</v>
      </c>
      <c r="F5" s="353">
        <v>681726.0442622252</v>
      </c>
      <c r="G5" s="354">
        <v>0.4614766121467655</v>
      </c>
      <c r="I5" s="356"/>
      <c r="J5" s="356"/>
    </row>
    <row r="6" spans="1:10" ht="15">
      <c r="A6" s="357" t="s">
        <v>8</v>
      </c>
      <c r="B6" s="358">
        <v>21725.013152040327</v>
      </c>
      <c r="C6" s="353">
        <v>18089.311380512478</v>
      </c>
      <c r="D6" s="359">
        <v>0.20098618985820388</v>
      </c>
      <c r="E6" s="360">
        <v>114012.573789735</v>
      </c>
      <c r="F6" s="353">
        <v>91807.01241156594</v>
      </c>
      <c r="G6" s="359">
        <v>0.24187217070764389</v>
      </c>
      <c r="I6" s="356"/>
      <c r="J6" s="356"/>
    </row>
    <row r="7" spans="1:10" ht="15">
      <c r="A7" s="357" t="s">
        <v>220</v>
      </c>
      <c r="B7" s="358">
        <v>5323</v>
      </c>
      <c r="C7" s="353">
        <v>8674</v>
      </c>
      <c r="D7" s="359">
        <v>-0.3863269541157482</v>
      </c>
      <c r="E7" s="360">
        <v>36863</v>
      </c>
      <c r="F7" s="353">
        <v>33948</v>
      </c>
      <c r="G7" s="359">
        <v>0.08586661953576047</v>
      </c>
      <c r="I7" s="356"/>
      <c r="J7" s="356"/>
    </row>
    <row r="8" spans="1:10" ht="15">
      <c r="A8" s="357" t="s">
        <v>221</v>
      </c>
      <c r="B8" s="358">
        <v>16402.013152040327</v>
      </c>
      <c r="C8" s="353">
        <v>9415.311380512478</v>
      </c>
      <c r="D8" s="359">
        <v>0.7420574306218602</v>
      </c>
      <c r="E8" s="360">
        <v>77149.573789735</v>
      </c>
      <c r="F8" s="353">
        <v>57859.01241156596</v>
      </c>
      <c r="G8" s="359">
        <v>0.3334063367855358</v>
      </c>
      <c r="I8" s="356"/>
      <c r="J8" s="356"/>
    </row>
    <row r="9" spans="1:10" ht="15">
      <c r="A9" s="357" t="s">
        <v>222</v>
      </c>
      <c r="B9" s="358">
        <v>6</v>
      </c>
      <c r="C9" s="353">
        <v>6</v>
      </c>
      <c r="D9" s="359">
        <v>0</v>
      </c>
      <c r="E9" s="360">
        <v>32</v>
      </c>
      <c r="F9" s="353">
        <v>34</v>
      </c>
      <c r="G9" s="359">
        <v>-0.05882352941176472</v>
      </c>
      <c r="I9" s="356"/>
      <c r="J9" s="356"/>
    </row>
    <row r="10" spans="1:10" ht="8.25" customHeight="1">
      <c r="A10" s="361"/>
      <c r="B10" s="362"/>
      <c r="C10" s="363"/>
      <c r="D10" s="364"/>
      <c r="E10" s="365"/>
      <c r="F10" s="363"/>
      <c r="G10" s="364"/>
      <c r="I10" s="366"/>
      <c r="J10" s="366"/>
    </row>
    <row r="11" spans="1:10" ht="15.75">
      <c r="A11" s="367" t="s">
        <v>223</v>
      </c>
      <c r="B11" s="358"/>
      <c r="C11" s="339"/>
      <c r="D11" s="368"/>
      <c r="E11" s="369"/>
      <c r="G11" s="368"/>
      <c r="I11" s="366"/>
      <c r="J11" s="366"/>
    </row>
    <row r="12" spans="1:10" ht="15">
      <c r="A12" s="357" t="s">
        <v>224</v>
      </c>
      <c r="B12" s="358">
        <v>21725.013152040327</v>
      </c>
      <c r="C12" s="353">
        <v>18089.311380512478</v>
      </c>
      <c r="D12" s="359">
        <v>0.20098618985820388</v>
      </c>
      <c r="E12" s="360">
        <v>114012.573789735</v>
      </c>
      <c r="F12" s="353">
        <v>91807.01241156594</v>
      </c>
      <c r="G12" s="359">
        <v>0.24187217070764389</v>
      </c>
      <c r="H12" s="370"/>
      <c r="I12" s="356"/>
      <c r="J12" s="356"/>
    </row>
    <row r="13" spans="1:10" ht="15">
      <c r="A13" s="357" t="s">
        <v>166</v>
      </c>
      <c r="B13" s="358">
        <v>20423.013152040327</v>
      </c>
      <c r="C13" s="353">
        <v>17389.311380512478</v>
      </c>
      <c r="D13" s="359">
        <v>0.17445784396773756</v>
      </c>
      <c r="E13" s="360">
        <v>107599.573789735</v>
      </c>
      <c r="F13" s="353">
        <v>86038.10080479852</v>
      </c>
      <c r="G13" s="359">
        <v>0.25060377650425725</v>
      </c>
      <c r="I13" s="356"/>
      <c r="J13" s="356"/>
    </row>
    <row r="14" spans="1:10" ht="15">
      <c r="A14" s="357" t="s">
        <v>225</v>
      </c>
      <c r="B14" s="358">
        <v>20423.013152040327</v>
      </c>
      <c r="C14" s="353">
        <v>17389.311380512478</v>
      </c>
      <c r="D14" s="359">
        <v>0.17445784396773756</v>
      </c>
      <c r="E14" s="360">
        <v>108969.573789735</v>
      </c>
      <c r="F14" s="353">
        <v>86038.10080479852</v>
      </c>
      <c r="G14" s="359">
        <v>0.2665269545751938</v>
      </c>
      <c r="I14" s="356"/>
      <c r="J14" s="356"/>
    </row>
    <row r="15" spans="1:10" ht="15">
      <c r="A15" s="357" t="s">
        <v>226</v>
      </c>
      <c r="B15" s="358">
        <v>20423.013152040327</v>
      </c>
      <c r="C15" s="353">
        <v>17389.311380512478</v>
      </c>
      <c r="D15" s="359">
        <v>0.17445784396773756</v>
      </c>
      <c r="E15" s="360">
        <v>108969.573789735</v>
      </c>
      <c r="F15" s="353">
        <v>86038.10080479852</v>
      </c>
      <c r="G15" s="359">
        <v>0.2665269545751938</v>
      </c>
      <c r="I15" s="356"/>
      <c r="J15" s="356"/>
    </row>
    <row r="16" spans="1:10" ht="15">
      <c r="A16" s="357" t="s">
        <v>227</v>
      </c>
      <c r="B16" s="358">
        <v>923.0261486632992</v>
      </c>
      <c r="C16" s="353">
        <v>242.39881330928094</v>
      </c>
      <c r="D16" s="359">
        <v>2.8078822914268717</v>
      </c>
      <c r="E16" s="360">
        <v>4984.516076453217</v>
      </c>
      <c r="F16" s="353">
        <v>2711.6146443505077</v>
      </c>
      <c r="G16" s="359">
        <v>0.8382096021048446</v>
      </c>
      <c r="I16" s="356"/>
      <c r="J16" s="356"/>
    </row>
    <row r="17" spans="1:10" ht="15">
      <c r="A17" s="357" t="s">
        <v>228</v>
      </c>
      <c r="B17" s="358">
        <v>944.7267546826754</v>
      </c>
      <c r="C17" s="353">
        <v>408.17697574475505</v>
      </c>
      <c r="D17" s="359">
        <v>1.3145028034933566</v>
      </c>
      <c r="E17" s="360">
        <v>5321.270572394472</v>
      </c>
      <c r="F17" s="353">
        <v>3621.080563642047</v>
      </c>
      <c r="G17" s="359">
        <v>0.4695255957084785</v>
      </c>
      <c r="I17" s="356"/>
      <c r="J17" s="356"/>
    </row>
    <row r="18" spans="1:10" ht="15">
      <c r="A18" s="357" t="s">
        <v>170</v>
      </c>
      <c r="B18" s="358">
        <v>20423.013152040327</v>
      </c>
      <c r="C18" s="353">
        <v>17389.311380512478</v>
      </c>
      <c r="D18" s="359">
        <v>0.17445784396773756</v>
      </c>
      <c r="E18" s="360">
        <v>108615.573789735</v>
      </c>
      <c r="F18" s="353">
        <v>87368.63606333063</v>
      </c>
      <c r="G18" s="359">
        <v>0.24318724297130112</v>
      </c>
      <c r="I18" s="356"/>
      <c r="J18" s="356"/>
    </row>
    <row r="19" spans="1:10" ht="15">
      <c r="A19" s="371" t="s">
        <v>229</v>
      </c>
      <c r="B19" s="372">
        <v>4.085972463642473</v>
      </c>
      <c r="C19" s="373">
        <v>4.035964652018478</v>
      </c>
      <c r="D19" s="359">
        <v>0.012390547473943941</v>
      </c>
      <c r="E19" s="374">
        <v>4.090391667394985</v>
      </c>
      <c r="F19" s="373">
        <v>4.068978338817992</v>
      </c>
      <c r="G19" s="359">
        <v>0.0052625811183879545</v>
      </c>
      <c r="I19" s="356"/>
      <c r="J19" s="356"/>
    </row>
    <row r="20" spans="1:10" ht="6.75" customHeight="1">
      <c r="A20" s="357"/>
      <c r="B20" s="375"/>
      <c r="C20" s="375"/>
      <c r="D20" s="376"/>
      <c r="E20" s="377"/>
      <c r="F20" s="375"/>
      <c r="G20" s="376"/>
      <c r="I20" s="356"/>
      <c r="J20" s="356"/>
    </row>
    <row r="21" spans="1:10" ht="21.75" customHeight="1">
      <c r="A21" s="378" t="s">
        <v>230</v>
      </c>
      <c r="B21" s="375"/>
      <c r="C21" s="375"/>
      <c r="D21" s="376"/>
      <c r="E21" s="377"/>
      <c r="F21" s="375"/>
      <c r="G21" s="376"/>
      <c r="I21" s="356"/>
      <c r="J21" s="356"/>
    </row>
    <row r="22" spans="1:10" ht="15">
      <c r="A22" s="357" t="s">
        <v>231</v>
      </c>
      <c r="B22" s="379">
        <v>2.2151158073435613</v>
      </c>
      <c r="C22" s="380">
        <v>1.919110000589281</v>
      </c>
      <c r="D22" s="359">
        <v>0.15424118818795637</v>
      </c>
      <c r="E22" s="381">
        <v>1.9361204944666104</v>
      </c>
      <c r="F22" s="380">
        <v>1.5606639599838499</v>
      </c>
      <c r="G22" s="359">
        <v>0.24057487332932692</v>
      </c>
      <c r="I22" s="356"/>
      <c r="J22" s="356"/>
    </row>
    <row r="23" spans="1:10" ht="15">
      <c r="A23" s="357" t="s">
        <v>232</v>
      </c>
      <c r="B23" s="379">
        <v>5.95040386135443</v>
      </c>
      <c r="C23" s="380">
        <v>5.253630275725287</v>
      </c>
      <c r="D23" s="359">
        <v>0.13262706910469638</v>
      </c>
      <c r="E23" s="381">
        <v>5.697214480146133</v>
      </c>
      <c r="F23" s="380">
        <v>4.7348487627655045</v>
      </c>
      <c r="G23" s="359">
        <v>0.20325162758071613</v>
      </c>
      <c r="I23" s="366"/>
      <c r="J23" s="366"/>
    </row>
    <row r="24" spans="1:10" ht="15">
      <c r="A24" s="357" t="s">
        <v>233</v>
      </c>
      <c r="B24" s="379">
        <v>1.1020539845031747</v>
      </c>
      <c r="C24" s="380">
        <v>0.8907940489094563</v>
      </c>
      <c r="D24" s="359">
        <v>0.23715912320288932</v>
      </c>
      <c r="E24" s="381">
        <v>1.1054088012976642</v>
      </c>
      <c r="F24" s="380">
        <v>1.1301296803176846</v>
      </c>
      <c r="G24" s="359">
        <v>-0.02187437375600232</v>
      </c>
      <c r="I24" s="366"/>
      <c r="J24" s="366"/>
    </row>
    <row r="25" spans="1:10" ht="15">
      <c r="A25" s="357" t="s">
        <v>234</v>
      </c>
      <c r="B25" s="379">
        <v>9.26757365320115</v>
      </c>
      <c r="C25" s="380">
        <v>8.063534325224044</v>
      </c>
      <c r="D25" s="359">
        <v>0.149319055319288</v>
      </c>
      <c r="E25" s="381">
        <v>8.738743775910407</v>
      </c>
      <c r="F25" s="380">
        <v>7.42564240306703</v>
      </c>
      <c r="G25" s="359">
        <v>0.17683337030894775</v>
      </c>
      <c r="I25" s="366"/>
      <c r="J25" s="366"/>
    </row>
    <row r="26" spans="1:10" ht="6.75" customHeight="1">
      <c r="A26" s="361"/>
      <c r="B26" s="382"/>
      <c r="C26" s="383"/>
      <c r="D26" s="384"/>
      <c r="E26" s="385"/>
      <c r="F26" s="383"/>
      <c r="G26" s="384"/>
      <c r="I26" s="366"/>
      <c r="J26" s="366"/>
    </row>
    <row r="27" spans="1:10" s="392" customFormat="1" ht="20.25" customHeight="1">
      <c r="A27" s="378" t="s">
        <v>36</v>
      </c>
      <c r="B27" s="386"/>
      <c r="C27" s="387"/>
      <c r="D27" s="388"/>
      <c r="E27" s="389"/>
      <c r="F27" s="387"/>
      <c r="G27" s="388"/>
      <c r="H27" s="390"/>
      <c r="I27" s="391"/>
      <c r="J27" s="391"/>
    </row>
    <row r="28" spans="1:10" ht="15">
      <c r="A28" s="357" t="s">
        <v>235</v>
      </c>
      <c r="B28" s="358">
        <v>14077.00818257079</v>
      </c>
      <c r="C28" s="353">
        <v>9734.504218429607</v>
      </c>
      <c r="D28" s="359">
        <v>0.4460940040397584</v>
      </c>
      <c r="E28" s="360">
        <v>69212.79342702011</v>
      </c>
      <c r="F28" s="353">
        <v>50628.39276273378</v>
      </c>
      <c r="G28" s="359">
        <v>0.3670746719411131</v>
      </c>
      <c r="H28" s="358"/>
      <c r="I28" s="356"/>
      <c r="J28" s="356"/>
    </row>
    <row r="29" spans="1:10" ht="15">
      <c r="A29" s="357" t="s">
        <v>38</v>
      </c>
      <c r="B29" s="358">
        <v>12446.850817623952</v>
      </c>
      <c r="C29" s="353">
        <v>9156.737302153615</v>
      </c>
      <c r="D29" s="359">
        <v>0.3593106809667369</v>
      </c>
      <c r="E29" s="360">
        <v>60502.386195133906</v>
      </c>
      <c r="F29" s="353">
        <v>44071.85537801641</v>
      </c>
      <c r="G29" s="359">
        <v>0.37281232378778517</v>
      </c>
      <c r="H29" s="358"/>
      <c r="I29" s="356"/>
      <c r="J29" s="356"/>
    </row>
    <row r="30" spans="1:10" ht="15">
      <c r="A30" s="357" t="s">
        <v>236</v>
      </c>
      <c r="B30" s="358">
        <v>1385.9119914306243</v>
      </c>
      <c r="C30" s="353">
        <v>540.2697817381262</v>
      </c>
      <c r="D30" s="359">
        <v>1.5652221136113602</v>
      </c>
      <c r="E30" s="360">
        <v>7369.368211408166</v>
      </c>
      <c r="F30" s="353">
        <v>5263.4072753764185</v>
      </c>
      <c r="G30" s="359">
        <v>0.4001136195338668</v>
      </c>
      <c r="H30" s="358"/>
      <c r="I30" s="356"/>
      <c r="J30" s="356"/>
    </row>
    <row r="31" spans="1:10" ht="15">
      <c r="A31" s="357" t="s">
        <v>40</v>
      </c>
      <c r="B31" s="358">
        <v>154.35420223713533</v>
      </c>
      <c r="C31" s="353">
        <v>169.9600345715527</v>
      </c>
      <c r="D31" s="359">
        <v>-0.091820599906076</v>
      </c>
      <c r="E31" s="360">
        <v>874.6732451665537</v>
      </c>
      <c r="F31" s="353">
        <v>869.2937958096844</v>
      </c>
      <c r="G31" s="359">
        <v>0.006188298343782206</v>
      </c>
      <c r="H31" s="358"/>
      <c r="I31" s="356"/>
      <c r="J31" s="356"/>
    </row>
    <row r="32" spans="1:10" ht="15" customHeight="1">
      <c r="A32" s="357" t="s">
        <v>237</v>
      </c>
      <c r="B32" s="358">
        <v>1149.778395169656</v>
      </c>
      <c r="C32" s="353">
        <v>662.3786266848788</v>
      </c>
      <c r="D32" s="359">
        <v>0.7358325719598645</v>
      </c>
      <c r="E32" s="360">
        <v>6593.817362486507</v>
      </c>
      <c r="F32" s="353">
        <v>4975.5325175648995</v>
      </c>
      <c r="G32" s="359">
        <v>0.32524857172747823</v>
      </c>
      <c r="H32" s="358"/>
      <c r="I32" s="356"/>
      <c r="J32" s="356"/>
    </row>
    <row r="33" spans="1:10" ht="15">
      <c r="A33" s="357" t="s">
        <v>238</v>
      </c>
      <c r="B33" s="358">
        <v>136.00625349115464</v>
      </c>
      <c r="C33" s="353">
        <v>309.9495202439302</v>
      </c>
      <c r="D33" s="359">
        <v>-0.5611986965357528</v>
      </c>
      <c r="E33" s="360">
        <v>946.9726589441867</v>
      </c>
      <c r="F33" s="353">
        <v>1300.6400806522522</v>
      </c>
      <c r="G33" s="359">
        <v>-0.27191797866993794</v>
      </c>
      <c r="H33" s="358"/>
      <c r="I33" s="356"/>
      <c r="J33" s="356"/>
    </row>
    <row r="34" spans="1:10" ht="15">
      <c r="A34" s="357" t="s">
        <v>239</v>
      </c>
      <c r="B34" s="358">
        <v>797.4586974655574</v>
      </c>
      <c r="C34" s="353">
        <v>132.96876222193765</v>
      </c>
      <c r="D34" s="359">
        <v>4.997338654130827</v>
      </c>
      <c r="E34" s="360">
        <v>4629.388755278652</v>
      </c>
      <c r="F34" s="353">
        <v>2650.022149521608</v>
      </c>
      <c r="G34" s="359">
        <v>0.7469245515983203</v>
      </c>
      <c r="H34" s="358"/>
      <c r="I34" s="356"/>
      <c r="J34" s="356"/>
    </row>
    <row r="35" spans="1:10" ht="15">
      <c r="A35" s="357" t="s">
        <v>240</v>
      </c>
      <c r="B35" s="358">
        <v>0</v>
      </c>
      <c r="C35" s="353">
        <v>0</v>
      </c>
      <c r="D35" s="398" t="s">
        <v>209</v>
      </c>
      <c r="E35" s="360">
        <v>220.99457478005866</v>
      </c>
      <c r="F35" s="353">
        <v>56.43278630168952</v>
      </c>
      <c r="G35" s="359">
        <v>2.9160670465325293</v>
      </c>
      <c r="H35" s="358"/>
      <c r="I35" s="356"/>
      <c r="J35" s="356"/>
    </row>
    <row r="36" spans="1:10" ht="15">
      <c r="A36" s="357" t="s">
        <v>241</v>
      </c>
      <c r="B36" s="358">
        <v>1054.1664228927477</v>
      </c>
      <c r="C36" s="353">
        <v>280.1712811208554</v>
      </c>
      <c r="D36" s="359">
        <v>2.7625784437128655</v>
      </c>
      <c r="E36" s="360">
        <v>5405.4590180671485</v>
      </c>
      <c r="F36" s="353">
        <v>4063.3170213176436</v>
      </c>
      <c r="G36" s="359">
        <v>0.3303069855756118</v>
      </c>
      <c r="H36" s="358"/>
      <c r="I36" s="356"/>
      <c r="J36" s="356"/>
    </row>
    <row r="37" spans="1:10" ht="15">
      <c r="A37" s="357" t="s">
        <v>242</v>
      </c>
      <c r="B37" s="358">
        <v>1074.039602421235</v>
      </c>
      <c r="C37" s="353">
        <v>132.83176419614506</v>
      </c>
      <c r="D37" s="359">
        <v>7.085713601117743</v>
      </c>
      <c r="E37" s="360">
        <v>6426.780743311232</v>
      </c>
      <c r="F37" s="353">
        <v>866.3332599013459</v>
      </c>
      <c r="G37" s="359">
        <v>6.418370090100298</v>
      </c>
      <c r="H37" s="358"/>
      <c r="I37" s="356"/>
      <c r="J37" s="356"/>
    </row>
    <row r="38" spans="1:10" ht="15">
      <c r="A38" s="357" t="s">
        <v>243</v>
      </c>
      <c r="B38" s="358">
        <v>14872.065013196421</v>
      </c>
      <c r="C38" s="353">
        <v>10571.539563491133</v>
      </c>
      <c r="D38" s="359">
        <v>0.40680219034105264</v>
      </c>
      <c r="E38" s="360">
        <v>74155.76553498002</v>
      </c>
      <c r="F38" s="353">
        <v>55586.44885084771</v>
      </c>
      <c r="G38" s="359">
        <v>0.3340619353821004</v>
      </c>
      <c r="H38" s="358"/>
      <c r="I38" s="356"/>
      <c r="J38" s="356"/>
    </row>
    <row r="39" spans="1:10" ht="15">
      <c r="A39" s="357" t="s">
        <v>244</v>
      </c>
      <c r="B39" s="358">
        <v>6852.948138843906</v>
      </c>
      <c r="C39" s="353">
        <v>7517.771817021346</v>
      </c>
      <c r="D39" s="359">
        <v>-0.0884336069727709</v>
      </c>
      <c r="E39" s="360">
        <v>39856.808254755</v>
      </c>
      <c r="F39" s="353">
        <v>36220.56356071825</v>
      </c>
      <c r="G39" s="359">
        <v>0.10039172051923329</v>
      </c>
      <c r="H39" s="358"/>
      <c r="I39" s="356"/>
      <c r="J39" s="356"/>
    </row>
    <row r="40" spans="1:10" ht="6" customHeight="1">
      <c r="A40" s="357"/>
      <c r="B40" s="393"/>
      <c r="C40" s="394"/>
      <c r="D40" s="395"/>
      <c r="E40" s="396"/>
      <c r="F40" s="394"/>
      <c r="G40" s="395"/>
      <c r="J40" s="339"/>
    </row>
    <row r="41" spans="1:7" ht="18.75" customHeight="1" hidden="1">
      <c r="A41" s="378" t="s">
        <v>48</v>
      </c>
      <c r="B41" s="393"/>
      <c r="C41" s="397"/>
      <c r="D41" s="395"/>
      <c r="E41" s="396"/>
      <c r="F41" s="394"/>
      <c r="G41" s="395"/>
    </row>
    <row r="42" spans="1:7" ht="15" hidden="1">
      <c r="A42" s="357" t="s">
        <v>245</v>
      </c>
      <c r="B42" s="358">
        <v>1247.43223576124</v>
      </c>
      <c r="C42" s="353">
        <v>793.4395855556195</v>
      </c>
      <c r="D42" s="359">
        <v>0.5721830098604225</v>
      </c>
      <c r="E42" s="360">
        <v>4506.800355810989</v>
      </c>
      <c r="F42" s="353">
        <v>3602.444207823316</v>
      </c>
      <c r="G42" s="359">
        <v>0.2510395986213223</v>
      </c>
    </row>
    <row r="43" spans="1:7" ht="15" hidden="1">
      <c r="A43" s="357" t="s">
        <v>246</v>
      </c>
      <c r="B43" s="358">
        <v>680.6156276910992</v>
      </c>
      <c r="C43" s="353" t="s">
        <v>196</v>
      </c>
      <c r="D43" s="398" t="s">
        <v>196</v>
      </c>
      <c r="E43" s="360" t="s">
        <v>196</v>
      </c>
      <c r="G43" s="398" t="s">
        <v>196</v>
      </c>
    </row>
    <row r="44" spans="1:7" ht="15" hidden="1">
      <c r="A44" s="357" t="s">
        <v>247</v>
      </c>
      <c r="B44" s="358">
        <v>517.7231094247326</v>
      </c>
      <c r="C44" s="353">
        <v>191.8826964380053</v>
      </c>
      <c r="D44" s="359">
        <v>1.6981229628071333</v>
      </c>
      <c r="E44" s="360" t="e">
        <v>#VALUE!</v>
      </c>
      <c r="F44" s="353">
        <v>1319.3617746722953</v>
      </c>
      <c r="G44" s="359" t="e">
        <v>#VALUE!</v>
      </c>
    </row>
    <row r="45" spans="1:7" ht="15" hidden="1">
      <c r="A45" s="357" t="s">
        <v>248</v>
      </c>
      <c r="B45" s="358">
        <v>586.2913811291276</v>
      </c>
      <c r="C45" s="353">
        <v>132.75327963876043</v>
      </c>
      <c r="D45" s="359">
        <v>3.4163984703391543</v>
      </c>
      <c r="E45" s="360" t="e">
        <v>#VALUE!</v>
      </c>
      <c r="F45" s="353">
        <v>2019.4034155610434</v>
      </c>
      <c r="G45" s="359" t="e">
        <v>#VALUE!</v>
      </c>
    </row>
    <row r="46" spans="1:7" ht="15" hidden="1">
      <c r="A46" s="357" t="s">
        <v>249</v>
      </c>
      <c r="B46" s="358">
        <v>667.8970960819283</v>
      </c>
      <c r="C46" s="353">
        <v>148.310905606748</v>
      </c>
      <c r="D46" s="359">
        <v>3.5033579516592175</v>
      </c>
      <c r="E46" s="360" t="e">
        <v>#VALUE!</v>
      </c>
      <c r="F46" s="353">
        <v>2034.4576096177796</v>
      </c>
      <c r="G46" s="359" t="e">
        <v>#VALUE!</v>
      </c>
    </row>
    <row r="47" spans="1:7" ht="15" hidden="1">
      <c r="A47" s="357" t="s">
        <v>250</v>
      </c>
      <c r="B47" s="358">
        <v>2191.2197438628955</v>
      </c>
      <c r="C47" s="353">
        <v>1413.170775939379</v>
      </c>
      <c r="D47" s="359">
        <v>0.5505696701138778</v>
      </c>
      <c r="E47" s="360">
        <v>4060.3039444954966</v>
      </c>
      <c r="F47" s="353">
        <v>8107.318525893803</v>
      </c>
      <c r="G47" s="359">
        <v>-0.4991804094624662</v>
      </c>
    </row>
    <row r="48" spans="1:7" ht="15" hidden="1">
      <c r="A48" s="357" t="s">
        <v>251</v>
      </c>
      <c r="B48" s="358">
        <v>1063.1445815521513</v>
      </c>
      <c r="C48" s="353">
        <v>910.0357131818203</v>
      </c>
      <c r="D48" s="359">
        <v>0.1682449008896651</v>
      </c>
      <c r="E48" s="360">
        <v>4770.215281078261</v>
      </c>
      <c r="F48" s="353">
        <v>4200.341820183341</v>
      </c>
      <c r="G48" s="359">
        <v>0.13567311549659666</v>
      </c>
    </row>
    <row r="49" spans="1:7" ht="15" hidden="1">
      <c r="A49" s="357" t="s">
        <v>252</v>
      </c>
      <c r="B49" s="358">
        <v>16867.279145519467</v>
      </c>
      <c r="C49" s="353">
        <v>15002.088945946327</v>
      </c>
      <c r="D49" s="359">
        <v>0.1243286989094361</v>
      </c>
      <c r="E49" s="360">
        <v>21757.83147440789</v>
      </c>
      <c r="F49" s="353">
        <v>74759.77235164506</v>
      </c>
      <c r="G49" s="359">
        <v>-0.7089633797697203</v>
      </c>
    </row>
    <row r="50" spans="1:7" ht="6" customHeight="1">
      <c r="A50" s="361"/>
      <c r="B50" s="362"/>
      <c r="C50" s="399"/>
      <c r="D50" s="384"/>
      <c r="E50" s="400"/>
      <c r="F50" s="399"/>
      <c r="G50" s="384"/>
    </row>
    <row r="51" spans="1:7" ht="20.25" customHeight="1">
      <c r="A51" s="378" t="s">
        <v>62</v>
      </c>
      <c r="B51" s="358"/>
      <c r="C51" s="394"/>
      <c r="D51" s="376"/>
      <c r="E51" s="396"/>
      <c r="F51" s="394"/>
      <c r="G51" s="376"/>
    </row>
    <row r="52" spans="1:7" ht="15">
      <c r="A52" s="401" t="s">
        <v>253</v>
      </c>
      <c r="B52" s="372">
        <v>49.859913124328024</v>
      </c>
      <c r="C52" s="373">
        <v>40.9836363024276</v>
      </c>
      <c r="D52" s="402">
        <v>8.876276821900426</v>
      </c>
      <c r="E52" s="374">
        <v>44.61174256471928</v>
      </c>
      <c r="F52" s="373">
        <v>41.001441238818565</v>
      </c>
      <c r="G52" s="402">
        <v>3.610301325900714</v>
      </c>
    </row>
    <row r="53" spans="1:7" ht="15">
      <c r="A53" s="401" t="s">
        <v>254</v>
      </c>
      <c r="B53" s="372">
        <v>50.140086875671386</v>
      </c>
      <c r="C53" s="373">
        <v>59.01636369757224</v>
      </c>
      <c r="D53" s="402">
        <v>-8.876276821900852</v>
      </c>
      <c r="E53" s="374">
        <v>55.38825743528068</v>
      </c>
      <c r="F53" s="373">
        <v>58.99855876118146</v>
      </c>
      <c r="G53" s="402">
        <v>-3.610301325900778</v>
      </c>
    </row>
    <row r="54" spans="1:7" ht="15" hidden="1">
      <c r="A54" s="357" t="s">
        <v>255</v>
      </c>
      <c r="B54" s="358"/>
      <c r="C54" s="373">
        <v>0</v>
      </c>
      <c r="D54" s="403" t="s">
        <v>209</v>
      </c>
      <c r="E54" s="404"/>
      <c r="F54" s="404"/>
      <c r="G54" s="403"/>
    </row>
    <row r="55" spans="1:7" ht="8.25" customHeight="1">
      <c r="A55" s="405"/>
      <c r="B55" s="406"/>
      <c r="C55" s="407"/>
      <c r="D55" s="408"/>
      <c r="E55" s="407"/>
      <c r="F55" s="407"/>
      <c r="G55" s="408"/>
    </row>
    <row r="57" ht="15">
      <c r="A57" s="409" t="s">
        <v>256</v>
      </c>
    </row>
    <row r="58" spans="1:2" ht="15">
      <c r="A58" s="342"/>
      <c r="B58" s="410"/>
    </row>
    <row r="59" spans="1:2" ht="15">
      <c r="A59" s="342"/>
      <c r="B59" s="411"/>
    </row>
    <row r="60" ht="11.25">
      <c r="B60" s="410"/>
    </row>
    <row r="61" ht="11.25">
      <c r="B61" s="411"/>
    </row>
    <row r="62" ht="11.25">
      <c r="B62" s="411"/>
    </row>
  </sheetData>
  <mergeCells count="3">
    <mergeCell ref="B3:D3"/>
    <mergeCell ref="E3:G3"/>
    <mergeCell ref="A1:G1"/>
  </mergeCells>
  <printOptions/>
  <pageMargins left="0.75" right="0.75" top="0.33" bottom="0.4" header="0.5" footer="0.5"/>
  <pageSetup fitToHeight="1" fitToWidth="1"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2" sqref="A2:G12"/>
    </sheetView>
  </sheetViews>
  <sheetFormatPr defaultColWidth="8.796875" defaultRowHeight="15"/>
  <cols>
    <col min="1" max="1" width="19.296875" style="317" customWidth="1"/>
    <col min="2" max="3" width="8" style="317" bestFit="1" customWidth="1"/>
    <col min="4" max="4" width="9" style="317" customWidth="1"/>
    <col min="5" max="5" width="8.8984375" style="317" bestFit="1" customWidth="1"/>
    <col min="6" max="6" width="9.296875" style="317" bestFit="1" customWidth="1"/>
    <col min="7" max="7" width="8.09765625" style="317" customWidth="1"/>
    <col min="8" max="16384" width="7.09765625" style="317" customWidth="1"/>
  </cols>
  <sheetData>
    <row r="1" ht="56.25" customHeight="1"/>
    <row r="2" spans="1:7" ht="17.25" customHeight="1">
      <c r="A2" s="318"/>
      <c r="B2" s="548" t="s">
        <v>210</v>
      </c>
      <c r="C2" s="549"/>
      <c r="D2" s="549"/>
      <c r="E2" s="549"/>
      <c r="F2" s="549"/>
      <c r="G2" s="550"/>
    </row>
    <row r="3" spans="1:7" ht="12" customHeight="1">
      <c r="A3" s="319"/>
      <c r="B3" s="551"/>
      <c r="C3" s="552"/>
      <c r="D3" s="552"/>
      <c r="E3" s="552"/>
      <c r="F3" s="552"/>
      <c r="G3" s="553"/>
    </row>
    <row r="4" spans="1:7" s="321" customFormat="1" ht="12">
      <c r="A4" s="320"/>
      <c r="B4" s="546" t="s">
        <v>92</v>
      </c>
      <c r="C4" s="546"/>
      <c r="D4" s="547"/>
      <c r="E4" s="546" t="s">
        <v>2</v>
      </c>
      <c r="F4" s="546"/>
      <c r="G4" s="547"/>
    </row>
    <row r="5" spans="1:7" s="321" customFormat="1" ht="6" customHeight="1">
      <c r="A5" s="320"/>
      <c r="B5" s="322"/>
      <c r="C5" s="322"/>
      <c r="D5" s="323"/>
      <c r="E5" s="322"/>
      <c r="F5" s="322"/>
      <c r="G5" s="323"/>
    </row>
    <row r="6" spans="1:8" s="321" customFormat="1" ht="12">
      <c r="A6" s="324"/>
      <c r="B6" s="325" t="s">
        <v>3</v>
      </c>
      <c r="C6" s="325" t="s">
        <v>4</v>
      </c>
      <c r="D6" s="326" t="s">
        <v>5</v>
      </c>
      <c r="E6" s="325" t="s">
        <v>3</v>
      </c>
      <c r="F6" s="325" t="s">
        <v>4</v>
      </c>
      <c r="G6" s="326" t="s">
        <v>5</v>
      </c>
      <c r="H6" s="327"/>
    </row>
    <row r="7" spans="1:8" s="321" customFormat="1" ht="12">
      <c r="A7" s="320"/>
      <c r="B7" s="328"/>
      <c r="C7" s="328"/>
      <c r="D7" s="329"/>
      <c r="E7" s="328"/>
      <c r="F7" s="328"/>
      <c r="G7" s="329"/>
      <c r="H7" s="327"/>
    </row>
    <row r="8" spans="1:8" s="321" customFormat="1" ht="12">
      <c r="A8" s="320" t="s">
        <v>211</v>
      </c>
      <c r="B8" s="330">
        <v>4848563.25455599</v>
      </c>
      <c r="C8" s="331">
        <v>4814175.446736993</v>
      </c>
      <c r="D8" s="332">
        <v>0.0071430316986691444</v>
      </c>
      <c r="E8" s="330">
        <v>27150017.961811386</v>
      </c>
      <c r="F8" s="331">
        <v>25391115.783122797</v>
      </c>
      <c r="G8" s="332">
        <v>0.06927234682052497</v>
      </c>
      <c r="H8" s="327"/>
    </row>
    <row r="9" spans="1:8" s="321" customFormat="1" ht="12">
      <c r="A9" s="320" t="s">
        <v>212</v>
      </c>
      <c r="B9" s="330">
        <v>572799</v>
      </c>
      <c r="C9" s="331">
        <v>558539</v>
      </c>
      <c r="D9" s="332">
        <v>0.025530893993078285</v>
      </c>
      <c r="E9" s="330">
        <v>2972543</v>
      </c>
      <c r="F9" s="331">
        <v>2767719.1832618527</v>
      </c>
      <c r="G9" s="332">
        <v>0.07400455146491969</v>
      </c>
      <c r="H9" s="327"/>
    </row>
    <row r="10" spans="1:8" s="321" customFormat="1" ht="12">
      <c r="A10" s="320" t="s">
        <v>213</v>
      </c>
      <c r="B10" s="330">
        <v>567476</v>
      </c>
      <c r="C10" s="331">
        <v>549865</v>
      </c>
      <c r="D10" s="332">
        <v>0.03202786138415803</v>
      </c>
      <c r="E10" s="330">
        <v>2935680</v>
      </c>
      <c r="F10" s="331">
        <v>2733771.1832618527</v>
      </c>
      <c r="G10" s="332">
        <v>0.07385724817584616</v>
      </c>
      <c r="H10" s="333"/>
    </row>
    <row r="11" spans="1:8" s="321" customFormat="1" ht="12">
      <c r="A11" s="320" t="s">
        <v>214</v>
      </c>
      <c r="B11" s="330">
        <v>5323</v>
      </c>
      <c r="C11" s="331">
        <v>8674</v>
      </c>
      <c r="D11" s="334">
        <v>-0.38632695411574824</v>
      </c>
      <c r="E11" s="330">
        <v>36863</v>
      </c>
      <c r="F11" s="331">
        <v>33948</v>
      </c>
      <c r="G11" s="334">
        <v>0.08586661953576047</v>
      </c>
      <c r="H11" s="327"/>
    </row>
    <row r="12" spans="1:7" ht="12" customHeight="1">
      <c r="A12" s="335"/>
      <c r="B12" s="335"/>
      <c r="C12" s="336"/>
      <c r="D12" s="337"/>
      <c r="E12" s="335"/>
      <c r="F12" s="336"/>
      <c r="G12" s="337"/>
    </row>
  </sheetData>
  <mergeCells count="4">
    <mergeCell ref="B4:D4"/>
    <mergeCell ref="E4:G4"/>
    <mergeCell ref="B2:G2"/>
    <mergeCell ref="B3:G3"/>
  </mergeCells>
  <printOptions/>
  <pageMargins left="0.59" right="0.49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0"/>
  <sheetViews>
    <sheetView zoomScale="95" zoomScaleNormal="95" workbookViewId="0" topLeftCell="A1">
      <selection activeCell="M11" sqref="M11"/>
    </sheetView>
  </sheetViews>
  <sheetFormatPr defaultColWidth="8.796875" defaultRowHeight="15"/>
  <cols>
    <col min="1" max="1" width="18.09765625" style="242" customWidth="1"/>
    <col min="2" max="2" width="7.3984375" style="242" bestFit="1" customWidth="1"/>
    <col min="3" max="3" width="6" style="242" bestFit="1" customWidth="1"/>
    <col min="4" max="4" width="7.3984375" style="242" bestFit="1" customWidth="1"/>
    <col min="5" max="5" width="6" style="242" bestFit="1" customWidth="1"/>
    <col min="6" max="6" width="6.19921875" style="242" bestFit="1" customWidth="1"/>
    <col min="7" max="7" width="5.796875" style="242" bestFit="1" customWidth="1"/>
    <col min="8" max="8" width="6.19921875" style="242" bestFit="1" customWidth="1"/>
    <col min="9" max="9" width="5.796875" style="242" bestFit="1" customWidth="1"/>
    <col min="10" max="10" width="6.19921875" style="242" bestFit="1" customWidth="1"/>
    <col min="11" max="11" width="5.796875" style="242" bestFit="1" customWidth="1"/>
    <col min="12" max="12" width="7.296875" style="242" customWidth="1"/>
    <col min="13" max="13" width="9.59765625" style="242" bestFit="1" customWidth="1"/>
    <col min="14" max="14" width="14.796875" style="242" bestFit="1" customWidth="1"/>
    <col min="15" max="15" width="11" style="242" bestFit="1" customWidth="1"/>
    <col min="16" max="16" width="7.69921875" style="242" bestFit="1" customWidth="1"/>
    <col min="17" max="17" width="8" style="242" bestFit="1" customWidth="1"/>
    <col min="18" max="18" width="7.59765625" style="242" bestFit="1" customWidth="1"/>
    <col min="19" max="16384" width="7.296875" style="242" customWidth="1"/>
  </cols>
  <sheetData>
    <row r="1" spans="1:13" ht="18">
      <c r="A1" s="554" t="s">
        <v>181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M1" s="243"/>
    </row>
    <row r="2" spans="1:13" ht="13.5" thickBo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M2" s="245"/>
    </row>
    <row r="3" spans="1:15" ht="20.25" customHeight="1" thickBot="1" thickTop="1">
      <c r="A3" s="246" t="s">
        <v>182</v>
      </c>
      <c r="B3" s="247" t="s">
        <v>183</v>
      </c>
      <c r="C3" s="248" t="s">
        <v>184</v>
      </c>
      <c r="D3" s="249" t="s">
        <v>185</v>
      </c>
      <c r="E3" s="250" t="s">
        <v>184</v>
      </c>
      <c r="F3" s="251" t="s">
        <v>186</v>
      </c>
      <c r="G3" s="250" t="s">
        <v>184</v>
      </c>
      <c r="H3" s="249" t="s">
        <v>187</v>
      </c>
      <c r="I3" s="250" t="s">
        <v>184</v>
      </c>
      <c r="J3" s="249" t="s">
        <v>188</v>
      </c>
      <c r="K3" s="250" t="s">
        <v>184</v>
      </c>
      <c r="M3" s="252"/>
      <c r="N3" s="252"/>
      <c r="O3" s="253"/>
    </row>
    <row r="4" spans="1:15" ht="15" customHeight="1">
      <c r="A4" s="254" t="s">
        <v>189</v>
      </c>
      <c r="B4" s="255">
        <v>866919</v>
      </c>
      <c r="C4" s="256">
        <v>0.12657110926291715</v>
      </c>
      <c r="D4" s="257">
        <v>624714</v>
      </c>
      <c r="E4" s="258">
        <v>0.10554761163179205</v>
      </c>
      <c r="F4" s="259">
        <v>157864</v>
      </c>
      <c r="G4" s="260">
        <v>0.22265249852845503</v>
      </c>
      <c r="H4" s="257">
        <v>52003</v>
      </c>
      <c r="I4" s="260">
        <v>0.11570478438103411</v>
      </c>
      <c r="J4" s="257">
        <v>32338</v>
      </c>
      <c r="K4" s="258">
        <v>0.12589652531160783</v>
      </c>
      <c r="L4" s="245"/>
      <c r="M4" s="261"/>
      <c r="N4" s="261"/>
      <c r="O4" s="262"/>
    </row>
    <row r="5" spans="1:17" ht="12.75">
      <c r="A5" s="263" t="s">
        <v>190</v>
      </c>
      <c r="B5" s="264">
        <v>849999</v>
      </c>
      <c r="C5" s="265">
        <v>0.13185907405829214</v>
      </c>
      <c r="D5" s="266">
        <v>614634</v>
      </c>
      <c r="E5" s="267">
        <v>0.11377408271842972</v>
      </c>
      <c r="F5" s="268">
        <v>154824</v>
      </c>
      <c r="G5" s="269">
        <v>0.22433099259821598</v>
      </c>
      <c r="H5" s="266">
        <v>50103</v>
      </c>
      <c r="I5" s="269">
        <v>0.10189135693864086</v>
      </c>
      <c r="J5" s="266">
        <v>30438</v>
      </c>
      <c r="K5" s="267">
        <v>0.11896184104109991</v>
      </c>
      <c r="L5" s="245"/>
      <c r="M5" s="261"/>
      <c r="N5" s="253"/>
      <c r="O5" s="262"/>
      <c r="Q5" s="253"/>
    </row>
    <row r="6" spans="1:17" ht="12.75">
      <c r="A6" s="270" t="s">
        <v>191</v>
      </c>
      <c r="B6" s="271">
        <v>16920</v>
      </c>
      <c r="C6" s="272">
        <v>-0.08757549611734254</v>
      </c>
      <c r="D6" s="273">
        <v>10080</v>
      </c>
      <c r="E6" s="274">
        <v>-0.23774954627949182</v>
      </c>
      <c r="F6" s="275">
        <v>3040</v>
      </c>
      <c r="G6" s="276">
        <v>0.14285714285714285</v>
      </c>
      <c r="H6" s="273">
        <v>1900</v>
      </c>
      <c r="I6" s="277">
        <v>0.6666666666666666</v>
      </c>
      <c r="J6" s="273">
        <v>1900</v>
      </c>
      <c r="K6" s="274">
        <v>0.25</v>
      </c>
      <c r="N6" s="278"/>
      <c r="O6" s="261"/>
      <c r="Q6" s="253"/>
    </row>
    <row r="7" spans="1:15" ht="15" customHeight="1">
      <c r="A7" s="279" t="s">
        <v>192</v>
      </c>
      <c r="B7" s="280">
        <v>620160</v>
      </c>
      <c r="C7" s="281">
        <v>0.1256173416510724</v>
      </c>
      <c r="D7" s="282">
        <v>394559</v>
      </c>
      <c r="E7" s="283">
        <v>0.10704926404157057</v>
      </c>
      <c r="F7" s="284">
        <v>153660</v>
      </c>
      <c r="G7" s="285">
        <v>0.20615085127593272</v>
      </c>
      <c r="H7" s="282">
        <v>39603</v>
      </c>
      <c r="I7" s="285">
        <v>0.03063030239941706</v>
      </c>
      <c r="J7" s="282">
        <v>32338</v>
      </c>
      <c r="K7" s="283">
        <v>0.12589652531160783</v>
      </c>
      <c r="N7" s="245"/>
      <c r="O7" s="261"/>
    </row>
    <row r="8" spans="1:15" ht="12.75">
      <c r="A8" s="263" t="s">
        <v>190</v>
      </c>
      <c r="B8" s="264">
        <v>607240</v>
      </c>
      <c r="C8" s="265">
        <v>0.13183140699817897</v>
      </c>
      <c r="D8" s="266">
        <v>388479</v>
      </c>
      <c r="E8" s="267">
        <v>0.11861405297075034</v>
      </c>
      <c r="F8" s="268">
        <v>150620</v>
      </c>
      <c r="G8" s="269">
        <v>0.20750058122289297</v>
      </c>
      <c r="H8" s="266">
        <v>37703</v>
      </c>
      <c r="I8" s="269">
        <v>0.011183822346188917</v>
      </c>
      <c r="J8" s="266">
        <v>30438</v>
      </c>
      <c r="K8" s="267">
        <v>0.11896184104109991</v>
      </c>
      <c r="N8" s="245"/>
      <c r="O8" s="262"/>
    </row>
    <row r="9" spans="1:11" ht="12.75">
      <c r="A9" s="270" t="s">
        <v>193</v>
      </c>
      <c r="B9" s="271">
        <v>490029</v>
      </c>
      <c r="C9" s="272">
        <v>0.12698273978588595</v>
      </c>
      <c r="D9" s="273">
        <v>300501</v>
      </c>
      <c r="E9" s="274">
        <v>0.127845877840248</v>
      </c>
      <c r="F9" s="275">
        <v>121387</v>
      </c>
      <c r="G9" s="276">
        <v>0.1684297663852766</v>
      </c>
      <c r="H9" s="273">
        <v>37703</v>
      </c>
      <c r="I9" s="276">
        <v>0.011183822346188917</v>
      </c>
      <c r="J9" s="273">
        <v>30438</v>
      </c>
      <c r="K9" s="274">
        <v>0.11896184104109991</v>
      </c>
    </row>
    <row r="10" spans="1:16" ht="12.75">
      <c r="A10" s="270" t="s">
        <v>194</v>
      </c>
      <c r="B10" s="271">
        <v>117211</v>
      </c>
      <c r="C10" s="272">
        <v>0.15256253933291378</v>
      </c>
      <c r="D10" s="273">
        <v>87978</v>
      </c>
      <c r="E10" s="274">
        <v>0.08819018404907976</v>
      </c>
      <c r="F10" s="275">
        <v>29233</v>
      </c>
      <c r="G10" s="276">
        <v>0.4021968534151957</v>
      </c>
      <c r="H10" s="273"/>
      <c r="I10" s="276"/>
      <c r="J10" s="273"/>
      <c r="K10" s="274"/>
      <c r="N10" s="286"/>
      <c r="O10" s="253"/>
      <c r="P10" s="287"/>
    </row>
    <row r="11" spans="1:17" ht="12.75">
      <c r="A11" s="270" t="s">
        <v>191</v>
      </c>
      <c r="B11" s="271">
        <v>12920</v>
      </c>
      <c r="C11" s="272">
        <v>-0.10526315789473684</v>
      </c>
      <c r="D11" s="273">
        <v>6080</v>
      </c>
      <c r="E11" s="274">
        <v>-0.3333333333333333</v>
      </c>
      <c r="F11" s="275">
        <v>3040</v>
      </c>
      <c r="G11" s="276">
        <v>0.14285714285714285</v>
      </c>
      <c r="H11" s="273">
        <v>1900</v>
      </c>
      <c r="I11" s="277">
        <v>0.6666666666666666</v>
      </c>
      <c r="J11" s="273">
        <v>1900</v>
      </c>
      <c r="K11" s="274">
        <v>0.25</v>
      </c>
      <c r="Q11" s="287"/>
    </row>
    <row r="12" spans="1:17" ht="15" customHeight="1">
      <c r="A12" s="279" t="s">
        <v>195</v>
      </c>
      <c r="B12" s="280">
        <v>246759</v>
      </c>
      <c r="C12" s="281">
        <v>0.12897528926791996</v>
      </c>
      <c r="D12" s="282">
        <v>230155</v>
      </c>
      <c r="E12" s="283">
        <v>0.10298275713340937</v>
      </c>
      <c r="F12" s="284">
        <v>4204</v>
      </c>
      <c r="G12" s="285">
        <v>1.445607911576498</v>
      </c>
      <c r="H12" s="282">
        <v>12400</v>
      </c>
      <c r="I12" s="285">
        <v>0.5151515151515151</v>
      </c>
      <c r="J12" s="282">
        <v>0</v>
      </c>
      <c r="K12" s="288" t="s">
        <v>196</v>
      </c>
      <c r="Q12" s="287"/>
    </row>
    <row r="13" spans="1:17" ht="12.75">
      <c r="A13" s="263" t="s">
        <v>190</v>
      </c>
      <c r="B13" s="264">
        <v>242759</v>
      </c>
      <c r="C13" s="265">
        <v>0.1319282866668221</v>
      </c>
      <c r="D13" s="266">
        <v>226155</v>
      </c>
      <c r="E13" s="267">
        <v>0.10555723936997097</v>
      </c>
      <c r="F13" s="268">
        <v>4204</v>
      </c>
      <c r="G13" s="269">
        <v>1.445607911576498</v>
      </c>
      <c r="H13" s="266">
        <v>12400</v>
      </c>
      <c r="I13" s="269">
        <v>0.5151515151515151</v>
      </c>
      <c r="J13" s="266">
        <v>0</v>
      </c>
      <c r="K13" s="289" t="s">
        <v>196</v>
      </c>
      <c r="Q13" s="287"/>
    </row>
    <row r="14" spans="1:17" ht="12.75">
      <c r="A14" s="270" t="s">
        <v>197</v>
      </c>
      <c r="B14" s="271">
        <v>174471</v>
      </c>
      <c r="C14" s="272">
        <v>0.17290640062923945</v>
      </c>
      <c r="D14" s="273">
        <v>162071</v>
      </c>
      <c r="E14" s="274">
        <v>0.15298042926149097</v>
      </c>
      <c r="F14" s="275">
        <v>0</v>
      </c>
      <c r="G14" s="277" t="s">
        <v>196</v>
      </c>
      <c r="H14" s="273">
        <v>12400</v>
      </c>
      <c r="I14" s="276">
        <v>0.5151515151515151</v>
      </c>
      <c r="J14" s="273"/>
      <c r="K14" s="290"/>
      <c r="Q14" s="287"/>
    </row>
    <row r="15" spans="1:17" ht="12.75">
      <c r="A15" s="270" t="s">
        <v>198</v>
      </c>
      <c r="B15" s="271">
        <v>21702</v>
      </c>
      <c r="C15" s="272">
        <v>0.13605192901638485</v>
      </c>
      <c r="D15" s="273">
        <v>17498</v>
      </c>
      <c r="E15" s="274">
        <v>0.006557754256787851</v>
      </c>
      <c r="F15" s="275">
        <v>4204</v>
      </c>
      <c r="G15" s="276">
        <v>1.445607911576498</v>
      </c>
      <c r="H15" s="273">
        <v>0</v>
      </c>
      <c r="I15" s="277" t="s">
        <v>196</v>
      </c>
      <c r="J15" s="273">
        <v>0</v>
      </c>
      <c r="K15" s="290" t="s">
        <v>196</v>
      </c>
      <c r="Q15" s="287"/>
    </row>
    <row r="16" spans="1:17" ht="12.75">
      <c r="A16" s="270" t="s">
        <v>199</v>
      </c>
      <c r="B16" s="271">
        <v>8954</v>
      </c>
      <c r="C16" s="291" t="s">
        <v>196</v>
      </c>
      <c r="D16" s="273">
        <v>8954</v>
      </c>
      <c r="E16" s="274">
        <v>0.15684754521963823</v>
      </c>
      <c r="F16" s="275"/>
      <c r="G16" s="276"/>
      <c r="H16" s="273"/>
      <c r="I16" s="276"/>
      <c r="J16" s="273"/>
      <c r="K16" s="274"/>
      <c r="Q16" s="287"/>
    </row>
    <row r="17" spans="1:17" ht="12.75">
      <c r="A17" s="270" t="s">
        <v>200</v>
      </c>
      <c r="B17" s="271">
        <v>19240</v>
      </c>
      <c r="C17" s="272">
        <v>0.1357733175914994</v>
      </c>
      <c r="D17" s="273">
        <v>19240</v>
      </c>
      <c r="E17" s="274">
        <v>0.1357733175914994</v>
      </c>
      <c r="F17" s="275"/>
      <c r="G17" s="276"/>
      <c r="H17" s="273"/>
      <c r="I17" s="276"/>
      <c r="J17" s="273"/>
      <c r="K17" s="274"/>
      <c r="Q17" s="287"/>
    </row>
    <row r="18" spans="1:17" ht="12.75">
      <c r="A18" s="270" t="s">
        <v>201</v>
      </c>
      <c r="B18" s="271">
        <v>18392</v>
      </c>
      <c r="C18" s="272">
        <v>-0.16136975058136885</v>
      </c>
      <c r="D18" s="273">
        <v>18392</v>
      </c>
      <c r="E18" s="274">
        <v>-0.16136975058136885</v>
      </c>
      <c r="F18" s="275"/>
      <c r="G18" s="276"/>
      <c r="H18" s="273"/>
      <c r="I18" s="276"/>
      <c r="J18" s="273"/>
      <c r="K18" s="274"/>
      <c r="Q18" s="287"/>
    </row>
    <row r="19" spans="1:11" ht="12.75">
      <c r="A19" s="292" t="s">
        <v>202</v>
      </c>
      <c r="B19" s="293">
        <v>4000</v>
      </c>
      <c r="C19" s="294">
        <v>-0.025341130604288498</v>
      </c>
      <c r="D19" s="295">
        <v>4000</v>
      </c>
      <c r="E19" s="296">
        <v>-0.025341130604288498</v>
      </c>
      <c r="F19" s="297"/>
      <c r="G19" s="298"/>
      <c r="H19" s="295"/>
      <c r="I19" s="298"/>
      <c r="J19" s="295"/>
      <c r="K19" s="299"/>
    </row>
    <row r="20" spans="1:11" ht="9" customHeight="1" thickBot="1">
      <c r="A20" s="300"/>
      <c r="B20" s="301"/>
      <c r="C20" s="302"/>
      <c r="D20" s="303"/>
      <c r="E20" s="304"/>
      <c r="F20" s="303"/>
      <c r="G20" s="305"/>
      <c r="H20" s="303"/>
      <c r="I20" s="305"/>
      <c r="J20" s="303"/>
      <c r="K20" s="305"/>
    </row>
    <row r="21" spans="1:11" ht="20.25" customHeight="1" thickBot="1" thickTop="1">
      <c r="A21" s="306" t="s">
        <v>203</v>
      </c>
      <c r="B21" s="307" t="s">
        <v>183</v>
      </c>
      <c r="C21" s="308" t="s">
        <v>184</v>
      </c>
      <c r="D21" s="309" t="s">
        <v>185</v>
      </c>
      <c r="E21" s="310" t="s">
        <v>184</v>
      </c>
      <c r="F21" s="311" t="s">
        <v>186</v>
      </c>
      <c r="G21" s="312" t="s">
        <v>184</v>
      </c>
      <c r="H21" s="309" t="s">
        <v>187</v>
      </c>
      <c r="I21" s="310" t="s">
        <v>184</v>
      </c>
      <c r="J21" s="311" t="s">
        <v>188</v>
      </c>
      <c r="K21" s="310" t="s">
        <v>184</v>
      </c>
    </row>
    <row r="22" spans="1:11" ht="15" customHeight="1">
      <c r="A22" s="254" t="s">
        <v>189</v>
      </c>
      <c r="B22" s="255">
        <v>4291970</v>
      </c>
      <c r="C22" s="256">
        <v>0.1117667552995147</v>
      </c>
      <c r="D22" s="257">
        <v>3085863</v>
      </c>
      <c r="E22" s="258">
        <v>0.1061931643834438</v>
      </c>
      <c r="F22" s="259">
        <v>793605</v>
      </c>
      <c r="G22" s="260">
        <v>0.1603260472256744</v>
      </c>
      <c r="H22" s="257">
        <v>267793</v>
      </c>
      <c r="I22" s="258">
        <v>0.04322606029677012</v>
      </c>
      <c r="J22" s="259">
        <v>144709</v>
      </c>
      <c r="K22" s="258">
        <v>0.11123141663595036</v>
      </c>
    </row>
    <row r="23" spans="1:11" ht="12.75">
      <c r="A23" s="263" t="s">
        <v>190</v>
      </c>
      <c r="B23" s="264">
        <v>4181890</v>
      </c>
      <c r="C23" s="265">
        <v>0.1139117978135643</v>
      </c>
      <c r="D23" s="266">
        <v>3007323</v>
      </c>
      <c r="E23" s="267">
        <v>0.10813858240559264</v>
      </c>
      <c r="F23" s="268">
        <v>778025</v>
      </c>
      <c r="G23" s="269">
        <v>0.1620812235814252</v>
      </c>
      <c r="H23" s="266">
        <v>259813</v>
      </c>
      <c r="I23" s="267">
        <v>0.04111351095759218</v>
      </c>
      <c r="J23" s="268">
        <v>136729</v>
      </c>
      <c r="K23" s="267">
        <v>0.12697405294912795</v>
      </c>
    </row>
    <row r="24" spans="1:11" ht="12.75">
      <c r="A24" s="270" t="s">
        <v>191</v>
      </c>
      <c r="B24" s="271">
        <v>110080</v>
      </c>
      <c r="C24" s="272">
        <v>0.035978806102186206</v>
      </c>
      <c r="D24" s="273">
        <v>78540</v>
      </c>
      <c r="E24" s="274">
        <v>0.036516965145896293</v>
      </c>
      <c r="F24" s="275">
        <v>15580</v>
      </c>
      <c r="G24" s="276">
        <v>0.07894736842105263</v>
      </c>
      <c r="H24" s="273">
        <v>7980</v>
      </c>
      <c r="I24" s="274">
        <v>0.11702127659574468</v>
      </c>
      <c r="J24" s="275">
        <v>7980</v>
      </c>
      <c r="K24" s="274">
        <v>-0.10337078651685393</v>
      </c>
    </row>
    <row r="25" spans="1:11" ht="15" customHeight="1">
      <c r="A25" s="279" t="s">
        <v>192</v>
      </c>
      <c r="B25" s="280">
        <v>3037558</v>
      </c>
      <c r="C25" s="281">
        <v>0.0988330344685132</v>
      </c>
      <c r="D25" s="282">
        <v>1934234</v>
      </c>
      <c r="E25" s="283">
        <v>0.09608759933154679</v>
      </c>
      <c r="F25" s="284">
        <v>747902</v>
      </c>
      <c r="G25" s="285">
        <v>0.13363658548785348</v>
      </c>
      <c r="H25" s="282">
        <v>210713</v>
      </c>
      <c r="I25" s="283">
        <v>0.004749257332500465</v>
      </c>
      <c r="J25" s="284">
        <v>144709</v>
      </c>
      <c r="K25" s="283">
        <v>0.11123141663595036</v>
      </c>
    </row>
    <row r="26" spans="1:11" ht="12.75">
      <c r="A26" s="263" t="s">
        <v>190</v>
      </c>
      <c r="B26" s="264">
        <v>2970678</v>
      </c>
      <c r="C26" s="265">
        <v>0.11019517037045895</v>
      </c>
      <c r="D26" s="266">
        <v>1898894</v>
      </c>
      <c r="E26" s="267">
        <v>0.11266232358425006</v>
      </c>
      <c r="F26" s="268">
        <v>732322</v>
      </c>
      <c r="G26" s="269">
        <v>0.13486038211862134</v>
      </c>
      <c r="H26" s="266">
        <v>202733</v>
      </c>
      <c r="I26" s="267">
        <v>0.0007898387248053788</v>
      </c>
      <c r="J26" s="268">
        <v>136729</v>
      </c>
      <c r="K26" s="267">
        <v>0.12697405294912795</v>
      </c>
    </row>
    <row r="27" spans="1:11" ht="12.75">
      <c r="A27" s="270" t="s">
        <v>193</v>
      </c>
      <c r="B27" s="271">
        <v>2354905</v>
      </c>
      <c r="C27" s="272">
        <v>0.08899707878044055</v>
      </c>
      <c r="D27" s="273">
        <v>1425509</v>
      </c>
      <c r="E27" s="274">
        <v>0.10106228087994829</v>
      </c>
      <c r="F27" s="275">
        <v>589934</v>
      </c>
      <c r="G27" s="276">
        <v>0.08465881825151823</v>
      </c>
      <c r="H27" s="273">
        <v>202733</v>
      </c>
      <c r="I27" s="274">
        <v>0.0007898387248053788</v>
      </c>
      <c r="J27" s="275">
        <v>136729</v>
      </c>
      <c r="K27" s="274">
        <v>0.12697405294912795</v>
      </c>
    </row>
    <row r="28" spans="1:11" ht="12.75">
      <c r="A28" s="270" t="s">
        <v>194</v>
      </c>
      <c r="B28" s="271">
        <v>615773</v>
      </c>
      <c r="C28" s="272">
        <v>0.19948847112082482</v>
      </c>
      <c r="D28" s="273">
        <v>473385</v>
      </c>
      <c r="E28" s="274">
        <v>0.1491182289327718</v>
      </c>
      <c r="F28" s="275">
        <v>142388</v>
      </c>
      <c r="G28" s="276">
        <v>0.4041101293783528</v>
      </c>
      <c r="H28" s="273"/>
      <c r="I28" s="274"/>
      <c r="J28" s="275"/>
      <c r="K28" s="274"/>
    </row>
    <row r="29" spans="1:11" ht="12.75">
      <c r="A29" s="292" t="s">
        <v>191</v>
      </c>
      <c r="B29" s="293">
        <v>66880</v>
      </c>
      <c r="C29" s="313">
        <v>-0.24457546903414545</v>
      </c>
      <c r="D29" s="295">
        <v>35340</v>
      </c>
      <c r="E29" s="299">
        <v>-0.3912039828420817</v>
      </c>
      <c r="F29" s="297">
        <v>15580</v>
      </c>
      <c r="G29" s="298">
        <v>0.07894736842105263</v>
      </c>
      <c r="H29" s="295">
        <v>7980</v>
      </c>
      <c r="I29" s="299">
        <v>0.11702127659574468</v>
      </c>
      <c r="J29" s="297">
        <v>7980</v>
      </c>
      <c r="K29" s="299">
        <v>-0.10337078651685393</v>
      </c>
    </row>
    <row r="30" spans="1:11" ht="15.75" customHeight="1">
      <c r="A30" s="314" t="s">
        <v>195</v>
      </c>
      <c r="B30" s="293">
        <v>1254412</v>
      </c>
      <c r="C30" s="313">
        <v>0.1443840510296986</v>
      </c>
      <c r="D30" s="295">
        <v>1151629</v>
      </c>
      <c r="E30" s="299">
        <v>0.12359200860917526</v>
      </c>
      <c r="F30" s="297">
        <v>45703</v>
      </c>
      <c r="G30" s="298">
        <v>0.8875397513732293</v>
      </c>
      <c r="H30" s="295">
        <v>57080</v>
      </c>
      <c r="I30" s="299">
        <v>0.21498510004257132</v>
      </c>
      <c r="J30" s="297"/>
      <c r="K30" s="296"/>
    </row>
    <row r="31" spans="1:11" ht="12.75">
      <c r="A31" s="263" t="s">
        <v>190</v>
      </c>
      <c r="B31" s="264">
        <v>1211212</v>
      </c>
      <c r="C31" s="265">
        <v>0.12313361559760465</v>
      </c>
      <c r="D31" s="266">
        <v>1108429</v>
      </c>
      <c r="E31" s="267">
        <v>0.10047367579765873</v>
      </c>
      <c r="F31" s="268">
        <v>45703</v>
      </c>
      <c r="G31" s="269">
        <v>0.8875397513732293</v>
      </c>
      <c r="H31" s="266">
        <v>57080</v>
      </c>
      <c r="I31" s="267">
        <v>0.21498510004257132</v>
      </c>
      <c r="J31" s="268"/>
      <c r="K31" s="289"/>
    </row>
    <row r="32" spans="1:11" ht="12.75">
      <c r="A32" s="270" t="s">
        <v>197</v>
      </c>
      <c r="B32" s="271">
        <v>829650</v>
      </c>
      <c r="C32" s="272">
        <v>0.1891571912011111</v>
      </c>
      <c r="D32" s="273">
        <v>775978</v>
      </c>
      <c r="E32" s="274">
        <v>0.18673026660895975</v>
      </c>
      <c r="F32" s="275"/>
      <c r="G32" s="276"/>
      <c r="H32" s="273">
        <v>53672</v>
      </c>
      <c r="I32" s="274">
        <v>0.22538812785388126</v>
      </c>
      <c r="J32" s="275"/>
      <c r="K32" s="274"/>
    </row>
    <row r="33" spans="1:11" ht="12.75">
      <c r="A33" s="270" t="s">
        <v>198</v>
      </c>
      <c r="B33" s="271">
        <v>156646</v>
      </c>
      <c r="C33" s="272">
        <v>0.0868005689110903</v>
      </c>
      <c r="D33" s="273">
        <v>107535</v>
      </c>
      <c r="E33" s="274">
        <v>-0.07886621781364034</v>
      </c>
      <c r="F33" s="275">
        <v>45703</v>
      </c>
      <c r="G33" s="276">
        <v>0.8875397513732293</v>
      </c>
      <c r="H33" s="273">
        <v>3408</v>
      </c>
      <c r="I33" s="290">
        <v>0.07169811320754717</v>
      </c>
      <c r="J33" s="275"/>
      <c r="K33" s="290"/>
    </row>
    <row r="34" spans="1:11" ht="12.75">
      <c r="A34" s="270" t="s">
        <v>199</v>
      </c>
      <c r="B34" s="271">
        <v>43390</v>
      </c>
      <c r="C34" s="272">
        <v>0.00488663470668612</v>
      </c>
      <c r="D34" s="273">
        <v>43390</v>
      </c>
      <c r="E34" s="274">
        <v>0.00488663470668612</v>
      </c>
      <c r="F34" s="275"/>
      <c r="G34" s="276"/>
      <c r="H34" s="273"/>
      <c r="I34" s="274"/>
      <c r="J34" s="275"/>
      <c r="K34" s="274"/>
    </row>
    <row r="35" spans="1:11" ht="12.75">
      <c r="A35" s="270" t="s">
        <v>200</v>
      </c>
      <c r="B35" s="271">
        <v>89432</v>
      </c>
      <c r="C35" s="272">
        <v>0.013233028188162785</v>
      </c>
      <c r="D35" s="273">
        <v>89432</v>
      </c>
      <c r="E35" s="274">
        <v>0.013233028188162785</v>
      </c>
      <c r="F35" s="275"/>
      <c r="G35" s="276"/>
      <c r="H35" s="273"/>
      <c r="I35" s="274"/>
      <c r="J35" s="275"/>
      <c r="K35" s="274"/>
    </row>
    <row r="36" spans="1:11" ht="12.75">
      <c r="A36" s="270" t="s">
        <v>201</v>
      </c>
      <c r="B36" s="271">
        <v>92094</v>
      </c>
      <c r="C36" s="272">
        <v>-0.12429040079874483</v>
      </c>
      <c r="D36" s="273">
        <v>92094</v>
      </c>
      <c r="E36" s="274">
        <v>-0.12429040079874483</v>
      </c>
      <c r="F36" s="275"/>
      <c r="G36" s="276"/>
      <c r="H36" s="273"/>
      <c r="I36" s="274"/>
      <c r="J36" s="275"/>
      <c r="K36" s="274"/>
    </row>
    <row r="37" spans="1:11" ht="12.75">
      <c r="A37" s="292" t="s">
        <v>202</v>
      </c>
      <c r="B37" s="293">
        <v>43200</v>
      </c>
      <c r="C37" s="294">
        <v>1.4373730534867977</v>
      </c>
      <c r="D37" s="295">
        <v>43200</v>
      </c>
      <c r="E37" s="296">
        <v>1.4373730534867977</v>
      </c>
      <c r="F37" s="297"/>
      <c r="G37" s="298"/>
      <c r="H37" s="295"/>
      <c r="I37" s="299"/>
      <c r="J37" s="297"/>
      <c r="K37" s="299"/>
    </row>
    <row r="38" spans="1:11" ht="6" customHeight="1">
      <c r="A38" s="315"/>
      <c r="B38" s="316"/>
      <c r="C38" s="291"/>
      <c r="D38" s="275"/>
      <c r="E38" s="276"/>
      <c r="F38" s="275"/>
      <c r="G38" s="276"/>
      <c r="H38" s="275"/>
      <c r="I38" s="276"/>
      <c r="J38" s="275"/>
      <c r="K38" s="276"/>
    </row>
    <row r="39" spans="1:4" ht="12.75">
      <c r="A39" s="315" t="s">
        <v>204</v>
      </c>
      <c r="B39" s="316"/>
      <c r="C39" s="316"/>
      <c r="D39" s="291"/>
    </row>
    <row r="40" spans="1:4" ht="12.75">
      <c r="A40" s="315" t="s">
        <v>257</v>
      </c>
      <c r="B40" s="316"/>
      <c r="C40" s="316"/>
      <c r="D40" s="291"/>
    </row>
  </sheetData>
  <mergeCells count="1">
    <mergeCell ref="A1:K1"/>
  </mergeCells>
  <printOptions horizontalCentered="1"/>
  <pageMargins left="0" right="0" top="0.5" bottom="0.5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Q93"/>
  <sheetViews>
    <sheetView showOutlineSymbols="0" workbookViewId="0" topLeftCell="A2">
      <selection activeCell="C17" sqref="C17"/>
    </sheetView>
  </sheetViews>
  <sheetFormatPr defaultColWidth="8.796875" defaultRowHeight="15"/>
  <cols>
    <col min="1" max="1" width="13.09765625" style="413" customWidth="1"/>
    <col min="2" max="4" width="6.796875" style="413" customWidth="1"/>
    <col min="5" max="5" width="0.8984375" style="413" customWidth="1"/>
    <col min="6" max="8" width="7.3984375" style="413" customWidth="1"/>
    <col min="9" max="9" width="1.1015625" style="413" customWidth="1"/>
    <col min="10" max="11" width="7" style="413" customWidth="1"/>
    <col min="12" max="12" width="8" style="413" bestFit="1" customWidth="1"/>
    <col min="13" max="13" width="3.69921875" style="413" customWidth="1"/>
    <col min="14" max="251" width="4.3984375" style="413" customWidth="1"/>
    <col min="252" max="16384" width="4.3984375" style="415" customWidth="1"/>
  </cols>
  <sheetData>
    <row r="1" spans="1:251" ht="52.5" customHeight="1">
      <c r="A1" s="412"/>
      <c r="B1" s="412"/>
      <c r="C1" s="412"/>
      <c r="D1" s="412"/>
      <c r="E1" s="96"/>
      <c r="F1" s="96"/>
      <c r="G1" s="412"/>
      <c r="H1" s="412"/>
      <c r="L1" s="414"/>
      <c r="IP1" s="415"/>
      <c r="IQ1" s="415"/>
    </row>
    <row r="2" spans="1:251" s="423" customFormat="1" ht="17.25" customHeight="1">
      <c r="A2" s="416"/>
      <c r="B2" s="566" t="s">
        <v>258</v>
      </c>
      <c r="C2" s="567"/>
      <c r="D2" s="567"/>
      <c r="E2" s="567"/>
      <c r="F2" s="567"/>
      <c r="G2" s="567"/>
      <c r="H2" s="567"/>
      <c r="I2" s="567"/>
      <c r="J2" s="567"/>
      <c r="K2" s="567"/>
      <c r="L2" s="568"/>
      <c r="M2" s="421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A2" s="422"/>
      <c r="BB2" s="422"/>
      <c r="BC2" s="422"/>
      <c r="BD2" s="422"/>
      <c r="BE2" s="422"/>
      <c r="BF2" s="422"/>
      <c r="BG2" s="422"/>
      <c r="BH2" s="422"/>
      <c r="BI2" s="422"/>
      <c r="BJ2" s="422"/>
      <c r="BK2" s="422"/>
      <c r="BL2" s="422"/>
      <c r="BM2" s="422"/>
      <c r="BN2" s="422"/>
      <c r="BO2" s="422"/>
      <c r="BP2" s="422"/>
      <c r="BQ2" s="422"/>
      <c r="BR2" s="422"/>
      <c r="BS2" s="422"/>
      <c r="BT2" s="422"/>
      <c r="BU2" s="422"/>
      <c r="BV2" s="422"/>
      <c r="BW2" s="422"/>
      <c r="BX2" s="422"/>
      <c r="BY2" s="422"/>
      <c r="BZ2" s="422"/>
      <c r="CA2" s="422"/>
      <c r="CB2" s="422"/>
      <c r="CC2" s="422"/>
      <c r="CD2" s="422"/>
      <c r="CE2" s="422"/>
      <c r="CF2" s="422"/>
      <c r="CG2" s="422"/>
      <c r="CH2" s="422"/>
      <c r="CI2" s="422"/>
      <c r="CJ2" s="422"/>
      <c r="CK2" s="422"/>
      <c r="CL2" s="422"/>
      <c r="CM2" s="422"/>
      <c r="CN2" s="422"/>
      <c r="CO2" s="422"/>
      <c r="CP2" s="422"/>
      <c r="CQ2" s="422"/>
      <c r="CR2" s="422"/>
      <c r="CS2" s="422"/>
      <c r="CT2" s="422"/>
      <c r="CU2" s="422"/>
      <c r="CV2" s="422"/>
      <c r="CW2" s="422"/>
      <c r="CX2" s="422"/>
      <c r="CY2" s="422"/>
      <c r="CZ2" s="422"/>
      <c r="DA2" s="422"/>
      <c r="DB2" s="422"/>
      <c r="DC2" s="422"/>
      <c r="DD2" s="422"/>
      <c r="DE2" s="422"/>
      <c r="DF2" s="422"/>
      <c r="DG2" s="422"/>
      <c r="DH2" s="422"/>
      <c r="DI2" s="422"/>
      <c r="DJ2" s="422"/>
      <c r="DK2" s="422"/>
      <c r="DL2" s="422"/>
      <c r="DM2" s="422"/>
      <c r="DN2" s="422"/>
      <c r="DO2" s="422"/>
      <c r="DP2" s="422"/>
      <c r="DQ2" s="422"/>
      <c r="DR2" s="422"/>
      <c r="DS2" s="422"/>
      <c r="DT2" s="422"/>
      <c r="DU2" s="422"/>
      <c r="DV2" s="422"/>
      <c r="DW2" s="422"/>
      <c r="DX2" s="422"/>
      <c r="DY2" s="422"/>
      <c r="DZ2" s="422"/>
      <c r="EA2" s="422"/>
      <c r="EB2" s="422"/>
      <c r="EC2" s="422"/>
      <c r="ED2" s="422"/>
      <c r="EE2" s="422"/>
      <c r="EF2" s="422"/>
      <c r="EG2" s="422"/>
      <c r="EH2" s="422"/>
      <c r="EI2" s="422"/>
      <c r="EJ2" s="422"/>
      <c r="EK2" s="422"/>
      <c r="EL2" s="422"/>
      <c r="EM2" s="422"/>
      <c r="EN2" s="422"/>
      <c r="EO2" s="422"/>
      <c r="EP2" s="422"/>
      <c r="EQ2" s="422"/>
      <c r="ER2" s="422"/>
      <c r="ES2" s="422"/>
      <c r="ET2" s="422"/>
      <c r="EU2" s="422"/>
      <c r="EV2" s="422"/>
      <c r="EW2" s="422"/>
      <c r="EX2" s="422"/>
      <c r="EY2" s="422"/>
      <c r="EZ2" s="422"/>
      <c r="FA2" s="422"/>
      <c r="FB2" s="422"/>
      <c r="FC2" s="422"/>
      <c r="FD2" s="422"/>
      <c r="FE2" s="422"/>
      <c r="FF2" s="422"/>
      <c r="FG2" s="422"/>
      <c r="FH2" s="422"/>
      <c r="FI2" s="422"/>
      <c r="FJ2" s="422"/>
      <c r="FK2" s="422"/>
      <c r="FL2" s="422"/>
      <c r="FM2" s="422"/>
      <c r="FN2" s="422"/>
      <c r="FO2" s="422"/>
      <c r="FP2" s="422"/>
      <c r="FQ2" s="422"/>
      <c r="FR2" s="422"/>
      <c r="FS2" s="422"/>
      <c r="FT2" s="422"/>
      <c r="FU2" s="422"/>
      <c r="FV2" s="422"/>
      <c r="FW2" s="422"/>
      <c r="FX2" s="422"/>
      <c r="FY2" s="422"/>
      <c r="FZ2" s="422"/>
      <c r="GA2" s="422"/>
      <c r="GB2" s="422"/>
      <c r="GC2" s="422"/>
      <c r="GD2" s="422"/>
      <c r="GE2" s="422"/>
      <c r="GF2" s="422"/>
      <c r="GG2" s="422"/>
      <c r="GH2" s="422"/>
      <c r="GI2" s="422"/>
      <c r="GJ2" s="422"/>
      <c r="GK2" s="422"/>
      <c r="GL2" s="422"/>
      <c r="GM2" s="422"/>
      <c r="GN2" s="422"/>
      <c r="GO2" s="422"/>
      <c r="GP2" s="422"/>
      <c r="GQ2" s="422"/>
      <c r="GR2" s="422"/>
      <c r="GS2" s="422"/>
      <c r="GT2" s="422"/>
      <c r="GU2" s="422"/>
      <c r="GV2" s="422"/>
      <c r="GW2" s="422"/>
      <c r="GX2" s="422"/>
      <c r="GY2" s="422"/>
      <c r="GZ2" s="422"/>
      <c r="HA2" s="422"/>
      <c r="HB2" s="422"/>
      <c r="HC2" s="422"/>
      <c r="HD2" s="422"/>
      <c r="HE2" s="422"/>
      <c r="HF2" s="422"/>
      <c r="HG2" s="422"/>
      <c r="HH2" s="422"/>
      <c r="HI2" s="422"/>
      <c r="HJ2" s="422"/>
      <c r="HK2" s="422"/>
      <c r="HL2" s="422"/>
      <c r="HM2" s="422"/>
      <c r="HN2" s="422"/>
      <c r="HO2" s="422"/>
      <c r="HP2" s="422"/>
      <c r="HQ2" s="422"/>
      <c r="HR2" s="422"/>
      <c r="HS2" s="422"/>
      <c r="HT2" s="422"/>
      <c r="HU2" s="422"/>
      <c r="HV2" s="422"/>
      <c r="HW2" s="422"/>
      <c r="HX2" s="422"/>
      <c r="HY2" s="422"/>
      <c r="HZ2" s="422"/>
      <c r="IA2" s="422"/>
      <c r="IB2" s="422"/>
      <c r="IC2" s="422"/>
      <c r="ID2" s="422"/>
      <c r="IE2" s="422"/>
      <c r="IF2" s="422"/>
      <c r="IG2" s="422"/>
      <c r="IH2" s="422"/>
      <c r="II2" s="422"/>
      <c r="IJ2" s="422"/>
      <c r="IK2" s="422"/>
      <c r="IL2" s="422"/>
      <c r="IM2" s="422"/>
      <c r="IN2" s="422"/>
      <c r="IO2" s="422"/>
      <c r="IP2" s="422"/>
      <c r="IQ2" s="422"/>
    </row>
    <row r="3" spans="1:251" s="423" customFormat="1" ht="6" customHeight="1">
      <c r="A3" s="424"/>
      <c r="B3" s="425"/>
      <c r="C3" s="426"/>
      <c r="D3" s="426"/>
      <c r="E3" s="426"/>
      <c r="F3" s="426"/>
      <c r="G3" s="426"/>
      <c r="H3" s="426"/>
      <c r="I3" s="426"/>
      <c r="J3" s="426"/>
      <c r="K3" s="426"/>
      <c r="L3" s="427"/>
      <c r="M3" s="428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2"/>
      <c r="BA3" s="422"/>
      <c r="BB3" s="422"/>
      <c r="BC3" s="422"/>
      <c r="BD3" s="422"/>
      <c r="BE3" s="422"/>
      <c r="BF3" s="422"/>
      <c r="BG3" s="422"/>
      <c r="BH3" s="422"/>
      <c r="BI3" s="422"/>
      <c r="BJ3" s="422"/>
      <c r="BK3" s="422"/>
      <c r="BL3" s="422"/>
      <c r="BM3" s="422"/>
      <c r="BN3" s="422"/>
      <c r="BO3" s="422"/>
      <c r="BP3" s="422"/>
      <c r="BQ3" s="422"/>
      <c r="BR3" s="422"/>
      <c r="BS3" s="422"/>
      <c r="BT3" s="422"/>
      <c r="BU3" s="422"/>
      <c r="BV3" s="422"/>
      <c r="BW3" s="422"/>
      <c r="BX3" s="422"/>
      <c r="BY3" s="422"/>
      <c r="BZ3" s="422"/>
      <c r="CA3" s="422"/>
      <c r="CB3" s="422"/>
      <c r="CC3" s="422"/>
      <c r="CD3" s="422"/>
      <c r="CE3" s="422"/>
      <c r="CF3" s="422"/>
      <c r="CG3" s="422"/>
      <c r="CH3" s="422"/>
      <c r="CI3" s="422"/>
      <c r="CJ3" s="422"/>
      <c r="CK3" s="422"/>
      <c r="CL3" s="422"/>
      <c r="CM3" s="422"/>
      <c r="CN3" s="422"/>
      <c r="CO3" s="422"/>
      <c r="CP3" s="422"/>
      <c r="CQ3" s="422"/>
      <c r="CR3" s="422"/>
      <c r="CS3" s="422"/>
      <c r="CT3" s="422"/>
      <c r="CU3" s="422"/>
      <c r="CV3" s="422"/>
      <c r="CW3" s="422"/>
      <c r="CX3" s="422"/>
      <c r="CY3" s="422"/>
      <c r="CZ3" s="422"/>
      <c r="DA3" s="422"/>
      <c r="DB3" s="422"/>
      <c r="DC3" s="422"/>
      <c r="DD3" s="422"/>
      <c r="DE3" s="422"/>
      <c r="DF3" s="422"/>
      <c r="DG3" s="422"/>
      <c r="DH3" s="422"/>
      <c r="DI3" s="422"/>
      <c r="DJ3" s="422"/>
      <c r="DK3" s="422"/>
      <c r="DL3" s="422"/>
      <c r="DM3" s="422"/>
      <c r="DN3" s="422"/>
      <c r="DO3" s="422"/>
      <c r="DP3" s="422"/>
      <c r="DQ3" s="422"/>
      <c r="DR3" s="422"/>
      <c r="DS3" s="422"/>
      <c r="DT3" s="422"/>
      <c r="DU3" s="422"/>
      <c r="DV3" s="422"/>
      <c r="DW3" s="422"/>
      <c r="DX3" s="422"/>
      <c r="DY3" s="422"/>
      <c r="DZ3" s="422"/>
      <c r="EA3" s="422"/>
      <c r="EB3" s="422"/>
      <c r="EC3" s="422"/>
      <c r="ED3" s="422"/>
      <c r="EE3" s="422"/>
      <c r="EF3" s="422"/>
      <c r="EG3" s="422"/>
      <c r="EH3" s="422"/>
      <c r="EI3" s="422"/>
      <c r="EJ3" s="422"/>
      <c r="EK3" s="422"/>
      <c r="EL3" s="422"/>
      <c r="EM3" s="422"/>
      <c r="EN3" s="422"/>
      <c r="EO3" s="422"/>
      <c r="EP3" s="422"/>
      <c r="EQ3" s="422"/>
      <c r="ER3" s="422"/>
      <c r="ES3" s="422"/>
      <c r="ET3" s="422"/>
      <c r="EU3" s="422"/>
      <c r="EV3" s="422"/>
      <c r="EW3" s="422"/>
      <c r="EX3" s="422"/>
      <c r="EY3" s="422"/>
      <c r="EZ3" s="422"/>
      <c r="FA3" s="422"/>
      <c r="FB3" s="422"/>
      <c r="FC3" s="422"/>
      <c r="FD3" s="422"/>
      <c r="FE3" s="422"/>
      <c r="FF3" s="422"/>
      <c r="FG3" s="422"/>
      <c r="FH3" s="422"/>
      <c r="FI3" s="422"/>
      <c r="FJ3" s="422"/>
      <c r="FK3" s="422"/>
      <c r="FL3" s="422"/>
      <c r="FM3" s="422"/>
      <c r="FN3" s="422"/>
      <c r="FO3" s="422"/>
      <c r="FP3" s="422"/>
      <c r="FQ3" s="422"/>
      <c r="FR3" s="422"/>
      <c r="FS3" s="422"/>
      <c r="FT3" s="422"/>
      <c r="FU3" s="422"/>
      <c r="FV3" s="422"/>
      <c r="FW3" s="422"/>
      <c r="FX3" s="422"/>
      <c r="FY3" s="422"/>
      <c r="FZ3" s="422"/>
      <c r="GA3" s="422"/>
      <c r="GB3" s="422"/>
      <c r="GC3" s="422"/>
      <c r="GD3" s="422"/>
      <c r="GE3" s="422"/>
      <c r="GF3" s="422"/>
      <c r="GG3" s="422"/>
      <c r="GH3" s="422"/>
      <c r="GI3" s="422"/>
      <c r="GJ3" s="422"/>
      <c r="GK3" s="422"/>
      <c r="GL3" s="422"/>
      <c r="GM3" s="422"/>
      <c r="GN3" s="422"/>
      <c r="GO3" s="422"/>
      <c r="GP3" s="422"/>
      <c r="GQ3" s="422"/>
      <c r="GR3" s="422"/>
      <c r="GS3" s="422"/>
      <c r="GT3" s="422"/>
      <c r="GU3" s="422"/>
      <c r="GV3" s="422"/>
      <c r="GW3" s="422"/>
      <c r="GX3" s="422"/>
      <c r="GY3" s="422"/>
      <c r="GZ3" s="422"/>
      <c r="HA3" s="422"/>
      <c r="HB3" s="422"/>
      <c r="HC3" s="422"/>
      <c r="HD3" s="422"/>
      <c r="HE3" s="422"/>
      <c r="HF3" s="422"/>
      <c r="HG3" s="422"/>
      <c r="HH3" s="422"/>
      <c r="HI3" s="422"/>
      <c r="HJ3" s="422"/>
      <c r="HK3" s="422"/>
      <c r="HL3" s="422"/>
      <c r="HM3" s="422"/>
      <c r="HN3" s="422"/>
      <c r="HO3" s="422"/>
      <c r="HP3" s="422"/>
      <c r="HQ3" s="422"/>
      <c r="HR3" s="422"/>
      <c r="HS3" s="422"/>
      <c r="HT3" s="422"/>
      <c r="HU3" s="422"/>
      <c r="HV3" s="422"/>
      <c r="HW3" s="422"/>
      <c r="HX3" s="422"/>
      <c r="HY3" s="422"/>
      <c r="HZ3" s="422"/>
      <c r="IA3" s="422"/>
      <c r="IB3" s="422"/>
      <c r="IC3" s="422"/>
      <c r="ID3" s="422"/>
      <c r="IE3" s="422"/>
      <c r="IF3" s="422"/>
      <c r="IG3" s="422"/>
      <c r="IH3" s="422"/>
      <c r="II3" s="422"/>
      <c r="IJ3" s="422"/>
      <c r="IK3" s="422"/>
      <c r="IL3" s="422"/>
      <c r="IM3" s="422"/>
      <c r="IN3" s="422"/>
      <c r="IO3" s="422"/>
      <c r="IP3" s="422"/>
      <c r="IQ3" s="422"/>
    </row>
    <row r="4" spans="1:251" ht="18" customHeight="1">
      <c r="A4" s="429"/>
      <c r="B4" s="430"/>
      <c r="C4" s="431"/>
      <c r="D4" s="415"/>
      <c r="E4" s="415"/>
      <c r="F4" s="559" t="s">
        <v>259</v>
      </c>
      <c r="G4" s="560"/>
      <c r="H4" s="561"/>
      <c r="I4" s="415"/>
      <c r="J4" s="559" t="s">
        <v>260</v>
      </c>
      <c r="K4" s="562"/>
      <c r="L4" s="563"/>
      <c r="IL4" s="415"/>
      <c r="IM4" s="415"/>
      <c r="IN4" s="415"/>
      <c r="IO4" s="415"/>
      <c r="IP4" s="415"/>
      <c r="IQ4" s="415"/>
    </row>
    <row r="5" spans="1:251" ht="12">
      <c r="A5" s="429"/>
      <c r="B5" s="555" t="s">
        <v>261</v>
      </c>
      <c r="C5" s="556"/>
      <c r="D5" s="557"/>
      <c r="E5" s="415"/>
      <c r="F5" s="558" t="s">
        <v>262</v>
      </c>
      <c r="G5" s="556"/>
      <c r="H5" s="557"/>
      <c r="I5" s="415"/>
      <c r="J5" s="558" t="s">
        <v>263</v>
      </c>
      <c r="K5" s="564"/>
      <c r="L5" s="565"/>
      <c r="IL5" s="415"/>
      <c r="IM5" s="415"/>
      <c r="IN5" s="415"/>
      <c r="IO5" s="415"/>
      <c r="IP5" s="415"/>
      <c r="IQ5" s="415"/>
    </row>
    <row r="6" spans="1:251" ht="13.5">
      <c r="A6" s="435"/>
      <c r="B6" s="433">
        <v>2005</v>
      </c>
      <c r="C6" s="434">
        <v>2004</v>
      </c>
      <c r="D6" s="436" t="s">
        <v>275</v>
      </c>
      <c r="E6" s="437"/>
      <c r="F6" s="434">
        <v>2005</v>
      </c>
      <c r="G6" s="434">
        <v>2004</v>
      </c>
      <c r="H6" s="436" t="s">
        <v>5</v>
      </c>
      <c r="I6" s="437"/>
      <c r="J6" s="434">
        <v>2005</v>
      </c>
      <c r="K6" s="434">
        <v>2004</v>
      </c>
      <c r="L6" s="438" t="s">
        <v>5</v>
      </c>
      <c r="IL6" s="415"/>
      <c r="IM6" s="415"/>
      <c r="IN6" s="415"/>
      <c r="IO6" s="415"/>
      <c r="IP6" s="415"/>
      <c r="IQ6" s="415"/>
    </row>
    <row r="7" spans="1:251" ht="12.75" customHeight="1">
      <c r="A7" s="429"/>
      <c r="B7" s="439"/>
      <c r="C7" s="432"/>
      <c r="D7" s="443"/>
      <c r="E7" s="444"/>
      <c r="F7" s="432"/>
      <c r="G7" s="432"/>
      <c r="H7" s="444"/>
      <c r="I7" s="444"/>
      <c r="J7" s="432"/>
      <c r="K7" s="432"/>
      <c r="L7" s="445"/>
      <c r="IL7" s="415"/>
      <c r="IM7" s="415"/>
      <c r="IN7" s="415"/>
      <c r="IO7" s="415"/>
      <c r="IP7" s="415"/>
      <c r="IQ7" s="415"/>
    </row>
    <row r="8" spans="1:251" ht="12">
      <c r="A8" s="446" t="s">
        <v>264</v>
      </c>
      <c r="B8" s="447">
        <v>0.7661784870031886</v>
      </c>
      <c r="C8" s="448">
        <v>0.7237247130439374</v>
      </c>
      <c r="D8" s="449">
        <v>4.245377395925121</v>
      </c>
      <c r="E8" s="415"/>
      <c r="F8" s="450">
        <v>151.74948770910598</v>
      </c>
      <c r="G8" s="450">
        <v>142.34206500674392</v>
      </c>
      <c r="H8" s="451">
        <v>0.06609025028487782</v>
      </c>
      <c r="I8" s="415"/>
      <c r="J8" s="450">
        <v>116.26719289647178</v>
      </c>
      <c r="K8" s="450">
        <v>103.01647015108722</v>
      </c>
      <c r="L8" s="452">
        <v>0.1286272255878175</v>
      </c>
      <c r="M8" s="453"/>
      <c r="N8" s="453"/>
      <c r="IL8" s="415"/>
      <c r="IM8" s="415"/>
      <c r="IN8" s="415"/>
      <c r="IO8" s="415"/>
      <c r="IP8" s="415"/>
      <c r="IQ8" s="415"/>
    </row>
    <row r="9" spans="1:251" ht="12">
      <c r="A9" s="429"/>
      <c r="B9" s="447"/>
      <c r="C9" s="448"/>
      <c r="D9" s="454"/>
      <c r="E9" s="415"/>
      <c r="F9" s="450"/>
      <c r="G9" s="450"/>
      <c r="H9" s="451"/>
      <c r="I9" s="415"/>
      <c r="J9" s="450"/>
      <c r="K9" s="450"/>
      <c r="L9" s="452"/>
      <c r="M9" s="453"/>
      <c r="N9" s="453"/>
      <c r="IL9" s="415"/>
      <c r="IM9" s="415"/>
      <c r="IN9" s="415"/>
      <c r="IO9" s="415"/>
      <c r="IP9" s="415"/>
      <c r="IQ9" s="415"/>
    </row>
    <row r="10" spans="1:251" ht="12">
      <c r="A10" s="446" t="s">
        <v>265</v>
      </c>
      <c r="B10" s="447">
        <v>0.794</v>
      </c>
      <c r="C10" s="448">
        <v>0.72</v>
      </c>
      <c r="D10" s="455">
        <v>7.400000000000007</v>
      </c>
      <c r="E10" s="415"/>
      <c r="F10" s="450">
        <v>131.36</v>
      </c>
      <c r="G10" s="450">
        <v>118.27</v>
      </c>
      <c r="H10" s="451">
        <v>0.1106789549336266</v>
      </c>
      <c r="I10" s="415"/>
      <c r="J10" s="450">
        <v>104.29984000000002</v>
      </c>
      <c r="K10" s="450">
        <v>85.1544</v>
      </c>
      <c r="L10" s="452">
        <v>0.22483206974624945</v>
      </c>
      <c r="M10" s="453"/>
      <c r="N10" s="453"/>
      <c r="O10" s="456"/>
      <c r="IL10" s="415"/>
      <c r="IM10" s="415"/>
      <c r="IN10" s="415"/>
      <c r="IO10" s="415"/>
      <c r="IP10" s="415"/>
      <c r="IQ10" s="415"/>
    </row>
    <row r="11" spans="1:251" ht="12">
      <c r="A11" s="429"/>
      <c r="B11" s="447"/>
      <c r="C11" s="448"/>
      <c r="D11" s="454"/>
      <c r="E11" s="415"/>
      <c r="F11" s="450"/>
      <c r="G11" s="450"/>
      <c r="H11" s="451"/>
      <c r="I11" s="415"/>
      <c r="J11" s="450"/>
      <c r="K11" s="450"/>
      <c r="L11" s="452"/>
      <c r="M11" s="453"/>
      <c r="IL11" s="415"/>
      <c r="IM11" s="415"/>
      <c r="IN11" s="415"/>
      <c r="IO11" s="415"/>
      <c r="IP11" s="415"/>
      <c r="IQ11" s="415"/>
    </row>
    <row r="12" spans="1:251" ht="12">
      <c r="A12" s="446" t="s">
        <v>226</v>
      </c>
      <c r="B12" s="447">
        <v>0.784</v>
      </c>
      <c r="C12" s="448">
        <v>0.765</v>
      </c>
      <c r="D12" s="455">
        <v>1.9</v>
      </c>
      <c r="E12" s="415"/>
      <c r="F12" s="450">
        <v>181.68</v>
      </c>
      <c r="G12" s="450">
        <v>174.02</v>
      </c>
      <c r="H12" s="451">
        <v>0.04401792897368116</v>
      </c>
      <c r="I12" s="415"/>
      <c r="J12" s="450">
        <v>142.43712000000002</v>
      </c>
      <c r="K12" s="450">
        <v>133.1253</v>
      </c>
      <c r="L12" s="452">
        <v>0.06994778603315832</v>
      </c>
      <c r="M12" s="453"/>
      <c r="N12" s="453"/>
      <c r="IL12" s="415"/>
      <c r="IM12" s="415"/>
      <c r="IN12" s="415"/>
      <c r="IO12" s="415"/>
      <c r="IP12" s="415"/>
      <c r="IQ12" s="415"/>
    </row>
    <row r="13" spans="1:251" ht="12">
      <c r="A13" s="429"/>
      <c r="B13" s="447"/>
      <c r="C13" s="448"/>
      <c r="D13" s="454"/>
      <c r="E13" s="415"/>
      <c r="F13" s="450"/>
      <c r="G13" s="450"/>
      <c r="H13" s="451"/>
      <c r="I13" s="415"/>
      <c r="J13" s="450"/>
      <c r="K13" s="450"/>
      <c r="L13" s="452"/>
      <c r="M13" s="453"/>
      <c r="IL13" s="415"/>
      <c r="IM13" s="415"/>
      <c r="IN13" s="415"/>
      <c r="IO13" s="415"/>
      <c r="IP13" s="415"/>
      <c r="IQ13" s="415"/>
    </row>
    <row r="14" spans="1:251" ht="12">
      <c r="A14" s="446" t="s">
        <v>266</v>
      </c>
      <c r="B14" s="447">
        <v>0.6559999999999999</v>
      </c>
      <c r="C14" s="448">
        <v>0.626</v>
      </c>
      <c r="D14" s="455">
        <v>2.9999999999999916</v>
      </c>
      <c r="E14" s="415"/>
      <c r="F14" s="450">
        <v>156.81</v>
      </c>
      <c r="G14" s="450">
        <v>152.93</v>
      </c>
      <c r="H14" s="451">
        <v>0.02537108481004378</v>
      </c>
      <c r="I14" s="415"/>
      <c r="J14" s="450">
        <v>102.86735999999999</v>
      </c>
      <c r="K14" s="450">
        <v>95.73418000000001</v>
      </c>
      <c r="L14" s="452">
        <v>0.07451027417793708</v>
      </c>
      <c r="M14" s="453"/>
      <c r="N14" s="453"/>
      <c r="IL14" s="415"/>
      <c r="IM14" s="415"/>
      <c r="IN14" s="415"/>
      <c r="IO14" s="415"/>
      <c r="IP14" s="415"/>
      <c r="IQ14" s="415"/>
    </row>
    <row r="15" spans="1:251" ht="12">
      <c r="A15" s="429"/>
      <c r="B15" s="447"/>
      <c r="C15" s="448"/>
      <c r="D15" s="454"/>
      <c r="E15" s="415"/>
      <c r="F15" s="450"/>
      <c r="G15" s="450"/>
      <c r="H15" s="451"/>
      <c r="I15" s="415"/>
      <c r="J15" s="450"/>
      <c r="K15" s="450"/>
      <c r="L15" s="452"/>
      <c r="M15" s="453"/>
      <c r="IL15" s="415"/>
      <c r="IM15" s="415"/>
      <c r="IN15" s="415"/>
      <c r="IO15" s="415"/>
      <c r="IP15" s="415"/>
      <c r="IQ15" s="415"/>
    </row>
    <row r="16" spans="1:251" ht="12">
      <c r="A16" s="446" t="s">
        <v>267</v>
      </c>
      <c r="B16" s="447">
        <v>0.7509999999999999</v>
      </c>
      <c r="C16" s="448">
        <v>0.7809999999999999</v>
      </c>
      <c r="D16" s="455">
        <v>-3</v>
      </c>
      <c r="E16" s="415"/>
      <c r="F16" s="450">
        <v>172.63</v>
      </c>
      <c r="G16" s="450">
        <v>165.23</v>
      </c>
      <c r="H16" s="451">
        <v>0.0447860558010047</v>
      </c>
      <c r="I16" s="415"/>
      <c r="J16" s="450">
        <v>129.64512999999997</v>
      </c>
      <c r="K16" s="450">
        <v>129.04462999999998</v>
      </c>
      <c r="L16" s="452">
        <v>0.00465342881761126</v>
      </c>
      <c r="M16" s="453"/>
      <c r="N16" s="453"/>
      <c r="IL16" s="415"/>
      <c r="IM16" s="415"/>
      <c r="IN16" s="415"/>
      <c r="IO16" s="415"/>
      <c r="IP16" s="415"/>
      <c r="IQ16" s="415"/>
    </row>
    <row r="17" spans="1:251" ht="12">
      <c r="A17" s="429"/>
      <c r="B17" s="447"/>
      <c r="C17" s="448"/>
      <c r="D17" s="457"/>
      <c r="E17" s="437"/>
      <c r="F17" s="450"/>
      <c r="G17" s="450"/>
      <c r="H17" s="437"/>
      <c r="I17" s="437"/>
      <c r="J17" s="450"/>
      <c r="K17" s="450"/>
      <c r="L17" s="458"/>
      <c r="IL17" s="415"/>
      <c r="IM17" s="415"/>
      <c r="IN17" s="415"/>
      <c r="IO17" s="415"/>
      <c r="IP17" s="415"/>
      <c r="IQ17" s="415"/>
    </row>
    <row r="18" spans="1:251" ht="12">
      <c r="A18" s="429"/>
      <c r="B18" s="447"/>
      <c r="C18" s="448"/>
      <c r="D18" s="459"/>
      <c r="E18" s="460"/>
      <c r="F18" s="450"/>
      <c r="G18" s="450"/>
      <c r="H18" s="460"/>
      <c r="I18" s="460"/>
      <c r="J18" s="450"/>
      <c r="K18" s="450"/>
      <c r="L18" s="458"/>
      <c r="IL18" s="415"/>
      <c r="IM18" s="415"/>
      <c r="IN18" s="415"/>
      <c r="IO18" s="415"/>
      <c r="IP18" s="415"/>
      <c r="IQ18" s="415"/>
    </row>
    <row r="19" spans="1:251" s="470" customFormat="1" ht="8.25" customHeight="1">
      <c r="A19" s="461"/>
      <c r="B19" s="462"/>
      <c r="C19" s="462"/>
      <c r="D19" s="463"/>
      <c r="E19" s="464"/>
      <c r="F19" s="465"/>
      <c r="G19" s="465"/>
      <c r="H19" s="464"/>
      <c r="I19" s="464"/>
      <c r="J19" s="465"/>
      <c r="K19" s="465"/>
      <c r="L19" s="466"/>
      <c r="M19" s="467"/>
      <c r="N19" s="468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  <c r="EK19" s="469"/>
      <c r="EL19" s="469"/>
      <c r="EM19" s="469"/>
      <c r="EN19" s="469"/>
      <c r="EO19" s="469"/>
      <c r="EP19" s="469"/>
      <c r="EQ19" s="469"/>
      <c r="ER19" s="469"/>
      <c r="ES19" s="469"/>
      <c r="ET19" s="469"/>
      <c r="EU19" s="469"/>
      <c r="EV19" s="469"/>
      <c r="EW19" s="469"/>
      <c r="EX19" s="469"/>
      <c r="EY19" s="469"/>
      <c r="EZ19" s="469"/>
      <c r="FA19" s="469"/>
      <c r="FB19" s="469"/>
      <c r="FC19" s="469"/>
      <c r="FD19" s="469"/>
      <c r="FE19" s="469"/>
      <c r="FF19" s="469"/>
      <c r="FG19" s="469"/>
      <c r="FH19" s="469"/>
      <c r="FI19" s="469"/>
      <c r="FJ19" s="469"/>
      <c r="FK19" s="469"/>
      <c r="FL19" s="469"/>
      <c r="FM19" s="469"/>
      <c r="FN19" s="469"/>
      <c r="FO19" s="469"/>
      <c r="FP19" s="469"/>
      <c r="FQ19" s="469"/>
      <c r="FR19" s="469"/>
      <c r="FS19" s="469"/>
      <c r="FT19" s="469"/>
      <c r="FU19" s="469"/>
      <c r="FV19" s="469"/>
      <c r="FW19" s="469"/>
      <c r="FX19" s="469"/>
      <c r="FY19" s="469"/>
      <c r="FZ19" s="469"/>
      <c r="GA19" s="469"/>
      <c r="GB19" s="469"/>
      <c r="GC19" s="469"/>
      <c r="GD19" s="469"/>
      <c r="GE19" s="469"/>
      <c r="GF19" s="469"/>
      <c r="GG19" s="469"/>
      <c r="GH19" s="469"/>
      <c r="GI19" s="469"/>
      <c r="GJ19" s="469"/>
      <c r="GK19" s="469"/>
      <c r="GL19" s="469"/>
      <c r="GM19" s="469"/>
      <c r="GN19" s="469"/>
      <c r="GO19" s="469"/>
      <c r="GP19" s="469"/>
      <c r="GQ19" s="469"/>
      <c r="GR19" s="469"/>
      <c r="GS19" s="469"/>
      <c r="GT19" s="469"/>
      <c r="GU19" s="469"/>
      <c r="GV19" s="469"/>
      <c r="GW19" s="469"/>
      <c r="GX19" s="469"/>
      <c r="GY19" s="469"/>
      <c r="GZ19" s="469"/>
      <c r="HA19" s="469"/>
      <c r="HB19" s="469"/>
      <c r="HC19" s="469"/>
      <c r="HD19" s="469"/>
      <c r="HE19" s="469"/>
      <c r="HF19" s="469"/>
      <c r="HG19" s="469"/>
      <c r="HH19" s="469"/>
      <c r="HI19" s="469"/>
      <c r="HJ19" s="469"/>
      <c r="HK19" s="469"/>
      <c r="HL19" s="469"/>
      <c r="HM19" s="469"/>
      <c r="HN19" s="469"/>
      <c r="HO19" s="469"/>
      <c r="HP19" s="469"/>
      <c r="HQ19" s="469"/>
      <c r="HR19" s="469"/>
      <c r="HS19" s="469"/>
      <c r="HT19" s="469"/>
      <c r="HU19" s="469"/>
      <c r="HV19" s="469"/>
      <c r="HW19" s="469"/>
      <c r="HX19" s="469"/>
      <c r="HY19" s="469"/>
      <c r="HZ19" s="469"/>
      <c r="IA19" s="469"/>
      <c r="IB19" s="469"/>
      <c r="IC19" s="469"/>
      <c r="ID19" s="469"/>
      <c r="IE19" s="469"/>
      <c r="IF19" s="469"/>
      <c r="IG19" s="469"/>
      <c r="IH19" s="469"/>
      <c r="II19" s="469"/>
      <c r="IJ19" s="469"/>
      <c r="IK19" s="469"/>
      <c r="IL19" s="469"/>
      <c r="IM19" s="469"/>
      <c r="IN19" s="469"/>
      <c r="IO19" s="469"/>
      <c r="IP19" s="469"/>
      <c r="IQ19" s="469"/>
    </row>
    <row r="20" spans="1:13" ht="17.25" customHeight="1">
      <c r="A20" s="471"/>
      <c r="B20" s="569" t="s">
        <v>268</v>
      </c>
      <c r="C20" s="570"/>
      <c r="D20" s="570"/>
      <c r="E20" s="570"/>
      <c r="F20" s="570"/>
      <c r="G20" s="570"/>
      <c r="H20" s="570"/>
      <c r="I20" s="570"/>
      <c r="J20" s="570"/>
      <c r="K20" s="570"/>
      <c r="L20" s="571"/>
      <c r="M20" s="472"/>
    </row>
    <row r="21" spans="1:13" ht="6" customHeight="1">
      <c r="A21" s="471"/>
      <c r="B21" s="473"/>
      <c r="C21" s="473"/>
      <c r="D21" s="474"/>
      <c r="E21" s="475"/>
      <c r="F21" s="476"/>
      <c r="G21" s="476"/>
      <c r="H21" s="475"/>
      <c r="I21" s="475"/>
      <c r="J21" s="476"/>
      <c r="K21" s="476"/>
      <c r="L21" s="477"/>
      <c r="M21" s="472"/>
    </row>
    <row r="22" spans="1:251" ht="18" customHeight="1">
      <c r="A22" s="429"/>
      <c r="B22" s="430"/>
      <c r="C22" s="478"/>
      <c r="D22" s="444"/>
      <c r="E22" s="444"/>
      <c r="F22" s="559" t="s">
        <v>259</v>
      </c>
      <c r="G22" s="560"/>
      <c r="H22" s="561"/>
      <c r="I22" s="444"/>
      <c r="J22" s="559" t="s">
        <v>260</v>
      </c>
      <c r="K22" s="562"/>
      <c r="L22" s="563"/>
      <c r="IL22" s="415"/>
      <c r="IM22" s="415"/>
      <c r="IN22" s="415"/>
      <c r="IO22" s="415"/>
      <c r="IP22" s="415"/>
      <c r="IQ22" s="415"/>
    </row>
    <row r="23" spans="1:251" ht="12">
      <c r="A23" s="429"/>
      <c r="B23" s="555" t="s">
        <v>269</v>
      </c>
      <c r="C23" s="556"/>
      <c r="D23" s="557"/>
      <c r="E23" s="437"/>
      <c r="F23" s="558" t="s">
        <v>262</v>
      </c>
      <c r="G23" s="556"/>
      <c r="H23" s="557"/>
      <c r="I23" s="437"/>
      <c r="J23" s="558" t="s">
        <v>263</v>
      </c>
      <c r="K23" s="564"/>
      <c r="L23" s="565"/>
      <c r="IL23" s="415"/>
      <c r="IM23" s="415"/>
      <c r="IN23" s="415"/>
      <c r="IO23" s="415"/>
      <c r="IP23" s="415"/>
      <c r="IQ23" s="415"/>
    </row>
    <row r="24" spans="1:251" ht="13.5">
      <c r="A24" s="435"/>
      <c r="B24" s="479">
        <v>2005</v>
      </c>
      <c r="C24" s="480">
        <v>2004</v>
      </c>
      <c r="D24" s="474" t="s">
        <v>275</v>
      </c>
      <c r="E24" s="475"/>
      <c r="F24" s="480">
        <v>2005</v>
      </c>
      <c r="G24" s="480">
        <v>2004</v>
      </c>
      <c r="H24" s="474" t="s">
        <v>5</v>
      </c>
      <c r="I24" s="475"/>
      <c r="J24" s="480">
        <v>2005</v>
      </c>
      <c r="K24" s="480">
        <v>2004</v>
      </c>
      <c r="L24" s="481" t="s">
        <v>5</v>
      </c>
      <c r="IL24" s="415"/>
      <c r="IM24" s="415"/>
      <c r="IN24" s="415"/>
      <c r="IO24" s="415"/>
      <c r="IP24" s="415"/>
      <c r="IQ24" s="415"/>
    </row>
    <row r="25" spans="1:251" ht="12">
      <c r="A25" s="429"/>
      <c r="B25" s="433"/>
      <c r="C25" s="434"/>
      <c r="D25" s="482"/>
      <c r="E25" s="483"/>
      <c r="F25" s="434"/>
      <c r="G25" s="434"/>
      <c r="H25" s="482"/>
      <c r="I25" s="483"/>
      <c r="J25" s="434"/>
      <c r="K25" s="434"/>
      <c r="L25" s="484"/>
      <c r="IL25" s="415"/>
      <c r="IM25" s="415"/>
      <c r="IN25" s="415"/>
      <c r="IO25" s="415"/>
      <c r="IP25" s="415"/>
      <c r="IQ25" s="415"/>
    </row>
    <row r="26" spans="1:14" ht="17.25" customHeight="1">
      <c r="A26" s="446" t="s">
        <v>264</v>
      </c>
      <c r="B26" s="447">
        <v>0.8086391140729724</v>
      </c>
      <c r="C26" s="448">
        <v>0.7734424223779216</v>
      </c>
      <c r="D26" s="455">
        <v>3.5196691695050797</v>
      </c>
      <c r="E26" s="460"/>
      <c r="F26" s="450">
        <v>160.5499180576528</v>
      </c>
      <c r="G26" s="450">
        <v>150.88974782733428</v>
      </c>
      <c r="H26" s="451">
        <v>0.0640213822967802</v>
      </c>
      <c r="I26" s="460"/>
      <c r="J26" s="450">
        <v>129.82694350262867</v>
      </c>
      <c r="K26" s="450">
        <v>116.70453207156716</v>
      </c>
      <c r="L26" s="452">
        <v>0.11244131824301735</v>
      </c>
      <c r="M26" s="453"/>
      <c r="N26" s="453"/>
    </row>
    <row r="27" spans="1:13" ht="12">
      <c r="A27" s="429"/>
      <c r="B27" s="447"/>
      <c r="C27" s="448"/>
      <c r="D27" s="454"/>
      <c r="E27" s="415"/>
      <c r="F27" s="450"/>
      <c r="G27" s="450"/>
      <c r="H27" s="451"/>
      <c r="I27" s="415"/>
      <c r="J27" s="450"/>
      <c r="K27" s="450"/>
      <c r="L27" s="485"/>
      <c r="M27" s="486"/>
    </row>
    <row r="28" spans="1:14" ht="12">
      <c r="A28" s="446" t="s">
        <v>265</v>
      </c>
      <c r="B28" s="447">
        <v>0.833</v>
      </c>
      <c r="C28" s="448">
        <v>0.772</v>
      </c>
      <c r="D28" s="455">
        <v>6.099999999999994</v>
      </c>
      <c r="E28" s="415"/>
      <c r="F28" s="450">
        <v>132.58</v>
      </c>
      <c r="G28" s="450">
        <v>120.83</v>
      </c>
      <c r="H28" s="451">
        <v>0.09724406190515612</v>
      </c>
      <c r="I28" s="415"/>
      <c r="J28" s="450">
        <v>110.43914000000001</v>
      </c>
      <c r="K28" s="450">
        <v>93.28076</v>
      </c>
      <c r="L28" s="452">
        <v>0.1839433984028433</v>
      </c>
      <c r="M28" s="453"/>
      <c r="N28" s="453"/>
    </row>
    <row r="29" spans="1:13" ht="12">
      <c r="A29" s="429"/>
      <c r="B29" s="447"/>
      <c r="C29" s="448"/>
      <c r="D29" s="454"/>
      <c r="E29" s="415"/>
      <c r="F29" s="450"/>
      <c r="G29" s="450"/>
      <c r="H29" s="451"/>
      <c r="I29" s="415"/>
      <c r="J29" s="450"/>
      <c r="K29" s="450"/>
      <c r="L29" s="485"/>
      <c r="M29" s="486"/>
    </row>
    <row r="30" spans="1:14" ht="12">
      <c r="A30" s="446" t="s">
        <v>226</v>
      </c>
      <c r="B30" s="447">
        <v>0.815</v>
      </c>
      <c r="C30" s="448">
        <v>0.8029999999999999</v>
      </c>
      <c r="D30" s="455">
        <v>1.2</v>
      </c>
      <c r="E30" s="415"/>
      <c r="F30" s="450">
        <v>205.12</v>
      </c>
      <c r="G30" s="450">
        <v>193.07</v>
      </c>
      <c r="H30" s="451">
        <v>0.062412596467602485</v>
      </c>
      <c r="I30" s="415"/>
      <c r="J30" s="450">
        <v>167.1728</v>
      </c>
      <c r="K30" s="450">
        <v>155.03520999999998</v>
      </c>
      <c r="L30" s="452">
        <v>0.07828924797147706</v>
      </c>
      <c r="M30" s="453"/>
      <c r="N30" s="453"/>
    </row>
    <row r="31" spans="1:13" ht="12">
      <c r="A31" s="429"/>
      <c r="B31" s="447"/>
      <c r="C31" s="448"/>
      <c r="D31" s="454"/>
      <c r="E31" s="415"/>
      <c r="F31" s="450"/>
      <c r="G31" s="450"/>
      <c r="H31" s="451"/>
      <c r="I31" s="415"/>
      <c r="J31" s="450"/>
      <c r="K31" s="450"/>
      <c r="L31" s="485"/>
      <c r="M31" s="486"/>
    </row>
    <row r="32" spans="1:14" ht="12">
      <c r="A32" s="446" t="s">
        <v>266</v>
      </c>
      <c r="B32" s="447">
        <v>0.737</v>
      </c>
      <c r="C32" s="448">
        <v>0.718</v>
      </c>
      <c r="D32" s="455">
        <v>1.9</v>
      </c>
      <c r="E32" s="415"/>
      <c r="F32" s="450">
        <v>169.14</v>
      </c>
      <c r="G32" s="450">
        <v>164.23</v>
      </c>
      <c r="H32" s="451">
        <v>0.029897095536747225</v>
      </c>
      <c r="I32" s="415"/>
      <c r="J32" s="450">
        <v>124.65617999999999</v>
      </c>
      <c r="K32" s="450">
        <v>117.91713999999999</v>
      </c>
      <c r="L32" s="452">
        <v>0.05715063984760827</v>
      </c>
      <c r="M32" s="453"/>
      <c r="N32" s="453"/>
    </row>
    <row r="33" spans="1:13" ht="12">
      <c r="A33" s="429"/>
      <c r="B33" s="447"/>
      <c r="C33" s="448"/>
      <c r="D33" s="454"/>
      <c r="E33" s="415"/>
      <c r="F33" s="450"/>
      <c r="G33" s="450"/>
      <c r="H33" s="451"/>
      <c r="I33" s="415"/>
      <c r="J33" s="450"/>
      <c r="K33" s="450"/>
      <c r="L33" s="485"/>
      <c r="M33" s="486"/>
    </row>
    <row r="34" spans="1:14" ht="12">
      <c r="A34" s="446" t="s">
        <v>267</v>
      </c>
      <c r="B34" s="447">
        <v>0.774</v>
      </c>
      <c r="C34" s="448">
        <v>0.785</v>
      </c>
      <c r="D34" s="455">
        <v>-1.1</v>
      </c>
      <c r="E34" s="415"/>
      <c r="F34" s="450">
        <v>178.25</v>
      </c>
      <c r="G34" s="450">
        <v>174.81</v>
      </c>
      <c r="H34" s="451">
        <v>0.01967850809450259</v>
      </c>
      <c r="I34" s="415"/>
      <c r="J34" s="450">
        <v>137.9655</v>
      </c>
      <c r="K34" s="450">
        <v>137.22585</v>
      </c>
      <c r="L34" s="452">
        <v>0.005390019446044482</v>
      </c>
      <c r="M34" s="453"/>
      <c r="N34" s="453"/>
    </row>
    <row r="35" spans="1:13" ht="12">
      <c r="A35" s="435"/>
      <c r="B35" s="487"/>
      <c r="C35" s="473"/>
      <c r="D35" s="476"/>
      <c r="E35" s="476"/>
      <c r="F35" s="476"/>
      <c r="G35" s="476"/>
      <c r="H35" s="488"/>
      <c r="I35" s="488"/>
      <c r="J35" s="489"/>
      <c r="K35" s="488"/>
      <c r="L35" s="477"/>
      <c r="M35" s="486"/>
    </row>
    <row r="36" spans="1:13" ht="6.75" customHeight="1">
      <c r="A36" s="490"/>
      <c r="B36" s="448"/>
      <c r="C36" s="448"/>
      <c r="D36" s="450"/>
      <c r="E36" s="450"/>
      <c r="F36" s="450"/>
      <c r="G36" s="450"/>
      <c r="H36" s="472"/>
      <c r="I36" s="472"/>
      <c r="J36" s="490"/>
      <c r="K36" s="472"/>
      <c r="L36" s="472"/>
      <c r="M36" s="472"/>
    </row>
    <row r="37" spans="1:251" s="497" customFormat="1" ht="13.5">
      <c r="A37" s="491" t="s">
        <v>276</v>
      </c>
      <c r="B37" s="492"/>
      <c r="C37" s="492"/>
      <c r="D37" s="493"/>
      <c r="E37" s="493"/>
      <c r="F37" s="493"/>
      <c r="G37" s="493"/>
      <c r="H37" s="494"/>
      <c r="I37" s="494"/>
      <c r="J37" s="495"/>
      <c r="K37" s="494"/>
      <c r="L37" s="494"/>
      <c r="M37" s="494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  <c r="AS37" s="496"/>
      <c r="AT37" s="496"/>
      <c r="AU37" s="496"/>
      <c r="AV37" s="496"/>
      <c r="AW37" s="496"/>
      <c r="AX37" s="496"/>
      <c r="AY37" s="496"/>
      <c r="AZ37" s="496"/>
      <c r="BA37" s="496"/>
      <c r="BB37" s="496"/>
      <c r="BC37" s="496"/>
      <c r="BD37" s="496"/>
      <c r="BE37" s="496"/>
      <c r="BF37" s="496"/>
      <c r="BG37" s="496"/>
      <c r="BH37" s="496"/>
      <c r="BI37" s="496"/>
      <c r="BJ37" s="496"/>
      <c r="BK37" s="496"/>
      <c r="BL37" s="496"/>
      <c r="BM37" s="496"/>
      <c r="BN37" s="496"/>
      <c r="BO37" s="496"/>
      <c r="BP37" s="496"/>
      <c r="BQ37" s="496"/>
      <c r="BR37" s="496"/>
      <c r="BS37" s="496"/>
      <c r="BT37" s="496"/>
      <c r="BU37" s="496"/>
      <c r="BV37" s="496"/>
      <c r="BW37" s="496"/>
      <c r="BX37" s="496"/>
      <c r="BY37" s="496"/>
      <c r="BZ37" s="496"/>
      <c r="CA37" s="496"/>
      <c r="CB37" s="496"/>
      <c r="CC37" s="496"/>
      <c r="CD37" s="496"/>
      <c r="CE37" s="496"/>
      <c r="CF37" s="496"/>
      <c r="CG37" s="496"/>
      <c r="CH37" s="496"/>
      <c r="CI37" s="496"/>
      <c r="CJ37" s="496"/>
      <c r="CK37" s="496"/>
      <c r="CL37" s="496"/>
      <c r="CM37" s="496"/>
      <c r="CN37" s="496"/>
      <c r="CO37" s="496"/>
      <c r="CP37" s="496"/>
      <c r="CQ37" s="496"/>
      <c r="CR37" s="496"/>
      <c r="CS37" s="496"/>
      <c r="CT37" s="496"/>
      <c r="CU37" s="496"/>
      <c r="CV37" s="496"/>
      <c r="CW37" s="496"/>
      <c r="CX37" s="496"/>
      <c r="CY37" s="496"/>
      <c r="CZ37" s="496"/>
      <c r="DA37" s="496"/>
      <c r="DB37" s="496"/>
      <c r="DC37" s="496"/>
      <c r="DD37" s="496"/>
      <c r="DE37" s="496"/>
      <c r="DF37" s="496"/>
      <c r="DG37" s="496"/>
      <c r="DH37" s="496"/>
      <c r="DI37" s="496"/>
      <c r="DJ37" s="496"/>
      <c r="DK37" s="496"/>
      <c r="DL37" s="496"/>
      <c r="DM37" s="496"/>
      <c r="DN37" s="496"/>
      <c r="DO37" s="496"/>
      <c r="DP37" s="496"/>
      <c r="DQ37" s="496"/>
      <c r="DR37" s="496"/>
      <c r="DS37" s="496"/>
      <c r="DT37" s="496"/>
      <c r="DU37" s="496"/>
      <c r="DV37" s="496"/>
      <c r="DW37" s="496"/>
      <c r="DX37" s="496"/>
      <c r="DY37" s="496"/>
      <c r="DZ37" s="496"/>
      <c r="EA37" s="496"/>
      <c r="EB37" s="496"/>
      <c r="EC37" s="496"/>
      <c r="ED37" s="496"/>
      <c r="EE37" s="496"/>
      <c r="EF37" s="496"/>
      <c r="EG37" s="496"/>
      <c r="EH37" s="496"/>
      <c r="EI37" s="496"/>
      <c r="EJ37" s="496"/>
      <c r="EK37" s="496"/>
      <c r="EL37" s="496"/>
      <c r="EM37" s="496"/>
      <c r="EN37" s="496"/>
      <c r="EO37" s="496"/>
      <c r="EP37" s="496"/>
      <c r="EQ37" s="496"/>
      <c r="ER37" s="496"/>
      <c r="ES37" s="496"/>
      <c r="ET37" s="496"/>
      <c r="EU37" s="496"/>
      <c r="EV37" s="496"/>
      <c r="EW37" s="496"/>
      <c r="EX37" s="496"/>
      <c r="EY37" s="496"/>
      <c r="EZ37" s="496"/>
      <c r="FA37" s="496"/>
      <c r="FB37" s="496"/>
      <c r="FC37" s="496"/>
      <c r="FD37" s="496"/>
      <c r="FE37" s="496"/>
      <c r="FF37" s="496"/>
      <c r="FG37" s="496"/>
      <c r="FH37" s="496"/>
      <c r="FI37" s="496"/>
      <c r="FJ37" s="496"/>
      <c r="FK37" s="496"/>
      <c r="FL37" s="496"/>
      <c r="FM37" s="496"/>
      <c r="FN37" s="496"/>
      <c r="FO37" s="496"/>
      <c r="FP37" s="496"/>
      <c r="FQ37" s="496"/>
      <c r="FR37" s="496"/>
      <c r="FS37" s="496"/>
      <c r="FT37" s="496"/>
      <c r="FU37" s="496"/>
      <c r="FV37" s="496"/>
      <c r="FW37" s="496"/>
      <c r="FX37" s="496"/>
      <c r="FY37" s="496"/>
      <c r="FZ37" s="496"/>
      <c r="GA37" s="496"/>
      <c r="GB37" s="496"/>
      <c r="GC37" s="496"/>
      <c r="GD37" s="496"/>
      <c r="GE37" s="496"/>
      <c r="GF37" s="496"/>
      <c r="GG37" s="496"/>
      <c r="GH37" s="496"/>
      <c r="GI37" s="496"/>
      <c r="GJ37" s="496"/>
      <c r="GK37" s="496"/>
      <c r="GL37" s="496"/>
      <c r="GM37" s="496"/>
      <c r="GN37" s="496"/>
      <c r="GO37" s="496"/>
      <c r="GP37" s="496"/>
      <c r="GQ37" s="496"/>
      <c r="GR37" s="496"/>
      <c r="GS37" s="496"/>
      <c r="GT37" s="496"/>
      <c r="GU37" s="496"/>
      <c r="GV37" s="496"/>
      <c r="GW37" s="496"/>
      <c r="GX37" s="496"/>
      <c r="GY37" s="496"/>
      <c r="GZ37" s="496"/>
      <c r="HA37" s="496"/>
      <c r="HB37" s="496"/>
      <c r="HC37" s="496"/>
      <c r="HD37" s="496"/>
      <c r="HE37" s="496"/>
      <c r="HF37" s="496"/>
      <c r="HG37" s="496"/>
      <c r="HH37" s="496"/>
      <c r="HI37" s="496"/>
      <c r="HJ37" s="496"/>
      <c r="HK37" s="496"/>
      <c r="HL37" s="496"/>
      <c r="HM37" s="496"/>
      <c r="HN37" s="496"/>
      <c r="HO37" s="496"/>
      <c r="HP37" s="496"/>
      <c r="HQ37" s="496"/>
      <c r="HR37" s="496"/>
      <c r="HS37" s="496"/>
      <c r="HT37" s="496"/>
      <c r="HU37" s="496"/>
      <c r="HV37" s="496"/>
      <c r="HW37" s="496"/>
      <c r="HX37" s="496"/>
      <c r="HY37" s="496"/>
      <c r="HZ37" s="496"/>
      <c r="IA37" s="496"/>
      <c r="IB37" s="496"/>
      <c r="IC37" s="496"/>
      <c r="ID37" s="496"/>
      <c r="IE37" s="496"/>
      <c r="IF37" s="496"/>
      <c r="IG37" s="496"/>
      <c r="IH37" s="496"/>
      <c r="II37" s="496"/>
      <c r="IJ37" s="496"/>
      <c r="IK37" s="496"/>
      <c r="IL37" s="496"/>
      <c r="IM37" s="496"/>
      <c r="IN37" s="496"/>
      <c r="IO37" s="496"/>
      <c r="IP37" s="496"/>
      <c r="IQ37" s="496"/>
    </row>
    <row r="38" spans="1:251" s="503" customFormat="1" ht="12">
      <c r="A38" s="498" t="s">
        <v>270</v>
      </c>
      <c r="B38" s="499"/>
      <c r="C38" s="499"/>
      <c r="D38" s="500"/>
      <c r="E38" s="500"/>
      <c r="F38" s="500"/>
      <c r="G38" s="500"/>
      <c r="H38" s="501"/>
      <c r="I38" s="498"/>
      <c r="J38" s="502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498"/>
      <c r="AN38" s="498"/>
      <c r="AO38" s="498"/>
      <c r="AP38" s="498"/>
      <c r="AQ38" s="498"/>
      <c r="AR38" s="498"/>
      <c r="AS38" s="498"/>
      <c r="AT38" s="498"/>
      <c r="AU38" s="498"/>
      <c r="AV38" s="498"/>
      <c r="AW38" s="498"/>
      <c r="AX38" s="498"/>
      <c r="AY38" s="498"/>
      <c r="AZ38" s="498"/>
      <c r="BA38" s="498"/>
      <c r="BB38" s="498"/>
      <c r="BC38" s="498"/>
      <c r="BD38" s="498"/>
      <c r="BE38" s="498"/>
      <c r="BF38" s="498"/>
      <c r="BG38" s="498"/>
      <c r="BH38" s="498"/>
      <c r="BI38" s="498"/>
      <c r="BJ38" s="498"/>
      <c r="BK38" s="498"/>
      <c r="BL38" s="498"/>
      <c r="BM38" s="498"/>
      <c r="BN38" s="498"/>
      <c r="BO38" s="498"/>
      <c r="BP38" s="498"/>
      <c r="BQ38" s="498"/>
      <c r="BR38" s="498"/>
      <c r="BS38" s="498"/>
      <c r="BT38" s="498"/>
      <c r="BU38" s="498"/>
      <c r="BV38" s="498"/>
      <c r="BW38" s="498"/>
      <c r="BX38" s="498"/>
      <c r="BY38" s="498"/>
      <c r="BZ38" s="498"/>
      <c r="CA38" s="498"/>
      <c r="CB38" s="498"/>
      <c r="CC38" s="498"/>
      <c r="CD38" s="498"/>
      <c r="CE38" s="498"/>
      <c r="CF38" s="498"/>
      <c r="CG38" s="498"/>
      <c r="CH38" s="498"/>
      <c r="CI38" s="498"/>
      <c r="CJ38" s="498"/>
      <c r="CK38" s="498"/>
      <c r="CL38" s="498"/>
      <c r="CM38" s="498"/>
      <c r="CN38" s="498"/>
      <c r="CO38" s="498"/>
      <c r="CP38" s="498"/>
      <c r="CQ38" s="498"/>
      <c r="CR38" s="498"/>
      <c r="CS38" s="498"/>
      <c r="CT38" s="498"/>
      <c r="CU38" s="498"/>
      <c r="CV38" s="498"/>
      <c r="CW38" s="498"/>
      <c r="CX38" s="498"/>
      <c r="CY38" s="498"/>
      <c r="CZ38" s="498"/>
      <c r="DA38" s="498"/>
      <c r="DB38" s="498"/>
      <c r="DC38" s="498"/>
      <c r="DD38" s="498"/>
      <c r="DE38" s="498"/>
      <c r="DF38" s="498"/>
      <c r="DG38" s="498"/>
      <c r="DH38" s="498"/>
      <c r="DI38" s="498"/>
      <c r="DJ38" s="498"/>
      <c r="DK38" s="498"/>
      <c r="DL38" s="498"/>
      <c r="DM38" s="498"/>
      <c r="DN38" s="498"/>
      <c r="DO38" s="498"/>
      <c r="DP38" s="498"/>
      <c r="DQ38" s="498"/>
      <c r="DR38" s="498"/>
      <c r="DS38" s="498"/>
      <c r="DT38" s="498"/>
      <c r="DU38" s="498"/>
      <c r="DV38" s="498"/>
      <c r="DW38" s="498"/>
      <c r="DX38" s="498"/>
      <c r="DY38" s="498"/>
      <c r="DZ38" s="498"/>
      <c r="EA38" s="498"/>
      <c r="EB38" s="498"/>
      <c r="EC38" s="498"/>
      <c r="ED38" s="498"/>
      <c r="EE38" s="498"/>
      <c r="EF38" s="498"/>
      <c r="EG38" s="498"/>
      <c r="EH38" s="498"/>
      <c r="EI38" s="498"/>
      <c r="EJ38" s="498"/>
      <c r="EK38" s="498"/>
      <c r="EL38" s="498"/>
      <c r="EM38" s="498"/>
      <c r="EN38" s="498"/>
      <c r="EO38" s="498"/>
      <c r="EP38" s="498"/>
      <c r="EQ38" s="498"/>
      <c r="ER38" s="498"/>
      <c r="ES38" s="498"/>
      <c r="ET38" s="498"/>
      <c r="EU38" s="498"/>
      <c r="EV38" s="498"/>
      <c r="EW38" s="498"/>
      <c r="EX38" s="498"/>
      <c r="EY38" s="498"/>
      <c r="EZ38" s="498"/>
      <c r="FA38" s="498"/>
      <c r="FB38" s="498"/>
      <c r="FC38" s="498"/>
      <c r="FD38" s="498"/>
      <c r="FE38" s="498"/>
      <c r="FF38" s="498"/>
      <c r="FG38" s="498"/>
      <c r="FH38" s="498"/>
      <c r="FI38" s="498"/>
      <c r="FJ38" s="498"/>
      <c r="FK38" s="498"/>
      <c r="FL38" s="498"/>
      <c r="FM38" s="498"/>
      <c r="FN38" s="498"/>
      <c r="FO38" s="498"/>
      <c r="FP38" s="498"/>
      <c r="FQ38" s="498"/>
      <c r="FR38" s="498"/>
      <c r="FS38" s="498"/>
      <c r="FT38" s="498"/>
      <c r="FU38" s="498"/>
      <c r="FV38" s="498"/>
      <c r="FW38" s="498"/>
      <c r="FX38" s="498"/>
      <c r="FY38" s="498"/>
      <c r="FZ38" s="498"/>
      <c r="GA38" s="498"/>
      <c r="GB38" s="498"/>
      <c r="GC38" s="498"/>
      <c r="GD38" s="498"/>
      <c r="GE38" s="498"/>
      <c r="GF38" s="498"/>
      <c r="GG38" s="498"/>
      <c r="GH38" s="498"/>
      <c r="GI38" s="498"/>
      <c r="GJ38" s="498"/>
      <c r="GK38" s="498"/>
      <c r="GL38" s="498"/>
      <c r="GM38" s="498"/>
      <c r="GN38" s="498"/>
      <c r="GO38" s="498"/>
      <c r="GP38" s="498"/>
      <c r="GQ38" s="498"/>
      <c r="GR38" s="498"/>
      <c r="GS38" s="498"/>
      <c r="GT38" s="498"/>
      <c r="GU38" s="498"/>
      <c r="GV38" s="498"/>
      <c r="GW38" s="498"/>
      <c r="GX38" s="498"/>
      <c r="GY38" s="498"/>
      <c r="GZ38" s="498"/>
      <c r="HA38" s="498"/>
      <c r="HB38" s="498"/>
      <c r="HC38" s="498"/>
      <c r="HD38" s="498"/>
      <c r="HE38" s="498"/>
      <c r="HF38" s="498"/>
      <c r="HG38" s="498"/>
      <c r="HH38" s="498"/>
      <c r="HI38" s="498"/>
      <c r="HJ38" s="498"/>
      <c r="HK38" s="498"/>
      <c r="HL38" s="498"/>
      <c r="HM38" s="498"/>
      <c r="HN38" s="498"/>
      <c r="HO38" s="498"/>
      <c r="HP38" s="498"/>
      <c r="HQ38" s="498"/>
      <c r="HR38" s="498"/>
      <c r="HS38" s="498"/>
      <c r="HT38" s="498"/>
      <c r="HU38" s="498"/>
      <c r="HV38" s="498"/>
      <c r="HW38" s="498"/>
      <c r="HX38" s="498"/>
      <c r="HY38" s="498"/>
      <c r="HZ38" s="498"/>
      <c r="IA38" s="498"/>
      <c r="IB38" s="498"/>
      <c r="IC38" s="498"/>
      <c r="ID38" s="498"/>
      <c r="IE38" s="498"/>
      <c r="IF38" s="498"/>
      <c r="IG38" s="498"/>
      <c r="IH38" s="498"/>
      <c r="II38" s="498"/>
      <c r="IJ38" s="498"/>
      <c r="IK38" s="498"/>
      <c r="IL38" s="498"/>
      <c r="IM38" s="498"/>
      <c r="IN38" s="498"/>
      <c r="IO38" s="498"/>
      <c r="IP38" s="498"/>
      <c r="IQ38" s="498"/>
    </row>
    <row r="39" spans="1:251" s="497" customFormat="1" ht="11.25">
      <c r="A39" s="504"/>
      <c r="B39" s="505"/>
      <c r="C39" s="505"/>
      <c r="D39" s="506"/>
      <c r="E39" s="506"/>
      <c r="F39" s="506"/>
      <c r="G39" s="506"/>
      <c r="H39" s="494"/>
      <c r="I39" s="496"/>
      <c r="J39" s="504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S39" s="496"/>
      <c r="AT39" s="496"/>
      <c r="AU39" s="496"/>
      <c r="AV39" s="496"/>
      <c r="AW39" s="496"/>
      <c r="AX39" s="496"/>
      <c r="AY39" s="496"/>
      <c r="AZ39" s="496"/>
      <c r="BA39" s="496"/>
      <c r="BB39" s="496"/>
      <c r="BC39" s="496"/>
      <c r="BD39" s="496"/>
      <c r="BE39" s="496"/>
      <c r="BF39" s="496"/>
      <c r="BG39" s="496"/>
      <c r="BH39" s="496"/>
      <c r="BI39" s="496"/>
      <c r="BJ39" s="496"/>
      <c r="BK39" s="496"/>
      <c r="BL39" s="496"/>
      <c r="BM39" s="496"/>
      <c r="BN39" s="496"/>
      <c r="BO39" s="496"/>
      <c r="BP39" s="496"/>
      <c r="BQ39" s="496"/>
      <c r="BR39" s="496"/>
      <c r="BS39" s="496"/>
      <c r="BT39" s="496"/>
      <c r="BU39" s="496"/>
      <c r="BV39" s="496"/>
      <c r="BW39" s="496"/>
      <c r="BX39" s="496"/>
      <c r="BY39" s="496"/>
      <c r="BZ39" s="496"/>
      <c r="CA39" s="496"/>
      <c r="CB39" s="496"/>
      <c r="CC39" s="496"/>
      <c r="CD39" s="496"/>
      <c r="CE39" s="496"/>
      <c r="CF39" s="496"/>
      <c r="CG39" s="496"/>
      <c r="CH39" s="496"/>
      <c r="CI39" s="496"/>
      <c r="CJ39" s="496"/>
      <c r="CK39" s="496"/>
      <c r="CL39" s="496"/>
      <c r="CM39" s="496"/>
      <c r="CN39" s="496"/>
      <c r="CO39" s="496"/>
      <c r="CP39" s="496"/>
      <c r="CQ39" s="496"/>
      <c r="CR39" s="496"/>
      <c r="CS39" s="496"/>
      <c r="CT39" s="496"/>
      <c r="CU39" s="496"/>
      <c r="CV39" s="496"/>
      <c r="CW39" s="496"/>
      <c r="CX39" s="496"/>
      <c r="CY39" s="496"/>
      <c r="CZ39" s="496"/>
      <c r="DA39" s="496"/>
      <c r="DB39" s="496"/>
      <c r="DC39" s="496"/>
      <c r="DD39" s="496"/>
      <c r="DE39" s="496"/>
      <c r="DF39" s="496"/>
      <c r="DG39" s="496"/>
      <c r="DH39" s="496"/>
      <c r="DI39" s="496"/>
      <c r="DJ39" s="496"/>
      <c r="DK39" s="496"/>
      <c r="DL39" s="496"/>
      <c r="DM39" s="496"/>
      <c r="DN39" s="496"/>
      <c r="DO39" s="496"/>
      <c r="DP39" s="496"/>
      <c r="DQ39" s="496"/>
      <c r="DR39" s="496"/>
      <c r="DS39" s="496"/>
      <c r="DT39" s="496"/>
      <c r="DU39" s="496"/>
      <c r="DV39" s="496"/>
      <c r="DW39" s="496"/>
      <c r="DX39" s="496"/>
      <c r="DY39" s="496"/>
      <c r="DZ39" s="496"/>
      <c r="EA39" s="496"/>
      <c r="EB39" s="496"/>
      <c r="EC39" s="496"/>
      <c r="ED39" s="496"/>
      <c r="EE39" s="496"/>
      <c r="EF39" s="496"/>
      <c r="EG39" s="496"/>
      <c r="EH39" s="496"/>
      <c r="EI39" s="496"/>
      <c r="EJ39" s="496"/>
      <c r="EK39" s="496"/>
      <c r="EL39" s="496"/>
      <c r="EM39" s="496"/>
      <c r="EN39" s="496"/>
      <c r="EO39" s="496"/>
      <c r="EP39" s="496"/>
      <c r="EQ39" s="496"/>
      <c r="ER39" s="496"/>
      <c r="ES39" s="496"/>
      <c r="ET39" s="496"/>
      <c r="EU39" s="496"/>
      <c r="EV39" s="496"/>
      <c r="EW39" s="496"/>
      <c r="EX39" s="496"/>
      <c r="EY39" s="496"/>
      <c r="EZ39" s="496"/>
      <c r="FA39" s="496"/>
      <c r="FB39" s="496"/>
      <c r="FC39" s="496"/>
      <c r="FD39" s="496"/>
      <c r="FE39" s="496"/>
      <c r="FF39" s="496"/>
      <c r="FG39" s="496"/>
      <c r="FH39" s="496"/>
      <c r="FI39" s="496"/>
      <c r="FJ39" s="496"/>
      <c r="FK39" s="496"/>
      <c r="FL39" s="496"/>
      <c r="FM39" s="496"/>
      <c r="FN39" s="496"/>
      <c r="FO39" s="496"/>
      <c r="FP39" s="496"/>
      <c r="FQ39" s="496"/>
      <c r="FR39" s="496"/>
      <c r="FS39" s="496"/>
      <c r="FT39" s="496"/>
      <c r="FU39" s="496"/>
      <c r="FV39" s="496"/>
      <c r="FW39" s="496"/>
      <c r="FX39" s="496"/>
      <c r="FY39" s="496"/>
      <c r="FZ39" s="496"/>
      <c r="GA39" s="496"/>
      <c r="GB39" s="496"/>
      <c r="GC39" s="496"/>
      <c r="GD39" s="496"/>
      <c r="GE39" s="496"/>
      <c r="GF39" s="496"/>
      <c r="GG39" s="496"/>
      <c r="GH39" s="496"/>
      <c r="GI39" s="496"/>
      <c r="GJ39" s="496"/>
      <c r="GK39" s="496"/>
      <c r="GL39" s="496"/>
      <c r="GM39" s="496"/>
      <c r="GN39" s="496"/>
      <c r="GO39" s="496"/>
      <c r="GP39" s="496"/>
      <c r="GQ39" s="496"/>
      <c r="GR39" s="496"/>
      <c r="GS39" s="496"/>
      <c r="GT39" s="496"/>
      <c r="GU39" s="496"/>
      <c r="GV39" s="496"/>
      <c r="GW39" s="496"/>
      <c r="GX39" s="496"/>
      <c r="GY39" s="496"/>
      <c r="GZ39" s="496"/>
      <c r="HA39" s="496"/>
      <c r="HB39" s="496"/>
      <c r="HC39" s="496"/>
      <c r="HD39" s="496"/>
      <c r="HE39" s="496"/>
      <c r="HF39" s="496"/>
      <c r="HG39" s="496"/>
      <c r="HH39" s="496"/>
      <c r="HI39" s="496"/>
      <c r="HJ39" s="496"/>
      <c r="HK39" s="496"/>
      <c r="HL39" s="496"/>
      <c r="HM39" s="496"/>
      <c r="HN39" s="496"/>
      <c r="HO39" s="496"/>
      <c r="HP39" s="496"/>
      <c r="HQ39" s="496"/>
      <c r="HR39" s="496"/>
      <c r="HS39" s="496"/>
      <c r="HT39" s="496"/>
      <c r="HU39" s="496"/>
      <c r="HV39" s="496"/>
      <c r="HW39" s="496"/>
      <c r="HX39" s="496"/>
      <c r="HY39" s="496"/>
      <c r="HZ39" s="496"/>
      <c r="IA39" s="496"/>
      <c r="IB39" s="496"/>
      <c r="IC39" s="496"/>
      <c r="ID39" s="496"/>
      <c r="IE39" s="496"/>
      <c r="IF39" s="496"/>
      <c r="IG39" s="496"/>
      <c r="IH39" s="496"/>
      <c r="II39" s="496"/>
      <c r="IJ39" s="496"/>
      <c r="IK39" s="496"/>
      <c r="IL39" s="496"/>
      <c r="IM39" s="496"/>
      <c r="IN39" s="496"/>
      <c r="IO39" s="496"/>
      <c r="IP39" s="496"/>
      <c r="IQ39" s="496"/>
    </row>
    <row r="40" spans="1:10" ht="12">
      <c r="A40" s="507" t="s">
        <v>271</v>
      </c>
      <c r="B40" s="508"/>
      <c r="C40" s="508"/>
      <c r="D40" s="509"/>
      <c r="E40" s="509"/>
      <c r="F40" s="509"/>
      <c r="G40" s="509"/>
      <c r="H40" s="434"/>
      <c r="J40" s="412"/>
    </row>
    <row r="41" spans="1:10" ht="12">
      <c r="A41" s="507"/>
      <c r="B41" s="508"/>
      <c r="C41" s="508"/>
      <c r="D41" s="509"/>
      <c r="E41" s="509"/>
      <c r="F41" s="509"/>
      <c r="G41" s="509"/>
      <c r="H41" s="434"/>
      <c r="J41" s="412"/>
    </row>
    <row r="42" spans="1:10" ht="12">
      <c r="A42" s="412"/>
      <c r="B42" s="508"/>
      <c r="C42" s="508"/>
      <c r="D42" s="509"/>
      <c r="E42" s="509"/>
      <c r="F42" s="509"/>
      <c r="G42" s="509"/>
      <c r="H42" s="434"/>
      <c r="J42" s="412"/>
    </row>
    <row r="43" spans="1:10" ht="12">
      <c r="A43" s="507" t="s">
        <v>272</v>
      </c>
      <c r="B43" s="508"/>
      <c r="C43" s="508"/>
      <c r="D43" s="509"/>
      <c r="E43" s="509"/>
      <c r="F43" s="509"/>
      <c r="G43" s="509"/>
      <c r="H43" s="434"/>
      <c r="J43" s="412"/>
    </row>
    <row r="44" spans="1:10" ht="12">
      <c r="A44" s="507" t="s">
        <v>273</v>
      </c>
      <c r="B44" s="508"/>
      <c r="C44" s="508"/>
      <c r="D44" s="509"/>
      <c r="E44" s="509"/>
      <c r="F44" s="509"/>
      <c r="G44" s="509"/>
      <c r="H44" s="434"/>
      <c r="J44" s="412"/>
    </row>
    <row r="45" spans="1:10" ht="12">
      <c r="A45" s="412" t="s">
        <v>274</v>
      </c>
      <c r="B45" s="508"/>
      <c r="C45" s="508"/>
      <c r="D45" s="509"/>
      <c r="E45" s="509"/>
      <c r="F45" s="509"/>
      <c r="G45" s="509"/>
      <c r="H45" s="434"/>
      <c r="J45" s="412"/>
    </row>
    <row r="46" spans="1:10" ht="12">
      <c r="A46" s="412"/>
      <c r="B46" s="508"/>
      <c r="C46" s="508"/>
      <c r="D46" s="509"/>
      <c r="E46" s="509"/>
      <c r="F46" s="509"/>
      <c r="G46" s="509"/>
      <c r="H46" s="434"/>
      <c r="J46" s="412"/>
    </row>
    <row r="47" spans="1:10" ht="12">
      <c r="A47" s="412"/>
      <c r="B47" s="508"/>
      <c r="C47" s="508"/>
      <c r="D47" s="509"/>
      <c r="E47" s="509"/>
      <c r="F47" s="509"/>
      <c r="G47" s="509"/>
      <c r="H47" s="434"/>
      <c r="J47" s="412"/>
    </row>
    <row r="48" spans="1:10" ht="12">
      <c r="A48" s="412"/>
      <c r="B48" s="508"/>
      <c r="C48" s="508"/>
      <c r="D48" s="509"/>
      <c r="E48" s="509"/>
      <c r="F48" s="509"/>
      <c r="G48" s="509"/>
      <c r="H48" s="434"/>
      <c r="J48" s="412"/>
    </row>
    <row r="49" spans="2:10" ht="12">
      <c r="B49" s="508"/>
      <c r="C49" s="508"/>
      <c r="D49" s="509"/>
      <c r="E49" s="509"/>
      <c r="F49" s="509"/>
      <c r="G49" s="509"/>
      <c r="H49" s="434"/>
      <c r="J49" s="412"/>
    </row>
    <row r="50" spans="2:10" ht="12">
      <c r="B50" s="508"/>
      <c r="C50" s="508"/>
      <c r="D50" s="509"/>
      <c r="E50" s="509"/>
      <c r="F50" s="509"/>
      <c r="G50" s="509"/>
      <c r="H50" s="472"/>
      <c r="J50" s="412"/>
    </row>
    <row r="51" spans="2:10" ht="12">
      <c r="B51" s="508"/>
      <c r="C51" s="508"/>
      <c r="D51" s="509"/>
      <c r="E51" s="509"/>
      <c r="F51" s="509"/>
      <c r="G51" s="509"/>
      <c r="J51" s="412"/>
    </row>
    <row r="52" spans="2:10" ht="12">
      <c r="B52" s="508"/>
      <c r="C52" s="508"/>
      <c r="D52" s="509"/>
      <c r="E52" s="509"/>
      <c r="F52" s="509"/>
      <c r="G52" s="509"/>
      <c r="J52" s="412"/>
    </row>
    <row r="53" spans="2:10" ht="12">
      <c r="B53" s="508"/>
      <c r="C53" s="508"/>
      <c r="D53" s="509"/>
      <c r="E53" s="509"/>
      <c r="F53" s="509"/>
      <c r="G53" s="509"/>
      <c r="J53" s="412"/>
    </row>
    <row r="54" spans="3:10" ht="12">
      <c r="C54" s="508"/>
      <c r="D54" s="509"/>
      <c r="E54" s="509"/>
      <c r="F54" s="509"/>
      <c r="G54" s="509"/>
      <c r="J54" s="412"/>
    </row>
    <row r="55" spans="3:10" ht="12">
      <c r="C55" s="508"/>
      <c r="D55" s="509"/>
      <c r="E55" s="509"/>
      <c r="F55" s="509"/>
      <c r="G55" s="509"/>
      <c r="J55" s="412"/>
    </row>
    <row r="56" spans="3:10" ht="12">
      <c r="C56" s="508"/>
      <c r="D56" s="509"/>
      <c r="E56" s="509"/>
      <c r="F56" s="509"/>
      <c r="G56" s="509"/>
      <c r="J56" s="412"/>
    </row>
    <row r="57" spans="3:10" ht="12">
      <c r="C57" s="508"/>
      <c r="D57" s="509"/>
      <c r="E57" s="509"/>
      <c r="F57" s="509"/>
      <c r="G57" s="509"/>
      <c r="J57" s="412"/>
    </row>
    <row r="58" spans="3:10" ht="12">
      <c r="C58" s="508"/>
      <c r="D58" s="509"/>
      <c r="E58" s="509"/>
      <c r="F58" s="509"/>
      <c r="G58" s="509"/>
      <c r="J58" s="412"/>
    </row>
    <row r="59" spans="3:10" ht="12">
      <c r="C59" s="508"/>
      <c r="D59" s="509"/>
      <c r="E59" s="509"/>
      <c r="F59" s="509"/>
      <c r="G59" s="509"/>
      <c r="J59" s="412"/>
    </row>
    <row r="60" spans="3:10" ht="12">
      <c r="C60" s="508"/>
      <c r="D60" s="509"/>
      <c r="E60" s="509"/>
      <c r="F60" s="509"/>
      <c r="G60" s="509"/>
      <c r="J60" s="412"/>
    </row>
    <row r="61" spans="3:10" ht="12">
      <c r="C61" s="508"/>
      <c r="D61" s="509"/>
      <c r="E61" s="509"/>
      <c r="F61" s="509"/>
      <c r="G61" s="509"/>
      <c r="J61" s="412"/>
    </row>
    <row r="62" spans="3:9" ht="12">
      <c r="C62" s="508"/>
      <c r="D62" s="509"/>
      <c r="E62" s="509"/>
      <c r="F62" s="509"/>
      <c r="G62" s="509"/>
      <c r="H62" s="412"/>
      <c r="I62" s="412"/>
    </row>
    <row r="63" spans="3:7" ht="12">
      <c r="C63" s="508"/>
      <c r="D63" s="509"/>
      <c r="E63" s="509"/>
      <c r="F63" s="509"/>
      <c r="G63" s="509"/>
    </row>
    <row r="64" spans="3:7" ht="12">
      <c r="C64" s="508"/>
      <c r="D64" s="509"/>
      <c r="E64" s="509"/>
      <c r="F64" s="509"/>
      <c r="G64" s="509"/>
    </row>
    <row r="65" spans="3:7" ht="12">
      <c r="C65" s="508"/>
      <c r="D65" s="509"/>
      <c r="E65" s="509"/>
      <c r="F65" s="509"/>
      <c r="G65" s="509"/>
    </row>
    <row r="66" spans="3:7" ht="12">
      <c r="C66" s="508"/>
      <c r="D66" s="509"/>
      <c r="E66" s="509"/>
      <c r="F66" s="509"/>
      <c r="G66" s="509"/>
    </row>
    <row r="67" spans="3:7" ht="12">
      <c r="C67" s="508"/>
      <c r="D67" s="509"/>
      <c r="E67" s="509"/>
      <c r="F67" s="509"/>
      <c r="G67" s="509"/>
    </row>
    <row r="68" spans="3:7" ht="12">
      <c r="C68" s="508"/>
      <c r="D68" s="509"/>
      <c r="E68" s="509"/>
      <c r="F68" s="509"/>
      <c r="G68" s="509"/>
    </row>
    <row r="69" spans="3:7" ht="12">
      <c r="C69" s="508"/>
      <c r="D69" s="509"/>
      <c r="E69" s="509"/>
      <c r="F69" s="509"/>
      <c r="G69" s="509"/>
    </row>
    <row r="70" spans="3:7" ht="12">
      <c r="C70" s="508"/>
      <c r="D70" s="509"/>
      <c r="E70" s="509"/>
      <c r="F70" s="509"/>
      <c r="G70" s="509"/>
    </row>
    <row r="71" spans="3:7" ht="12">
      <c r="C71" s="508"/>
      <c r="D71" s="509"/>
      <c r="E71" s="509"/>
      <c r="F71" s="509"/>
      <c r="G71" s="509"/>
    </row>
    <row r="72" spans="3:7" ht="12">
      <c r="C72" s="508"/>
      <c r="D72" s="509"/>
      <c r="E72" s="509"/>
      <c r="F72" s="509"/>
      <c r="G72" s="509"/>
    </row>
    <row r="73" spans="3:7" ht="12">
      <c r="C73" s="508"/>
      <c r="D73" s="509"/>
      <c r="E73" s="509"/>
      <c r="F73" s="509"/>
      <c r="G73" s="509"/>
    </row>
    <row r="74" spans="3:7" ht="12">
      <c r="C74" s="508"/>
      <c r="D74" s="509"/>
      <c r="E74" s="509"/>
      <c r="F74" s="509"/>
      <c r="G74" s="509"/>
    </row>
    <row r="75" spans="3:7" ht="12">
      <c r="C75" s="508"/>
      <c r="D75" s="509"/>
      <c r="E75" s="509"/>
      <c r="F75" s="509"/>
      <c r="G75" s="509"/>
    </row>
    <row r="76" spans="3:7" ht="12">
      <c r="C76" s="508"/>
      <c r="D76" s="509"/>
      <c r="E76" s="509"/>
      <c r="F76" s="509"/>
      <c r="G76" s="509"/>
    </row>
    <row r="77" spans="3:7" ht="12">
      <c r="C77" s="508"/>
      <c r="D77" s="509"/>
      <c r="E77" s="509"/>
      <c r="F77" s="509"/>
      <c r="G77" s="509"/>
    </row>
    <row r="78" spans="3:7" ht="12">
      <c r="C78" s="508"/>
      <c r="D78" s="509"/>
      <c r="E78" s="509"/>
      <c r="F78" s="509"/>
      <c r="G78" s="509"/>
    </row>
    <row r="79" spans="3:7" ht="12">
      <c r="C79" s="508"/>
      <c r="D79" s="509"/>
      <c r="E79" s="509"/>
      <c r="F79" s="509"/>
      <c r="G79" s="509"/>
    </row>
    <row r="80" spans="3:7" ht="12">
      <c r="C80" s="508"/>
      <c r="D80" s="509"/>
      <c r="E80" s="509"/>
      <c r="F80" s="509"/>
      <c r="G80" s="509"/>
    </row>
    <row r="81" spans="3:7" ht="12">
      <c r="C81" s="508"/>
      <c r="D81" s="509"/>
      <c r="E81" s="509"/>
      <c r="F81" s="509"/>
      <c r="G81" s="509"/>
    </row>
    <row r="82" spans="3:7" ht="12">
      <c r="C82" s="508"/>
      <c r="D82" s="509"/>
      <c r="E82" s="509"/>
      <c r="F82" s="509"/>
      <c r="G82" s="509"/>
    </row>
    <row r="83" spans="3:7" ht="12">
      <c r="C83" s="508"/>
      <c r="D83" s="509"/>
      <c r="E83" s="509"/>
      <c r="F83" s="509"/>
      <c r="G83" s="509"/>
    </row>
    <row r="84" spans="3:7" ht="12">
      <c r="C84" s="508"/>
      <c r="D84" s="509"/>
      <c r="E84" s="509"/>
      <c r="F84" s="509"/>
      <c r="G84" s="509"/>
    </row>
    <row r="85" spans="3:7" ht="12">
      <c r="C85" s="508"/>
      <c r="D85" s="509"/>
      <c r="E85" s="509"/>
      <c r="F85" s="509"/>
      <c r="G85" s="509"/>
    </row>
    <row r="86" spans="3:7" ht="12">
      <c r="C86" s="508"/>
      <c r="D86" s="509"/>
      <c r="E86" s="509"/>
      <c r="F86" s="509"/>
      <c r="G86" s="509"/>
    </row>
    <row r="87" spans="3:7" ht="12">
      <c r="C87" s="508"/>
      <c r="D87" s="509"/>
      <c r="E87" s="509"/>
      <c r="F87" s="509"/>
      <c r="G87" s="509"/>
    </row>
    <row r="88" ht="12">
      <c r="C88" s="508"/>
    </row>
    <row r="89" ht="12">
      <c r="C89" s="508"/>
    </row>
    <row r="90" ht="12">
      <c r="C90" s="508"/>
    </row>
    <row r="91" ht="12">
      <c r="C91" s="508"/>
    </row>
    <row r="92" ht="12">
      <c r="C92" s="508"/>
    </row>
    <row r="93" ht="12">
      <c r="C93" s="508"/>
    </row>
  </sheetData>
  <mergeCells count="12">
    <mergeCell ref="B2:L2"/>
    <mergeCell ref="B20:L20"/>
    <mergeCell ref="B5:D5"/>
    <mergeCell ref="F5:H5"/>
    <mergeCell ref="F4:H4"/>
    <mergeCell ref="J5:L5"/>
    <mergeCell ref="J4:L4"/>
    <mergeCell ref="B23:D23"/>
    <mergeCell ref="F23:H23"/>
    <mergeCell ref="F22:H22"/>
    <mergeCell ref="J22:L22"/>
    <mergeCell ref="J23:L23"/>
  </mergeCells>
  <printOptions/>
  <pageMargins left="0.5" right="0.19" top="0.77" bottom="0.5" header="0.49" footer="0"/>
  <pageSetup horizontalDpi="300" verticalDpi="300" orientation="portrait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" transitionEvaluation="1"/>
  <dimension ref="A1:G379"/>
  <sheetViews>
    <sheetView showGridLines="0" workbookViewId="0" topLeftCell="A1">
      <selection activeCell="H6" sqref="H6"/>
    </sheetView>
  </sheetViews>
  <sheetFormatPr defaultColWidth="11.796875" defaultRowHeight="15"/>
  <cols>
    <col min="1" max="1" width="19.296875" style="98" customWidth="1"/>
    <col min="2" max="2" width="10.3984375" style="128" customWidth="1"/>
    <col min="3" max="7" width="10.3984375" style="98" customWidth="1"/>
    <col min="8" max="16384" width="11.796875" style="98" customWidth="1"/>
  </cols>
  <sheetData>
    <row r="1" spans="1:7" ht="12">
      <c r="A1" s="95" t="s">
        <v>90</v>
      </c>
      <c r="B1" s="96"/>
      <c r="C1" s="96"/>
      <c r="D1" s="96"/>
      <c r="E1" s="96"/>
      <c r="F1" s="96"/>
      <c r="G1" s="97"/>
    </row>
    <row r="2" spans="1:7" ht="18" customHeight="1">
      <c r="A2" s="99"/>
      <c r="B2" s="519" t="s">
        <v>77</v>
      </c>
      <c r="C2" s="520"/>
      <c r="D2" s="520"/>
      <c r="E2" s="520"/>
      <c r="F2" s="520"/>
      <c r="G2" s="521"/>
    </row>
    <row r="3" spans="1:7" ht="18" customHeight="1">
      <c r="A3" s="100"/>
      <c r="B3" s="516" t="s">
        <v>91</v>
      </c>
      <c r="C3" s="517"/>
      <c r="D3" s="517"/>
      <c r="E3" s="517"/>
      <c r="F3" s="517"/>
      <c r="G3" s="518"/>
    </row>
    <row r="4" spans="1:7" ht="12.75" customHeight="1">
      <c r="A4" s="101"/>
      <c r="B4" s="522" t="s">
        <v>92</v>
      </c>
      <c r="C4" s="523"/>
      <c r="D4" s="524"/>
      <c r="E4" s="522" t="s">
        <v>2</v>
      </c>
      <c r="F4" s="523"/>
      <c r="G4" s="524"/>
    </row>
    <row r="5" spans="1:7" s="106" customFormat="1" ht="12">
      <c r="A5" s="102"/>
      <c r="B5" s="103" t="s">
        <v>3</v>
      </c>
      <c r="C5" s="104" t="s">
        <v>4</v>
      </c>
      <c r="D5" s="105" t="s">
        <v>5</v>
      </c>
      <c r="E5" s="103" t="s">
        <v>3</v>
      </c>
      <c r="F5" s="104" t="s">
        <v>4</v>
      </c>
      <c r="G5" s="105" t="s">
        <v>5</v>
      </c>
    </row>
    <row r="6" spans="1:7" ht="9" customHeight="1">
      <c r="A6" s="101"/>
      <c r="B6" s="107"/>
      <c r="C6" s="108"/>
      <c r="D6" s="109"/>
      <c r="E6" s="108"/>
      <c r="F6" s="108"/>
      <c r="G6" s="109"/>
    </row>
    <row r="7" spans="1:7" ht="12">
      <c r="A7" s="101" t="s">
        <v>93</v>
      </c>
      <c r="B7" s="107">
        <f>+'[1]2005 PRELIM'!F16</f>
        <v>379380</v>
      </c>
      <c r="C7" s="110">
        <f>+'[1]2004'!F16</f>
        <v>361553</v>
      </c>
      <c r="D7" s="109">
        <f>IF(ISERR((B7-C7)/C7),NA(),(B7-C7)/C7)</f>
        <v>0.04930674064383368</v>
      </c>
      <c r="E7" s="108">
        <f>B7+'[1]Apr'!E7</f>
        <v>1896109</v>
      </c>
      <c r="F7" s="108">
        <f>+C7+'[1]Apr'!F7</f>
        <v>1771839</v>
      </c>
      <c r="G7" s="109">
        <f>IF(ISERR((E7-F7)/F7),"NA",(E7-F7)/F7)</f>
        <v>0.0701361692569133</v>
      </c>
    </row>
    <row r="8" spans="1:7" ht="9" customHeight="1">
      <c r="A8" s="101"/>
      <c r="B8" s="107"/>
      <c r="C8" s="108"/>
      <c r="D8" s="109"/>
      <c r="E8" s="108"/>
      <c r="F8" s="108"/>
      <c r="G8" s="109"/>
    </row>
    <row r="9" spans="1:7" ht="12">
      <c r="A9" s="101" t="s">
        <v>94</v>
      </c>
      <c r="B9" s="107">
        <f>+'[1]2005 PRELIM'!F18</f>
        <v>182437</v>
      </c>
      <c r="C9" s="111">
        <f>+'[1]2004'!F18</f>
        <v>171660</v>
      </c>
      <c r="D9" s="109">
        <f>IF(ISERR((B9-C9)/C9),NA(),(B9-C9)/C9)</f>
        <v>0.06278107887684958</v>
      </c>
      <c r="E9" s="108">
        <f>B9+'[1]Apr'!E9</f>
        <v>872404</v>
      </c>
      <c r="F9" s="108">
        <f>+C9+'[1]Apr'!F9</f>
        <v>813009</v>
      </c>
      <c r="G9" s="109">
        <f>IF(ISERR((E9-F9)/F9),"NA",(E9-F9)/F9)</f>
        <v>0.07305577183032415</v>
      </c>
    </row>
    <row r="10" spans="1:7" ht="12">
      <c r="A10" s="101" t="s">
        <v>95</v>
      </c>
      <c r="B10" s="107">
        <f>+'[1]2005 PRELIM'!F20</f>
        <v>146786</v>
      </c>
      <c r="C10" s="111">
        <f>+'[1]2004'!F20</f>
        <v>138297</v>
      </c>
      <c r="D10" s="109">
        <f>IF(ISERR((B10-C10)/C10),NA(),(B10-C10)/C10)</f>
        <v>0.06138238718121145</v>
      </c>
      <c r="E10" s="108">
        <f>B10+'[1]Apr'!E10</f>
        <v>641179</v>
      </c>
      <c r="F10" s="108">
        <f>+C10+'[1]Apr'!F10</f>
        <v>600455</v>
      </c>
      <c r="G10" s="109">
        <f>IF(ISERR((E10-F10)/F10),"NA",(E10-F10)/F10)</f>
        <v>0.06782190172452557</v>
      </c>
    </row>
    <row r="11" spans="1:7" ht="12" customHeight="1">
      <c r="A11" s="112" t="s">
        <v>96</v>
      </c>
      <c r="B11" s="113">
        <f>+'[1]2005 PRELIM'!F21</f>
        <v>11337</v>
      </c>
      <c r="C11" s="111">
        <f>+'[1]2004'!F21</f>
        <v>10514</v>
      </c>
      <c r="D11" s="109">
        <f>IF(ISERR((B11-C11)/C11),NA(),(B11-C11)/C11)</f>
        <v>0.0782765836028153</v>
      </c>
      <c r="E11" s="108">
        <f>B11+'[1]Apr'!E11</f>
        <v>66062</v>
      </c>
      <c r="F11" s="108">
        <f>+C11+'[1]Apr'!F11</f>
        <v>60768</v>
      </c>
      <c r="G11" s="109">
        <f>IF(ISERR((E11-F11)/F11),"NA",(E11-F11)/F11)</f>
        <v>0.08711822011585045</v>
      </c>
    </row>
    <row r="12" spans="1:7" ht="13.5" customHeight="1">
      <c r="A12" s="101" t="s">
        <v>97</v>
      </c>
      <c r="B12" s="107">
        <f>+'[1]2005 PRELIM'!F22</f>
        <v>22629</v>
      </c>
      <c r="C12" s="111">
        <f>+'[1]2004'!F22</f>
        <v>20739</v>
      </c>
      <c r="D12" s="109">
        <f>IF(ISERR((B12-C12)/C12),NA(),(B12-C12)/C12)</f>
        <v>0.09113264863301027</v>
      </c>
      <c r="E12" s="108">
        <f>B12+'[1]Apr'!E12</f>
        <v>143999</v>
      </c>
      <c r="F12" s="108">
        <f>+C12+'[1]Apr'!F12</f>
        <v>132676</v>
      </c>
      <c r="G12" s="109">
        <f>IF(ISERR((E12-F12)/F12),"NA",(E12-F12)/F12)</f>
        <v>0.08534324218396695</v>
      </c>
    </row>
    <row r="13" spans="1:7" ht="9" customHeight="1">
      <c r="A13" s="101"/>
      <c r="B13" s="107"/>
      <c r="C13" s="111"/>
      <c r="D13" s="109"/>
      <c r="E13" s="108"/>
      <c r="F13" s="108"/>
      <c r="G13" s="109"/>
    </row>
    <row r="14" spans="1:7" ht="12">
      <c r="A14" s="101" t="s">
        <v>98</v>
      </c>
      <c r="B14" s="114">
        <f>+'[1]2005 PRELIM'!F25</f>
        <v>49645</v>
      </c>
      <c r="C14" s="111">
        <f>+'[1]2004'!F25</f>
        <v>46552</v>
      </c>
      <c r="D14" s="109">
        <f>IF(ISERR((B14-C14)/C14),NA(),(B14-C14)/C14)</f>
        <v>0.06644182849286819</v>
      </c>
      <c r="E14" s="108">
        <f>B14+'[1]Apr'!E14</f>
        <v>227035</v>
      </c>
      <c r="F14" s="108">
        <f>+C14+'[1]Apr'!F14</f>
        <v>208568</v>
      </c>
      <c r="G14" s="109">
        <f>IF(ISERR((E14-F14)/F14),"NA",(E14-F14)/F14)</f>
        <v>0.08854186644164014</v>
      </c>
    </row>
    <row r="15" spans="1:7" ht="9" customHeight="1">
      <c r="A15" s="100"/>
      <c r="B15" s="107"/>
      <c r="C15" s="108"/>
      <c r="D15" s="115"/>
      <c r="E15" s="116"/>
      <c r="F15" s="116"/>
      <c r="G15" s="115"/>
    </row>
    <row r="16" spans="1:7" ht="12">
      <c r="A16" s="101" t="s">
        <v>99</v>
      </c>
      <c r="B16" s="107">
        <f>+'[1]2005 PRELIM'!F35</f>
        <v>14305</v>
      </c>
      <c r="C16" s="111">
        <f>+'[1]2004'!F35</f>
        <v>13663</v>
      </c>
      <c r="D16" s="109">
        <f>IF(ISERR((B16-C16)/C16),NA(),(B16-C16)/C16)</f>
        <v>0.046988216350728244</v>
      </c>
      <c r="E16" s="108">
        <f>B16+'[1]Apr'!E16</f>
        <v>116526</v>
      </c>
      <c r="F16" s="108">
        <f>+C16+'[1]Apr'!F16</f>
        <v>108007</v>
      </c>
      <c r="G16" s="109">
        <f>IF(ISERR((E16-F16)/F16),"NA",(E16-F16)/F16)</f>
        <v>0.07887451739239124</v>
      </c>
    </row>
    <row r="17" spans="1:7" ht="9" customHeight="1">
      <c r="A17" s="101"/>
      <c r="B17" s="107"/>
      <c r="C17" s="108"/>
      <c r="D17" s="109"/>
      <c r="E17" s="108"/>
      <c r="F17" s="108"/>
      <c r="G17" s="109"/>
    </row>
    <row r="18" spans="1:7" ht="12">
      <c r="A18" s="100" t="s">
        <v>100</v>
      </c>
      <c r="B18" s="114">
        <f>+'[1]2005 PRELIM'!F44</f>
        <v>28465</v>
      </c>
      <c r="C18" s="111">
        <f>+'[1]2004'!F44</f>
        <v>27518</v>
      </c>
      <c r="D18" s="109">
        <f>IF(ISERR((B18-C18)/C18),NA(),(B18-C18)/C18)</f>
        <v>0.03441383821498655</v>
      </c>
      <c r="E18" s="108">
        <f>B18+'[1]Apr'!E18</f>
        <v>104190</v>
      </c>
      <c r="F18" s="108">
        <f>+C18+'[1]Apr'!F18</f>
        <v>102373</v>
      </c>
      <c r="G18" s="109">
        <f>IF(ISERR((E18-F18)/F18),"NA",(E18-F18)/F18)</f>
        <v>0.017748820489777578</v>
      </c>
    </row>
    <row r="19" spans="1:7" ht="12">
      <c r="A19" s="101" t="s">
        <v>101</v>
      </c>
      <c r="B19" s="114">
        <f>+'[1]2005 PRELIM'!F48</f>
        <v>21935</v>
      </c>
      <c r="C19" s="111">
        <f>+'[1]2004'!F48</f>
        <v>21053</v>
      </c>
      <c r="D19" s="109">
        <f>IF(ISERR((B19-C19)/C19),NA(),(B19-C19)/C19)</f>
        <v>0.04189426685033012</v>
      </c>
      <c r="E19" s="108">
        <f>B19+'[1]Apr'!E19</f>
        <v>79396</v>
      </c>
      <c r="F19" s="108">
        <f>+C19+'[1]Apr'!F19</f>
        <v>77639</v>
      </c>
      <c r="G19" s="109">
        <f>IF(ISERR((E19-F19)/F19),"NA",(E19-F19)/F19)</f>
        <v>0.02263037906206932</v>
      </c>
    </row>
    <row r="20" spans="1:7" ht="9" customHeight="1">
      <c r="A20" s="101"/>
      <c r="B20" s="107"/>
      <c r="C20" s="108"/>
      <c r="D20" s="109"/>
      <c r="E20" s="108"/>
      <c r="F20" s="108"/>
      <c r="G20" s="109"/>
    </row>
    <row r="21" spans="1:7" ht="12">
      <c r="A21" s="101" t="s">
        <v>102</v>
      </c>
      <c r="B21" s="114">
        <f>+'[1]2005 PRELIM'!F50</f>
        <v>27540</v>
      </c>
      <c r="C21" s="111">
        <f>+'[1]2004'!F50</f>
        <v>26634</v>
      </c>
      <c r="D21" s="109">
        <f>IF(ISERR((B21-C21)/C21),NA(),(B21-C21)/C21)</f>
        <v>0.03401667042126605</v>
      </c>
      <c r="E21" s="108">
        <f>B21+'[1]Apr'!E21</f>
        <v>196511</v>
      </c>
      <c r="F21" s="108">
        <f>+C21+'[1]Apr'!F21</f>
        <v>187991</v>
      </c>
      <c r="G21" s="109">
        <f>IF(ISERR((E21-F21)/F21),"NA",(E21-F21)/F21)</f>
        <v>0.04532131857376151</v>
      </c>
    </row>
    <row r="22" spans="1:7" ht="9" customHeight="1">
      <c r="A22" s="101"/>
      <c r="B22" s="117"/>
      <c r="C22" s="111"/>
      <c r="D22" s="109"/>
      <c r="E22" s="108"/>
      <c r="F22" s="108"/>
      <c r="G22" s="109"/>
    </row>
    <row r="23" spans="1:7" ht="12">
      <c r="A23" s="101" t="s">
        <v>103</v>
      </c>
      <c r="B23" s="114">
        <f>+'[1]2005 PRELIM'!F57</f>
        <v>10040</v>
      </c>
      <c r="C23" s="111">
        <f>+'[1]2004'!F57</f>
        <v>9863</v>
      </c>
      <c r="D23" s="109">
        <f>IF(ISERR((B23-C23)/C23),NA(),(B23-C23)/C23)</f>
        <v>0.01794585825813647</v>
      </c>
      <c r="E23" s="108">
        <f>B23+'[1]Apr'!E23</f>
        <v>40980</v>
      </c>
      <c r="F23" s="108">
        <f>+C23+'[1]Apr'!F23</f>
        <v>37411</v>
      </c>
      <c r="G23" s="109">
        <f>IF(ISERR((E23-F23)/F23),"NA",(E23-F23)/F23)</f>
        <v>0.09539974873700248</v>
      </c>
    </row>
    <row r="24" spans="1:7" ht="9" customHeight="1">
      <c r="A24" s="100"/>
      <c r="B24" s="107"/>
      <c r="C24" s="108"/>
      <c r="D24" s="115"/>
      <c r="E24" s="116"/>
      <c r="F24" s="116"/>
      <c r="G24" s="115"/>
    </row>
    <row r="25" spans="1:7" ht="12">
      <c r="A25" s="101" t="s">
        <v>104</v>
      </c>
      <c r="B25" s="114">
        <f>+'[1]2005 PRELIM'!F63</f>
        <v>8808</v>
      </c>
      <c r="C25" s="111">
        <f>+'[1]2004'!F63</f>
        <v>8423</v>
      </c>
      <c r="D25" s="109">
        <f>IF(ISERR((B25-C25)/C25),NA(),(B25-C25)/C25)</f>
        <v>0.045708179983378845</v>
      </c>
      <c r="E25" s="108">
        <f>B25+'[1]Apr'!E25</f>
        <v>58025</v>
      </c>
      <c r="F25" s="108">
        <f>+C25+'[1]Apr'!F25</f>
        <v>52947</v>
      </c>
      <c r="G25" s="109">
        <f>IF(ISERR((E25-F25)/F25),"NA",(E25-F25)/F25)</f>
        <v>0.09590722798269968</v>
      </c>
    </row>
    <row r="26" spans="1:7" ht="9" customHeight="1">
      <c r="A26" s="101"/>
      <c r="B26" s="107"/>
      <c r="C26" s="108"/>
      <c r="D26" s="109"/>
      <c r="E26" s="108"/>
      <c r="F26" s="108"/>
      <c r="G26" s="109"/>
    </row>
    <row r="27" spans="1:7" ht="12">
      <c r="A27" s="100" t="s">
        <v>105</v>
      </c>
      <c r="B27" s="114">
        <f>+'[1]2005 PRELIM'!F71</f>
        <v>20185</v>
      </c>
      <c r="C27" s="111">
        <f>+'[1]2004'!F71</f>
        <v>20045</v>
      </c>
      <c r="D27" s="109">
        <f>IF(ISERR((B27-C27)/C27),NA(),(B27-C27)/C27)</f>
        <v>0.006984285357944624</v>
      </c>
      <c r="E27" s="108">
        <f>B27+'[1]Apr'!E27</f>
        <v>113279</v>
      </c>
      <c r="F27" s="108">
        <f>+C27+'[1]Apr'!F27</f>
        <v>107188</v>
      </c>
      <c r="G27" s="109">
        <f>IF(ISERR((E27-F27)/F27),"NA",(E27-F27)/F27)</f>
        <v>0.05682539090196664</v>
      </c>
    </row>
    <row r="28" spans="1:7" ht="12">
      <c r="A28" s="101" t="s">
        <v>106</v>
      </c>
      <c r="B28" s="114">
        <f>+'[1]2005 PRELIM'!F72</f>
        <v>5612</v>
      </c>
      <c r="C28" s="111">
        <f>+'[1]2004'!F72</f>
        <v>5592</v>
      </c>
      <c r="D28" s="109">
        <f>IF(ISERR((B28-C28)/C28),NA(),(B28-C28)/C28)</f>
        <v>0.00357653791130186</v>
      </c>
      <c r="E28" s="108">
        <f>B28+'[1]Apr'!E28</f>
        <v>28489</v>
      </c>
      <c r="F28" s="108">
        <f>+C28+'[1]Apr'!F28</f>
        <v>27861</v>
      </c>
      <c r="G28" s="109">
        <f>IF(ISERR((E28-F28)/F28),"NA",(E28-F28)/F28)</f>
        <v>0.0225404687556082</v>
      </c>
    </row>
    <row r="29" spans="1:7" ht="12">
      <c r="A29" s="101" t="s">
        <v>107</v>
      </c>
      <c r="B29" s="114">
        <f>+'[1]2005 PRELIM'!F73</f>
        <v>8937</v>
      </c>
      <c r="C29" s="111">
        <f>+'[1]2004'!F73</f>
        <v>8768</v>
      </c>
      <c r="D29" s="109">
        <f>IF(ISERR((B29-C29)/C29),NA(),(B29-C29)/C29)</f>
        <v>0.01927463503649635</v>
      </c>
      <c r="E29" s="108">
        <f>B29+'[1]Apr'!E29</f>
        <v>53643</v>
      </c>
      <c r="F29" s="108">
        <f>+C29+'[1]Apr'!F29</f>
        <v>50097</v>
      </c>
      <c r="G29" s="109">
        <f>IF(ISERR((E29-F29)/F29),"NA",(E29-F29)/F29)</f>
        <v>0.07078268159770046</v>
      </c>
    </row>
    <row r="30" spans="1:7" ht="9" customHeight="1">
      <c r="A30" s="100"/>
      <c r="B30" s="107"/>
      <c r="C30" s="108"/>
      <c r="D30" s="115"/>
      <c r="E30" s="116"/>
      <c r="F30" s="116"/>
      <c r="G30" s="115"/>
    </row>
    <row r="31" spans="1:7" ht="12">
      <c r="A31" s="101" t="s">
        <v>108</v>
      </c>
      <c r="B31" s="114">
        <f>+'[1]2005 PRELIM'!F76</f>
        <v>37347</v>
      </c>
      <c r="C31" s="111">
        <f>+'[1]2004'!F76</f>
        <v>36610</v>
      </c>
      <c r="D31" s="109">
        <f>IF(ISERR((B31-C31)/C31),NA(),(B31-C31)/C31)</f>
        <v>0.020131111718109804</v>
      </c>
      <c r="E31" s="108">
        <f>B31+'[1]Apr'!E31</f>
        <v>164710</v>
      </c>
      <c r="F31" s="108">
        <f>+C31+'[1]Apr'!F31</f>
        <v>152114</v>
      </c>
      <c r="G31" s="109">
        <f>IF(ISERR((E31-F31)/F31),"NA",(E31-F31)/F31)</f>
        <v>0.08280631631539503</v>
      </c>
    </row>
    <row r="32" spans="1:7" ht="9" customHeight="1">
      <c r="A32" s="101"/>
      <c r="B32" s="107"/>
      <c r="C32" s="108"/>
      <c r="D32" s="109"/>
      <c r="E32" s="108"/>
      <c r="F32" s="108"/>
      <c r="G32" s="109"/>
    </row>
    <row r="33" spans="1:7" ht="8.25" customHeight="1">
      <c r="A33" s="118"/>
      <c r="B33" s="119"/>
      <c r="C33" s="120"/>
      <c r="D33" s="121"/>
      <c r="E33" s="120"/>
      <c r="F33" s="120"/>
      <c r="G33" s="121"/>
    </row>
    <row r="34" spans="1:7" ht="13.5" customHeight="1">
      <c r="A34" s="101" t="str">
        <f>+'[1]Jan'!A34</f>
        <v>CANADA</v>
      </c>
      <c r="B34" s="114">
        <f>+'[1]2005 PRELIM'!F5</f>
        <v>3891</v>
      </c>
      <c r="C34" s="111">
        <f>+'[1]2004'!F5</f>
        <v>3264</v>
      </c>
      <c r="D34" s="109">
        <f>IF(ISERR((B34-C34)/C34),NA(),(B34-C34)/C34)</f>
        <v>0.19209558823529413</v>
      </c>
      <c r="E34" s="108">
        <f>B34+'[1]Apr'!E34</f>
        <v>37606</v>
      </c>
      <c r="F34" s="108">
        <f>+C34+'[1]Apr'!F34</f>
        <v>25967</v>
      </c>
      <c r="G34" s="109">
        <f>IF(ISERR((E34-F34)/F34),"NA",(E34-F34)/F34)</f>
        <v>0.4482227442523202</v>
      </c>
    </row>
    <row r="35" spans="1:7" ht="9" customHeight="1">
      <c r="A35" s="101"/>
      <c r="B35" s="107"/>
      <c r="C35" s="108"/>
      <c r="D35" s="109"/>
      <c r="E35" s="108"/>
      <c r="F35" s="108"/>
      <c r="G35" s="109"/>
    </row>
    <row r="36" spans="1:7" ht="13.5" customHeight="1">
      <c r="A36" s="101" t="s">
        <v>109</v>
      </c>
      <c r="B36" s="114">
        <f>+'[1]2005 PRELIM'!F94</f>
        <v>8426</v>
      </c>
      <c r="C36" s="111">
        <f>+'[1]2004'!F94</f>
        <v>8479</v>
      </c>
      <c r="D36" s="109">
        <f>IF(ISERR((B36-C36)/C36),NA(),(B36-C36)/C36)</f>
        <v>-0.006250737115225852</v>
      </c>
      <c r="E36" s="108">
        <f>B36+'[1]Apr'!E36</f>
        <v>44222</v>
      </c>
      <c r="F36" s="108">
        <f>+C36+'[1]Apr'!F36</f>
        <v>40617</v>
      </c>
      <c r="G36" s="109">
        <f>IF(ISERR((E36-F36)/F36),"NA",(E36-F36)/F36)</f>
        <v>0.08875593963118891</v>
      </c>
    </row>
    <row r="37" spans="1:7" ht="12">
      <c r="A37" s="100" t="s">
        <v>110</v>
      </c>
      <c r="B37" s="114">
        <f>+'[1]2005 PRELIM'!F100</f>
        <v>2143</v>
      </c>
      <c r="C37" s="111">
        <f>+'[1]2004'!F100</f>
        <v>2176</v>
      </c>
      <c r="D37" s="109">
        <f>IF(ISERR((B37-C37)/C37),NA(),(B37-C37)/C37)</f>
        <v>-0.015165441176470588</v>
      </c>
      <c r="E37" s="108">
        <f>B37+'[1]Apr'!E37</f>
        <v>9805</v>
      </c>
      <c r="F37" s="108">
        <f>+C37+'[1]Apr'!F37</f>
        <v>9591</v>
      </c>
      <c r="G37" s="109">
        <f>IF(ISERR((E37-F37)/F37),"NA",(E37-F37)/F37)</f>
        <v>0.022312584714836825</v>
      </c>
    </row>
    <row r="38" spans="1:7" ht="12">
      <c r="A38" s="101" t="s">
        <v>111</v>
      </c>
      <c r="B38" s="114">
        <f>+'[1]2005 PRELIM'!F101</f>
        <v>181</v>
      </c>
      <c r="C38" s="111">
        <f>+'[1]2004'!F101</f>
        <v>172</v>
      </c>
      <c r="D38" s="109">
        <f>IF(ISERR((B38-C38)/C38),NA(),(B38-C38)/C38)</f>
        <v>0.05232558139534884</v>
      </c>
      <c r="E38" s="108">
        <f>B38+'[1]Apr'!E38</f>
        <v>898</v>
      </c>
      <c r="F38" s="108">
        <f>+C38+'[1]Apr'!F38</f>
        <v>570</v>
      </c>
      <c r="G38" s="109">
        <f>IF(ISERR((E38-F38)/F38),"NA",(E38-F38)/F38)</f>
        <v>0.5754385964912281</v>
      </c>
    </row>
    <row r="39" spans="1:7" ht="12">
      <c r="A39" s="101" t="s">
        <v>112</v>
      </c>
      <c r="B39" s="114">
        <f>+'[1]2005 PRELIM'!F108</f>
        <v>3448</v>
      </c>
      <c r="C39" s="111">
        <f>+'[1]2004'!F108</f>
        <v>3836</v>
      </c>
      <c r="D39" s="109">
        <f>IF(ISERR((B39-C39)/C39),NA(),(B39-C39)/C39)</f>
        <v>-0.10114702815432743</v>
      </c>
      <c r="E39" s="108">
        <f>B39+'[1]Apr'!E39</f>
        <v>18766</v>
      </c>
      <c r="F39" s="108">
        <f>+C39+'[1]Apr'!F39</f>
        <v>18618</v>
      </c>
      <c r="G39" s="109">
        <f>IF(ISERR((E39-F39)/F39),"NA",(E39-F39)/F39)</f>
        <v>0.007949296379847459</v>
      </c>
    </row>
    <row r="40" spans="1:7" ht="9" customHeight="1">
      <c r="A40" s="101"/>
      <c r="B40" s="107"/>
      <c r="C40" s="108"/>
      <c r="D40" s="109"/>
      <c r="E40" s="108"/>
      <c r="F40" s="108"/>
      <c r="G40" s="109"/>
    </row>
    <row r="41" spans="1:7" ht="12">
      <c r="A41" s="101" t="s">
        <v>113</v>
      </c>
      <c r="B41" s="114">
        <f>+'[1]2005 PRELIM'!F114</f>
        <v>4759</v>
      </c>
      <c r="C41" s="111">
        <f>+'[1]2004'!F114</f>
        <v>4744</v>
      </c>
      <c r="D41" s="109">
        <f aca="true" t="shared" si="0" ref="D41:D51">IF(ISERR((B41-C41)/C41),NA(),(B41-C41)/C41)</f>
        <v>0.0031618887015177066</v>
      </c>
      <c r="E41" s="108">
        <f>B41+'[1]Apr'!E41</f>
        <v>19728</v>
      </c>
      <c r="F41" s="108">
        <f>+C41+'[1]Apr'!F41</f>
        <v>21670</v>
      </c>
      <c r="G41" s="109">
        <f aca="true" t="shared" si="1" ref="G41:G51">IF(ISERR((E41-F41)/F41),"NA",(E41-F41)/F41)</f>
        <v>-0.08961698200276881</v>
      </c>
    </row>
    <row r="42" spans="1:7" ht="12">
      <c r="A42" s="101" t="s">
        <v>114</v>
      </c>
      <c r="B42" s="114">
        <f>+'[1]2005 PRELIM'!F115</f>
        <v>1976</v>
      </c>
      <c r="C42" s="111">
        <f>+'[1]2004'!F115</f>
        <v>1756</v>
      </c>
      <c r="D42" s="109">
        <f t="shared" si="0"/>
        <v>0.1252847380410023</v>
      </c>
      <c r="E42" s="108">
        <f>B42+'[1]Apr'!E42</f>
        <v>8795</v>
      </c>
      <c r="F42" s="108">
        <f>+C42+'[1]Apr'!F42</f>
        <v>9651</v>
      </c>
      <c r="G42" s="109">
        <f t="shared" si="1"/>
        <v>-0.08869547197181639</v>
      </c>
    </row>
    <row r="43" spans="1:7" ht="12">
      <c r="A43" s="101" t="s">
        <v>115</v>
      </c>
      <c r="B43" s="114">
        <f>+'[1]2005 PRELIM'!F116</f>
        <v>157</v>
      </c>
      <c r="C43" s="111">
        <f>+'[1]2004'!F116</f>
        <v>210</v>
      </c>
      <c r="D43" s="109">
        <f t="shared" si="0"/>
        <v>-0.2523809523809524</v>
      </c>
      <c r="E43" s="108">
        <f>B43+'[1]Apr'!E43</f>
        <v>786</v>
      </c>
      <c r="F43" s="108">
        <f>+C43+'[1]Apr'!F43</f>
        <v>985</v>
      </c>
      <c r="G43" s="109">
        <f t="shared" si="1"/>
        <v>-0.2020304568527919</v>
      </c>
    </row>
    <row r="44" spans="1:7" ht="12">
      <c r="A44" s="100" t="s">
        <v>116</v>
      </c>
      <c r="B44" s="114">
        <f>+'[1]2005 PRELIM'!F117</f>
        <v>184</v>
      </c>
      <c r="C44" s="111">
        <f>+'[1]2004'!F117</f>
        <v>165</v>
      </c>
      <c r="D44" s="109">
        <f t="shared" si="0"/>
        <v>0.11515151515151516</v>
      </c>
      <c r="E44" s="108">
        <f>B44+'[1]Apr'!E44</f>
        <v>610</v>
      </c>
      <c r="F44" s="108">
        <f>+C44+'[1]Apr'!F44</f>
        <v>714</v>
      </c>
      <c r="G44" s="109">
        <f t="shared" si="1"/>
        <v>-0.14565826330532214</v>
      </c>
    </row>
    <row r="45" spans="1:7" ht="12">
      <c r="A45" s="101" t="s">
        <v>117</v>
      </c>
      <c r="B45" s="114">
        <f>+'[1]2005 PRELIM'!F119</f>
        <v>59</v>
      </c>
      <c r="C45" s="111">
        <f>+'[1]2004'!F119</f>
        <v>43</v>
      </c>
      <c r="D45" s="109">
        <f t="shared" si="0"/>
        <v>0.37209302325581395</v>
      </c>
      <c r="E45" s="108">
        <f>B45+'[1]Apr'!E45</f>
        <v>168</v>
      </c>
      <c r="F45" s="108">
        <f>+C45+'[1]Apr'!F45</f>
        <v>108</v>
      </c>
      <c r="G45" s="109">
        <f t="shared" si="1"/>
        <v>0.5555555555555556</v>
      </c>
    </row>
    <row r="46" spans="1:7" ht="12">
      <c r="A46" s="101" t="s">
        <v>118</v>
      </c>
      <c r="B46" s="114">
        <f>+'[1]2005 PRELIM'!F120</f>
        <v>900</v>
      </c>
      <c r="C46" s="111">
        <f>+'[1]2004'!F120</f>
        <v>1102</v>
      </c>
      <c r="D46" s="109">
        <f t="shared" si="0"/>
        <v>-0.18330308529945555</v>
      </c>
      <c r="E46" s="108">
        <f>B46+'[1]Apr'!E46</f>
        <v>3940</v>
      </c>
      <c r="F46" s="108">
        <f>+C46+'[1]Apr'!F46</f>
        <v>4813</v>
      </c>
      <c r="G46" s="109">
        <f t="shared" si="1"/>
        <v>-0.1813837523374195</v>
      </c>
    </row>
    <row r="47" spans="1:7" ht="13.5" customHeight="1">
      <c r="A47" s="101" t="s">
        <v>119</v>
      </c>
      <c r="B47" s="114">
        <f>+'[1]2005 PRELIM'!F121</f>
        <v>607</v>
      </c>
      <c r="C47" s="111">
        <f>+'[1]2004'!F121</f>
        <v>764</v>
      </c>
      <c r="D47" s="109">
        <f t="shared" si="0"/>
        <v>-0.2054973821989529</v>
      </c>
      <c r="E47" s="108">
        <f>B47+'[1]Apr'!E47</f>
        <v>2961</v>
      </c>
      <c r="F47" s="108">
        <f>+C47+'[1]Apr'!F47</f>
        <v>3139</v>
      </c>
      <c r="G47" s="109">
        <f t="shared" si="1"/>
        <v>-0.05670595731124562</v>
      </c>
    </row>
    <row r="48" spans="1:7" ht="12">
      <c r="A48" s="101" t="s">
        <v>120</v>
      </c>
      <c r="B48" s="122">
        <f>+'[1]2005 PRELIM'!F122</f>
        <v>19</v>
      </c>
      <c r="C48" s="111">
        <f>+'[1]2004'!F122</f>
        <v>22</v>
      </c>
      <c r="D48" s="109">
        <f t="shared" si="0"/>
        <v>-0.13636363636363635</v>
      </c>
      <c r="E48" s="108">
        <f>B48+'[1]Apr'!E48</f>
        <v>58</v>
      </c>
      <c r="F48" s="108">
        <f>+C48+'[1]Apr'!F48</f>
        <v>51</v>
      </c>
      <c r="G48" s="109">
        <f t="shared" si="1"/>
        <v>0.13725490196078433</v>
      </c>
    </row>
    <row r="49" spans="1:7" ht="12">
      <c r="A49" s="101" t="s">
        <v>121</v>
      </c>
      <c r="B49" s="114">
        <f>+'[1]2005 PRELIM'!F123</f>
        <v>462</v>
      </c>
      <c r="C49" s="111">
        <f>+'[1]2004'!F123</f>
        <v>407</v>
      </c>
      <c r="D49" s="109">
        <f t="shared" si="0"/>
        <v>0.13513513513513514</v>
      </c>
      <c r="E49" s="108">
        <f>B49+'[1]Apr'!E49</f>
        <v>1292</v>
      </c>
      <c r="F49" s="108">
        <f>+C49+'[1]Apr'!F49</f>
        <v>1291</v>
      </c>
      <c r="G49" s="109">
        <f t="shared" si="1"/>
        <v>0.000774593338497289</v>
      </c>
    </row>
    <row r="50" spans="1:7" ht="12">
      <c r="A50" s="101" t="s">
        <v>122</v>
      </c>
      <c r="B50" s="114">
        <f>+'[1]2005 PRELIM'!F124</f>
        <v>75</v>
      </c>
      <c r="C50" s="111">
        <f>+'[1]2004'!F124</f>
        <v>78</v>
      </c>
      <c r="D50" s="109">
        <f t="shared" si="0"/>
        <v>-0.038461538461538464</v>
      </c>
      <c r="E50" s="108">
        <f>B50+'[1]Apr'!E50</f>
        <v>324</v>
      </c>
      <c r="F50" s="108">
        <f>+C50+'[1]Apr'!F50</f>
        <v>317</v>
      </c>
      <c r="G50" s="109">
        <f t="shared" si="1"/>
        <v>0.022082018927444796</v>
      </c>
    </row>
    <row r="51" spans="1:7" ht="12">
      <c r="A51" s="101" t="s">
        <v>123</v>
      </c>
      <c r="B51" s="114">
        <f>+'[1]2005 PRELIM'!F125</f>
        <v>65</v>
      </c>
      <c r="C51" s="111">
        <f>+'[1]2004'!F125</f>
        <v>39</v>
      </c>
      <c r="D51" s="109">
        <f t="shared" si="0"/>
        <v>0.6666666666666666</v>
      </c>
      <c r="E51" s="108">
        <f>B51+'[1]Apr'!E51</f>
        <v>176</v>
      </c>
      <c r="F51" s="108">
        <f>+C51+'[1]Apr'!F51</f>
        <v>140</v>
      </c>
      <c r="G51" s="109">
        <f t="shared" si="1"/>
        <v>0.2571428571428571</v>
      </c>
    </row>
    <row r="52" spans="1:7" ht="9" customHeight="1">
      <c r="A52" s="100"/>
      <c r="B52" s="107"/>
      <c r="C52" s="108"/>
      <c r="D52" s="115"/>
      <c r="E52" s="116"/>
      <c r="F52" s="116"/>
      <c r="G52" s="115"/>
    </row>
    <row r="53" spans="1:7" ht="12">
      <c r="A53" s="101" t="s">
        <v>124</v>
      </c>
      <c r="B53" s="114">
        <f>+'[1]2005 PRELIM'!F128</f>
        <v>543</v>
      </c>
      <c r="C53" s="111">
        <f>+'[1]2004'!F128</f>
        <v>603</v>
      </c>
      <c r="D53" s="109">
        <f>IF(ISERR((B53-C53)/C53),NA(),(B53-C53)/C53)</f>
        <v>-0.09950248756218906</v>
      </c>
      <c r="E53" s="108">
        <f>B53+'[1]Apr'!E53</f>
        <v>2953</v>
      </c>
      <c r="F53" s="108">
        <f>+C53+'[1]Apr'!F53</f>
        <v>3127</v>
      </c>
      <c r="G53" s="109">
        <f>IF(ISERR((E53-F53)/F53),"NA",(E53-F53)/F53)</f>
        <v>-0.05564438759194116</v>
      </c>
    </row>
    <row r="54" spans="1:7" ht="12">
      <c r="A54" s="101" t="s">
        <v>125</v>
      </c>
      <c r="B54" s="114">
        <f>+'[1]2005 PRELIM'!F135</f>
        <v>462</v>
      </c>
      <c r="C54" s="111">
        <f>+'[1]2004'!F135</f>
        <v>550</v>
      </c>
      <c r="D54" s="109">
        <f>IF(ISERR((B54-C54)/C54),NA(),(B54-C54)/C54)</f>
        <v>-0.16</v>
      </c>
      <c r="E54" s="108">
        <f>B54+'[1]Apr'!E54</f>
        <v>2509</v>
      </c>
      <c r="F54" s="108">
        <f>+C54+'[1]Apr'!F54</f>
        <v>2846</v>
      </c>
      <c r="G54" s="109">
        <f>IF(ISERR((E54-F54)/F54),"NA",(E54-F54)/F54)</f>
        <v>-0.11841180604356992</v>
      </c>
    </row>
    <row r="55" spans="1:7" ht="8.25" customHeight="1">
      <c r="A55" s="101"/>
      <c r="B55" s="107"/>
      <c r="C55" s="108"/>
      <c r="D55" s="109"/>
      <c r="E55" s="108"/>
      <c r="F55" s="108"/>
      <c r="G55" s="109"/>
    </row>
    <row r="56" spans="1:7" ht="12">
      <c r="A56" s="101" t="s">
        <v>126</v>
      </c>
      <c r="B56" s="114">
        <f>+'[1]2005 PRELIM'!F138</f>
        <v>627</v>
      </c>
      <c r="C56" s="111">
        <f>+'[1]2004'!F138</f>
        <v>650</v>
      </c>
      <c r="D56" s="109">
        <f>IF(ISERR((B56-C56)/C56),NA(),(B56-C56)/C56)</f>
        <v>-0.03538461538461538</v>
      </c>
      <c r="E56" s="108">
        <f>B56+'[1]Apr'!E56</f>
        <v>3513</v>
      </c>
      <c r="F56" s="108">
        <f>+C56+'[1]Apr'!F56</f>
        <v>3507</v>
      </c>
      <c r="G56" s="109">
        <f>IF(ISERR((E56-F56)/F56),"NA",(E56-F56)/F56)</f>
        <v>0.001710863986313088</v>
      </c>
    </row>
    <row r="57" spans="1:7" ht="9" customHeight="1">
      <c r="A57" s="101"/>
      <c r="B57" s="107"/>
      <c r="C57" s="108"/>
      <c r="D57" s="109"/>
      <c r="E57" s="108"/>
      <c r="F57" s="108"/>
      <c r="G57" s="109"/>
    </row>
    <row r="58" spans="1:7" ht="12">
      <c r="A58" s="101" t="s">
        <v>127</v>
      </c>
      <c r="B58" s="114">
        <f>+'[1]2005 PRELIM'!F161</f>
        <v>2673</v>
      </c>
      <c r="C58" s="111">
        <f>+'[1]2004'!F161</f>
        <v>2254</v>
      </c>
      <c r="D58" s="109">
        <f>IF(ISERR((B58-C58)/C58),NA(),(B58-C58)/C58)</f>
        <v>0.18589174800354924</v>
      </c>
      <c r="E58" s="108">
        <f>B58+'[1]Apr'!E58</f>
        <v>12963</v>
      </c>
      <c r="F58" s="108">
        <f>+C58+'[1]Apr'!F58</f>
        <v>10653</v>
      </c>
      <c r="G58" s="109">
        <f>IF(ISERR((E58-F58)/F58),"NA",(E58-F58)/F58)</f>
        <v>0.21684032666854408</v>
      </c>
    </row>
    <row r="59" spans="1:7" ht="15" customHeight="1">
      <c r="A59" s="100" t="s">
        <v>128</v>
      </c>
      <c r="B59" s="114">
        <f>+'[1]2005 PRELIM'!F162</f>
        <v>1999</v>
      </c>
      <c r="C59" s="111">
        <f>+'[1]2004'!F162</f>
        <v>1804</v>
      </c>
      <c r="D59" s="109">
        <f>IF(ISERR((B59-C59)/C59),NA(),(B59-C59)/C59)</f>
        <v>0.10809312638580931</v>
      </c>
      <c r="E59" s="108">
        <f>B59+'[1]Apr'!E59</f>
        <v>10585</v>
      </c>
      <c r="F59" s="108">
        <f>+C59+'[1]Apr'!F59</f>
        <v>8746</v>
      </c>
      <c r="G59" s="109">
        <f>IF(ISERR((E59-F59)/F59),"NA",(E59-F59)/F59)</f>
        <v>0.21026755088040247</v>
      </c>
    </row>
    <row r="60" spans="1:7" ht="15" customHeight="1">
      <c r="A60" s="100" t="s">
        <v>129</v>
      </c>
      <c r="B60" s="114">
        <f>+'[1]2005 PRELIM'!F164</f>
        <v>439</v>
      </c>
      <c r="C60" s="111">
        <f>+'[1]2004'!F164</f>
        <v>300</v>
      </c>
      <c r="D60" s="109">
        <f>IF(ISERR((B60-C60)/C60),NA(),(B60-C60)/C60)</f>
        <v>0.4633333333333333</v>
      </c>
      <c r="E60" s="108">
        <f>B60+'[1]Apr'!E60</f>
        <v>1467</v>
      </c>
      <c r="F60" s="108">
        <f>+C60+'[1]Apr'!F60</f>
        <v>1258</v>
      </c>
      <c r="G60" s="109">
        <f>IF(ISERR((E60-F60)/F60),"NA",(E60-F60)/F60)</f>
        <v>0.16613672496025436</v>
      </c>
    </row>
    <row r="61" spans="1:7" ht="12">
      <c r="A61" s="123"/>
      <c r="B61" s="96"/>
      <c r="C61" s="96"/>
      <c r="D61" s="96"/>
      <c r="E61" s="124"/>
      <c r="F61" s="96"/>
      <c r="G61" s="125"/>
    </row>
    <row r="62" ht="12">
      <c r="B62" s="98"/>
    </row>
    <row r="63" s="106" customFormat="1" ht="12"/>
    <row r="64" ht="12">
      <c r="B64" s="98"/>
    </row>
    <row r="65" ht="12">
      <c r="B65" s="98"/>
    </row>
    <row r="66" ht="12">
      <c r="B66" s="98"/>
    </row>
    <row r="67" ht="12">
      <c r="B67" s="98"/>
    </row>
    <row r="68" ht="12">
      <c r="B68" s="98"/>
    </row>
    <row r="69" ht="12">
      <c r="B69" s="98"/>
    </row>
    <row r="70" ht="12">
      <c r="B70" s="98"/>
    </row>
    <row r="71" ht="12">
      <c r="B71" s="98"/>
    </row>
    <row r="72" ht="12">
      <c r="B72" s="98"/>
    </row>
    <row r="73" ht="12">
      <c r="B73" s="98"/>
    </row>
    <row r="74" ht="12">
      <c r="B74" s="98"/>
    </row>
    <row r="75" ht="12">
      <c r="B75" s="98"/>
    </row>
    <row r="76" ht="12">
      <c r="B76" s="98"/>
    </row>
    <row r="77" ht="12">
      <c r="B77" s="98"/>
    </row>
    <row r="78" ht="12">
      <c r="B78" s="98"/>
    </row>
    <row r="79" ht="8.25" customHeight="1">
      <c r="B79" s="98"/>
    </row>
    <row r="80" ht="13.5" customHeight="1">
      <c r="B80" s="98"/>
    </row>
    <row r="81" ht="12">
      <c r="B81" s="98"/>
    </row>
    <row r="82" ht="12">
      <c r="B82" s="98"/>
    </row>
    <row r="83" ht="12">
      <c r="B83" s="98"/>
    </row>
    <row r="84" ht="12">
      <c r="B84" s="98"/>
    </row>
    <row r="85" ht="12">
      <c r="B85" s="98"/>
    </row>
    <row r="86" ht="12">
      <c r="B86" s="98"/>
    </row>
    <row r="87" ht="12">
      <c r="B87" s="98"/>
    </row>
    <row r="88" ht="12">
      <c r="B88" s="98"/>
    </row>
    <row r="89" ht="12">
      <c r="B89" s="98"/>
    </row>
    <row r="90" ht="12">
      <c r="B90" s="98"/>
    </row>
    <row r="91" ht="12">
      <c r="B91" s="98"/>
    </row>
    <row r="92" ht="12">
      <c r="B92" s="98"/>
    </row>
    <row r="93" ht="12">
      <c r="B93" s="98"/>
    </row>
    <row r="94" ht="15" customHeight="1">
      <c r="B94" s="98"/>
    </row>
    <row r="95" ht="12">
      <c r="B95" s="98"/>
    </row>
    <row r="96" ht="12">
      <c r="B96" s="98"/>
    </row>
    <row r="97" s="106" customFormat="1" ht="12"/>
    <row r="98" ht="12">
      <c r="B98" s="98"/>
    </row>
    <row r="99" ht="12">
      <c r="B99" s="98"/>
    </row>
    <row r="100" ht="12">
      <c r="B100" s="98"/>
    </row>
    <row r="101" ht="12">
      <c r="B101" s="98"/>
    </row>
    <row r="102" ht="12">
      <c r="B102" s="98"/>
    </row>
    <row r="103" ht="8.25" customHeight="1">
      <c r="B103" s="98"/>
    </row>
    <row r="104" ht="13.5" customHeight="1">
      <c r="B104" s="98"/>
    </row>
    <row r="105" ht="12">
      <c r="B105" s="98"/>
    </row>
    <row r="106" ht="12">
      <c r="B106" s="98"/>
    </row>
    <row r="107" ht="12">
      <c r="B107" s="98"/>
    </row>
    <row r="108" ht="12">
      <c r="B108" s="98"/>
    </row>
    <row r="109" ht="12">
      <c r="B109" s="98"/>
    </row>
    <row r="110" ht="12">
      <c r="B110" s="98"/>
    </row>
    <row r="111" ht="12">
      <c r="B111" s="98"/>
    </row>
    <row r="112" ht="12">
      <c r="B112" s="98"/>
    </row>
    <row r="113" ht="12">
      <c r="B113" s="98"/>
    </row>
    <row r="114" ht="12">
      <c r="B114" s="98"/>
    </row>
    <row r="115" ht="12">
      <c r="B115" s="98"/>
    </row>
    <row r="116" ht="12">
      <c r="B116" s="98"/>
    </row>
    <row r="117" ht="12">
      <c r="B117" s="98"/>
    </row>
    <row r="118" ht="12">
      <c r="B118" s="98"/>
    </row>
    <row r="119" ht="12">
      <c r="B119" s="98"/>
    </row>
    <row r="120" ht="12">
      <c r="B120" s="98"/>
    </row>
    <row r="121" ht="12">
      <c r="B121" s="98"/>
    </row>
    <row r="122" ht="12">
      <c r="B122" s="98"/>
    </row>
    <row r="123" ht="12">
      <c r="B123" s="98"/>
    </row>
    <row r="124" ht="12">
      <c r="B124" s="98"/>
    </row>
    <row r="125" ht="12">
      <c r="B125" s="98"/>
    </row>
    <row r="126" ht="12">
      <c r="B126" s="98"/>
    </row>
    <row r="127" ht="12">
      <c r="B127" s="98"/>
    </row>
    <row r="128" ht="12">
      <c r="B128" s="98"/>
    </row>
    <row r="129" ht="12">
      <c r="B129" s="98"/>
    </row>
    <row r="130" ht="12">
      <c r="B130" s="98"/>
    </row>
    <row r="131" s="126" customFormat="1" ht="12"/>
    <row r="132" ht="12">
      <c r="B132" s="98"/>
    </row>
    <row r="133" ht="12">
      <c r="B133" s="98"/>
    </row>
    <row r="134" s="126" customFormat="1" ht="12"/>
    <row r="135" ht="8.25" customHeight="1">
      <c r="B135" s="98"/>
    </row>
    <row r="136" ht="13.5" customHeight="1">
      <c r="B136" s="98"/>
    </row>
    <row r="137" ht="12">
      <c r="B137" s="98"/>
    </row>
    <row r="138" ht="12">
      <c r="B138" s="98"/>
    </row>
    <row r="139" ht="12">
      <c r="B139" s="98"/>
    </row>
    <row r="140" ht="12">
      <c r="B140" s="98"/>
    </row>
    <row r="141" ht="12">
      <c r="B141" s="98"/>
    </row>
    <row r="142" ht="12">
      <c r="B142" s="98"/>
    </row>
    <row r="143" ht="12">
      <c r="B143" s="98"/>
    </row>
    <row r="144" ht="12">
      <c r="B144" s="98"/>
    </row>
    <row r="145" ht="12">
      <c r="B145" s="98"/>
    </row>
    <row r="146" ht="12">
      <c r="B146" s="98"/>
    </row>
    <row r="147" ht="15" customHeight="1">
      <c r="B147" s="98"/>
    </row>
    <row r="148" ht="12">
      <c r="B148" s="98"/>
    </row>
    <row r="149" ht="12">
      <c r="B149" s="98"/>
    </row>
    <row r="150" s="106" customFormat="1" ht="12"/>
    <row r="151" ht="12">
      <c r="B151" s="98"/>
    </row>
    <row r="152" ht="12">
      <c r="B152" s="98"/>
    </row>
    <row r="153" ht="12">
      <c r="B153" s="98"/>
    </row>
    <row r="154" ht="12">
      <c r="B154" s="98"/>
    </row>
    <row r="155" ht="12">
      <c r="B155" s="98"/>
    </row>
    <row r="156" ht="12">
      <c r="B156" s="98"/>
    </row>
    <row r="157" ht="12">
      <c r="B157" s="98"/>
    </row>
    <row r="158" ht="12">
      <c r="B158" s="98"/>
    </row>
    <row r="159" ht="12">
      <c r="B159" s="98"/>
    </row>
    <row r="160" ht="12">
      <c r="B160" s="98"/>
    </row>
    <row r="161" ht="12">
      <c r="B161" s="98"/>
    </row>
    <row r="162" ht="12">
      <c r="B162" s="98"/>
    </row>
    <row r="163" ht="12">
      <c r="B163" s="98"/>
    </row>
    <row r="164" ht="12">
      <c r="B164" s="98"/>
    </row>
    <row r="165" ht="12">
      <c r="B165" s="98"/>
    </row>
    <row r="166" ht="8.25" customHeight="1">
      <c r="B166" s="98"/>
    </row>
    <row r="167" ht="13.5" customHeight="1">
      <c r="B167" s="98"/>
    </row>
    <row r="168" ht="12">
      <c r="B168" s="98"/>
    </row>
    <row r="169" ht="12">
      <c r="B169" s="98"/>
    </row>
    <row r="170" s="126" customFormat="1" ht="12"/>
    <row r="171" ht="12">
      <c r="B171" s="98"/>
    </row>
    <row r="172" ht="12">
      <c r="B172" s="98"/>
    </row>
    <row r="173" ht="12">
      <c r="B173" s="98"/>
    </row>
    <row r="174" ht="12">
      <c r="B174" s="98"/>
    </row>
    <row r="175" ht="12">
      <c r="B175" s="98"/>
    </row>
    <row r="176" ht="12">
      <c r="B176" s="98"/>
    </row>
    <row r="177" ht="12">
      <c r="B177" s="98"/>
    </row>
    <row r="178" ht="12">
      <c r="B178" s="98"/>
    </row>
    <row r="179" ht="12">
      <c r="B179" s="98"/>
    </row>
    <row r="180" ht="15" customHeight="1">
      <c r="B180" s="98"/>
    </row>
    <row r="181" ht="12">
      <c r="B181" s="98"/>
    </row>
    <row r="182" ht="12">
      <c r="B182" s="98"/>
    </row>
    <row r="183" s="106" customFormat="1" ht="12"/>
    <row r="184" ht="12">
      <c r="B184" s="98"/>
    </row>
    <row r="185" ht="12">
      <c r="B185" s="98"/>
    </row>
    <row r="186" ht="12">
      <c r="B186" s="98"/>
    </row>
    <row r="187" ht="12">
      <c r="B187" s="98"/>
    </row>
    <row r="188" ht="12">
      <c r="B188" s="98"/>
    </row>
    <row r="189" ht="8.25" customHeight="1">
      <c r="B189" s="98"/>
    </row>
    <row r="190" ht="13.5" customHeight="1">
      <c r="B190" s="98"/>
    </row>
    <row r="191" ht="12">
      <c r="B191" s="98"/>
    </row>
    <row r="192" ht="12">
      <c r="B192" s="98"/>
    </row>
    <row r="193" ht="12">
      <c r="B193" s="98"/>
    </row>
    <row r="194" ht="12">
      <c r="B194" s="98"/>
    </row>
    <row r="195" ht="12">
      <c r="B195" s="98"/>
    </row>
    <row r="196" ht="12">
      <c r="B196" s="98"/>
    </row>
    <row r="197" ht="12">
      <c r="B197" s="98"/>
    </row>
    <row r="198" ht="12">
      <c r="B198" s="98"/>
    </row>
    <row r="199" ht="12">
      <c r="B199" s="98"/>
    </row>
    <row r="200" ht="12">
      <c r="B200" s="98"/>
    </row>
    <row r="201" ht="12">
      <c r="B201" s="98"/>
    </row>
    <row r="202" ht="12">
      <c r="B202" s="98"/>
    </row>
    <row r="203" ht="12">
      <c r="B203" s="98"/>
    </row>
    <row r="204" ht="12">
      <c r="B204" s="98"/>
    </row>
    <row r="205" ht="12">
      <c r="B205" s="98"/>
    </row>
    <row r="206" ht="12">
      <c r="B206" s="98"/>
    </row>
    <row r="207" ht="12">
      <c r="B207" s="98"/>
    </row>
    <row r="208" ht="12">
      <c r="B208" s="98"/>
    </row>
    <row r="209" ht="12">
      <c r="B209" s="98"/>
    </row>
    <row r="210" ht="12">
      <c r="B210" s="98"/>
    </row>
    <row r="211" ht="12">
      <c r="B211" s="98"/>
    </row>
    <row r="212" ht="12">
      <c r="B212" s="98"/>
    </row>
    <row r="213" ht="12">
      <c r="B213" s="98"/>
    </row>
    <row r="214" ht="12">
      <c r="B214" s="98"/>
    </row>
    <row r="215" ht="12">
      <c r="B215" s="98"/>
    </row>
    <row r="216" ht="12">
      <c r="B216" s="98"/>
    </row>
    <row r="217" s="126" customFormat="1" ht="12"/>
    <row r="218" ht="12">
      <c r="B218" s="98"/>
    </row>
    <row r="219" ht="12">
      <c r="B219" s="98"/>
    </row>
    <row r="220" s="126" customFormat="1" ht="12"/>
    <row r="221" ht="8.25" customHeight="1">
      <c r="B221" s="98"/>
    </row>
    <row r="222" ht="13.5" customHeight="1">
      <c r="B222" s="98"/>
    </row>
    <row r="223" ht="12">
      <c r="B223" s="98"/>
    </row>
    <row r="224" ht="12">
      <c r="B224" s="98"/>
    </row>
    <row r="225" ht="12">
      <c r="B225" s="98"/>
    </row>
    <row r="226" ht="12">
      <c r="B226" s="98"/>
    </row>
    <row r="227" ht="12">
      <c r="B227" s="98"/>
    </row>
    <row r="228" ht="12">
      <c r="B228" s="98"/>
    </row>
    <row r="229" ht="12">
      <c r="B229" s="98"/>
    </row>
    <row r="230" ht="12">
      <c r="B230" s="98"/>
    </row>
    <row r="231" ht="12">
      <c r="B231" s="98"/>
    </row>
    <row r="232" ht="15" customHeight="1">
      <c r="B232" s="98"/>
    </row>
    <row r="233" ht="12">
      <c r="B233" s="98"/>
    </row>
    <row r="234" ht="12">
      <c r="B234" s="98"/>
    </row>
    <row r="235" s="106" customFormat="1" ht="12"/>
    <row r="236" ht="12">
      <c r="B236" s="98"/>
    </row>
    <row r="237" ht="12">
      <c r="B237" s="98"/>
    </row>
    <row r="238" ht="12">
      <c r="B238" s="98"/>
    </row>
    <row r="239" ht="12">
      <c r="B239" s="98"/>
    </row>
    <row r="240" s="127" customFormat="1" ht="12"/>
    <row r="241" ht="12">
      <c r="B241" s="98"/>
    </row>
    <row r="242" ht="12">
      <c r="B242" s="98"/>
    </row>
    <row r="243" ht="12">
      <c r="B243" s="98"/>
    </row>
    <row r="244" ht="12">
      <c r="B244" s="98"/>
    </row>
    <row r="245" ht="12">
      <c r="B245" s="98"/>
    </row>
    <row r="246" ht="12">
      <c r="B246" s="98"/>
    </row>
    <row r="247" ht="12">
      <c r="B247" s="98"/>
    </row>
    <row r="248" ht="12">
      <c r="B248" s="98"/>
    </row>
    <row r="249" ht="12">
      <c r="B249" s="98"/>
    </row>
    <row r="250" ht="12">
      <c r="B250" s="98"/>
    </row>
    <row r="251" ht="8.25" customHeight="1">
      <c r="B251" s="98"/>
    </row>
    <row r="252" ht="13.5" customHeight="1">
      <c r="B252" s="98"/>
    </row>
    <row r="253" ht="12">
      <c r="B253" s="98"/>
    </row>
    <row r="254" ht="12">
      <c r="B254" s="98"/>
    </row>
    <row r="255" s="126" customFormat="1" ht="12"/>
    <row r="256" ht="12">
      <c r="B256" s="98"/>
    </row>
    <row r="257" ht="12">
      <c r="B257" s="98"/>
    </row>
    <row r="258" ht="12">
      <c r="B258" s="98"/>
    </row>
    <row r="259" ht="12">
      <c r="B259" s="98"/>
    </row>
    <row r="260" ht="12">
      <c r="B260" s="98"/>
    </row>
    <row r="261" ht="12">
      <c r="B261" s="98"/>
    </row>
    <row r="262" ht="12">
      <c r="B262" s="98"/>
    </row>
    <row r="263" ht="12">
      <c r="B263" s="98"/>
    </row>
    <row r="264" ht="12">
      <c r="B264" s="98"/>
    </row>
    <row r="265" ht="12">
      <c r="B265" s="98"/>
    </row>
    <row r="266" ht="12">
      <c r="B266" s="98"/>
    </row>
    <row r="267" ht="12">
      <c r="B267" s="98"/>
    </row>
    <row r="268" ht="12">
      <c r="B268" s="98"/>
    </row>
    <row r="269" ht="12">
      <c r="B269" s="98"/>
    </row>
    <row r="270" ht="12">
      <c r="B270" s="98"/>
    </row>
    <row r="271" ht="12">
      <c r="B271" s="98"/>
    </row>
    <row r="272" ht="12">
      <c r="B272" s="98"/>
    </row>
    <row r="273" ht="12">
      <c r="B273" s="98"/>
    </row>
    <row r="274" ht="12">
      <c r="B274" s="98"/>
    </row>
    <row r="275" ht="12">
      <c r="B275" s="98"/>
    </row>
    <row r="276" ht="12">
      <c r="B276" s="98"/>
    </row>
    <row r="277" ht="12">
      <c r="B277" s="98"/>
    </row>
    <row r="278" ht="12">
      <c r="B278" s="98"/>
    </row>
    <row r="279" ht="12">
      <c r="B279" s="98"/>
    </row>
    <row r="280" ht="12">
      <c r="B280" s="98"/>
    </row>
    <row r="281" ht="12">
      <c r="B281" s="98"/>
    </row>
    <row r="282" ht="12">
      <c r="B282" s="98"/>
    </row>
    <row r="283" ht="12">
      <c r="B283" s="98"/>
    </row>
    <row r="284" ht="12">
      <c r="B284" s="98"/>
    </row>
    <row r="285" ht="12">
      <c r="B285" s="98"/>
    </row>
    <row r="286" ht="12">
      <c r="B286" s="98"/>
    </row>
    <row r="287" ht="12">
      <c r="B287" s="98"/>
    </row>
    <row r="288" ht="12">
      <c r="B288" s="98"/>
    </row>
    <row r="289" ht="12">
      <c r="B289" s="98"/>
    </row>
    <row r="290" ht="12">
      <c r="B290" s="98"/>
    </row>
    <row r="291" ht="12">
      <c r="B291" s="98"/>
    </row>
    <row r="292" ht="12">
      <c r="B292" s="98"/>
    </row>
    <row r="293" ht="12">
      <c r="B293" s="98"/>
    </row>
    <row r="294" ht="12">
      <c r="B294" s="98"/>
    </row>
    <row r="295" ht="12">
      <c r="B295" s="98"/>
    </row>
    <row r="296" ht="12">
      <c r="B296" s="98"/>
    </row>
    <row r="297" ht="12">
      <c r="B297" s="98"/>
    </row>
    <row r="298" ht="12">
      <c r="B298" s="98"/>
    </row>
    <row r="299" ht="12">
      <c r="B299" s="98"/>
    </row>
    <row r="300" ht="12">
      <c r="B300" s="98"/>
    </row>
    <row r="301" ht="12">
      <c r="B301" s="98"/>
    </row>
    <row r="302" ht="12">
      <c r="B302" s="98"/>
    </row>
    <row r="303" ht="12">
      <c r="B303" s="98"/>
    </row>
    <row r="304" ht="12">
      <c r="B304" s="98"/>
    </row>
    <row r="305" ht="12">
      <c r="B305" s="98"/>
    </row>
    <row r="306" ht="12">
      <c r="B306" s="98"/>
    </row>
    <row r="307" ht="12">
      <c r="B307" s="98"/>
    </row>
    <row r="308" ht="12">
      <c r="B308" s="98"/>
    </row>
    <row r="309" ht="12">
      <c r="B309" s="98"/>
    </row>
    <row r="310" ht="12">
      <c r="B310" s="98"/>
    </row>
    <row r="311" ht="12">
      <c r="B311" s="98"/>
    </row>
    <row r="312" ht="12">
      <c r="B312" s="98"/>
    </row>
    <row r="313" ht="12">
      <c r="B313" s="98"/>
    </row>
    <row r="314" ht="12">
      <c r="B314" s="98"/>
    </row>
    <row r="315" ht="12">
      <c r="B315" s="98"/>
    </row>
    <row r="316" ht="12">
      <c r="B316" s="98"/>
    </row>
    <row r="317" ht="12">
      <c r="B317" s="98"/>
    </row>
    <row r="318" ht="12">
      <c r="B318" s="98"/>
    </row>
    <row r="319" ht="12">
      <c r="B319" s="98"/>
    </row>
    <row r="320" ht="12">
      <c r="B320" s="98"/>
    </row>
    <row r="321" ht="12">
      <c r="B321" s="98"/>
    </row>
    <row r="322" ht="12">
      <c r="B322" s="98"/>
    </row>
    <row r="323" ht="12">
      <c r="B323" s="98"/>
    </row>
    <row r="324" ht="12">
      <c r="B324" s="98"/>
    </row>
    <row r="325" ht="12">
      <c r="B325" s="98"/>
    </row>
    <row r="326" ht="12">
      <c r="B326" s="98"/>
    </row>
    <row r="327" ht="12">
      <c r="B327" s="98"/>
    </row>
    <row r="328" ht="12">
      <c r="B328" s="98"/>
    </row>
    <row r="329" ht="12">
      <c r="B329" s="98"/>
    </row>
    <row r="330" ht="12">
      <c r="B330" s="98"/>
    </row>
    <row r="331" ht="12">
      <c r="B331" s="98"/>
    </row>
    <row r="332" ht="12">
      <c r="B332" s="98"/>
    </row>
    <row r="333" ht="12">
      <c r="B333" s="98"/>
    </row>
    <row r="334" ht="12">
      <c r="B334" s="98"/>
    </row>
    <row r="335" ht="12">
      <c r="B335" s="98"/>
    </row>
    <row r="336" ht="12">
      <c r="B336" s="98"/>
    </row>
    <row r="337" ht="12">
      <c r="B337" s="98"/>
    </row>
    <row r="338" ht="12">
      <c r="B338" s="98"/>
    </row>
    <row r="339" ht="12">
      <c r="B339" s="98"/>
    </row>
    <row r="340" ht="12">
      <c r="B340" s="98"/>
    </row>
    <row r="341" ht="12">
      <c r="B341" s="98"/>
    </row>
    <row r="342" ht="12">
      <c r="B342" s="98"/>
    </row>
    <row r="343" ht="12">
      <c r="B343" s="98"/>
    </row>
    <row r="344" ht="12">
      <c r="B344" s="98"/>
    </row>
    <row r="345" ht="12">
      <c r="B345" s="98"/>
    </row>
    <row r="346" ht="12">
      <c r="B346" s="98"/>
    </row>
    <row r="347" ht="12">
      <c r="B347" s="98"/>
    </row>
    <row r="348" ht="12">
      <c r="B348" s="98"/>
    </row>
    <row r="349" ht="12">
      <c r="B349" s="98"/>
    </row>
    <row r="350" ht="12">
      <c r="B350" s="98"/>
    </row>
    <row r="351" ht="12">
      <c r="B351" s="98"/>
    </row>
    <row r="352" ht="12">
      <c r="B352" s="98"/>
    </row>
    <row r="353" ht="12">
      <c r="B353" s="98"/>
    </row>
    <row r="354" ht="12">
      <c r="B354" s="98"/>
    </row>
    <row r="355" ht="12">
      <c r="B355" s="98"/>
    </row>
    <row r="356" ht="12">
      <c r="B356" s="98"/>
    </row>
    <row r="357" ht="12">
      <c r="B357" s="98"/>
    </row>
    <row r="358" ht="12">
      <c r="B358" s="98"/>
    </row>
    <row r="359" ht="12">
      <c r="B359" s="98"/>
    </row>
    <row r="360" ht="12">
      <c r="B360" s="98"/>
    </row>
    <row r="361" ht="12">
      <c r="B361" s="98"/>
    </row>
    <row r="362" ht="12">
      <c r="B362" s="98"/>
    </row>
    <row r="363" ht="12">
      <c r="B363" s="98"/>
    </row>
    <row r="364" ht="12">
      <c r="B364" s="98"/>
    </row>
    <row r="365" ht="12">
      <c r="B365" s="98"/>
    </row>
    <row r="366" ht="12">
      <c r="B366" s="98"/>
    </row>
    <row r="367" ht="12">
      <c r="B367" s="98"/>
    </row>
    <row r="368" ht="12">
      <c r="B368" s="98"/>
    </row>
    <row r="369" ht="12">
      <c r="B369" s="98"/>
    </row>
    <row r="370" ht="12">
      <c r="B370" s="98"/>
    </row>
    <row r="371" ht="12">
      <c r="B371" s="98"/>
    </row>
    <row r="372" ht="12">
      <c r="B372" s="98"/>
    </row>
    <row r="373" ht="12">
      <c r="B373" s="98"/>
    </row>
    <row r="374" ht="12">
      <c r="B374" s="98"/>
    </row>
    <row r="375" ht="12">
      <c r="B375" s="98"/>
    </row>
    <row r="376" ht="12">
      <c r="B376" s="98"/>
    </row>
    <row r="377" ht="12">
      <c r="B377" s="98"/>
    </row>
    <row r="378" ht="12">
      <c r="B378" s="98"/>
    </row>
    <row r="379" ht="12">
      <c r="B379" s="98"/>
    </row>
  </sheetData>
  <mergeCells count="4">
    <mergeCell ref="B3:G3"/>
    <mergeCell ref="B2:G2"/>
    <mergeCell ref="B4:D4"/>
    <mergeCell ref="E4:G4"/>
  </mergeCells>
  <printOptions/>
  <pageMargins left="0.63" right="0.6" top="0.58" bottom="0.5" header="0.38" footer="0.25"/>
  <pageSetup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 transitionEvaluation="1"/>
  <dimension ref="A1:BU96"/>
  <sheetViews>
    <sheetView showGridLines="0" workbookViewId="0" topLeftCell="A50">
      <pane xSplit="1" topLeftCell="B1" activePane="topRight" state="frozen"/>
      <selection pane="topLeft" activeCell="C6" sqref="C6"/>
      <selection pane="topRight" activeCell="J57" sqref="J57"/>
    </sheetView>
  </sheetViews>
  <sheetFormatPr defaultColWidth="13.796875" defaultRowHeight="15"/>
  <cols>
    <col min="1" max="1" width="21" style="4" customWidth="1"/>
    <col min="2" max="2" width="9" style="29" customWidth="1"/>
    <col min="3" max="7" width="9" style="4" customWidth="1"/>
    <col min="8" max="73" width="8.296875" style="4" customWidth="1"/>
    <col min="74" max="74" width="0.1015625" style="4" customWidth="1"/>
    <col min="75" max="254" width="13.796875" style="4" customWidth="1"/>
    <col min="255" max="16384" width="13.796875" style="4" customWidth="1"/>
  </cols>
  <sheetData>
    <row r="1" spans="1:73" ht="56.25" customHeight="1">
      <c r="A1" s="1"/>
      <c r="B1" s="2"/>
      <c r="C1" s="2"/>
      <c r="D1" s="2"/>
      <c r="E1" s="2"/>
      <c r="F1" s="2"/>
      <c r="G1" s="3"/>
      <c r="J1" s="5"/>
      <c r="M1" s="5"/>
      <c r="P1" s="5"/>
      <c r="S1" s="5"/>
      <c r="V1" s="5"/>
      <c r="Y1" s="5"/>
      <c r="AB1" s="5"/>
      <c r="AE1" s="5"/>
      <c r="AH1" s="5"/>
      <c r="AK1" s="5"/>
      <c r="AN1" s="5"/>
      <c r="AQ1" s="5"/>
      <c r="AT1" s="5"/>
      <c r="AW1" s="5"/>
      <c r="AZ1" s="5"/>
      <c r="BC1" s="5"/>
      <c r="BF1" s="5"/>
      <c r="BI1" s="5"/>
      <c r="BL1" s="5"/>
      <c r="BO1" s="5"/>
      <c r="BR1" s="5"/>
      <c r="BU1" s="5"/>
    </row>
    <row r="2" spans="1:73" ht="18" customHeight="1">
      <c r="A2" s="6"/>
      <c r="B2" s="510" t="s">
        <v>86</v>
      </c>
      <c r="C2" s="511"/>
      <c r="D2" s="511"/>
      <c r="E2" s="511"/>
      <c r="F2" s="511"/>
      <c r="G2" s="512"/>
      <c r="J2" s="5"/>
      <c r="M2" s="5"/>
      <c r="P2" s="5"/>
      <c r="S2" s="5"/>
      <c r="V2" s="5"/>
      <c r="Y2" s="5"/>
      <c r="AB2" s="5"/>
      <c r="AE2" s="5"/>
      <c r="AH2" s="5"/>
      <c r="AK2" s="5"/>
      <c r="AN2" s="5"/>
      <c r="AQ2" s="5"/>
      <c r="AT2" s="5"/>
      <c r="AW2" s="5"/>
      <c r="AZ2" s="5"/>
      <c r="BC2" s="5"/>
      <c r="BF2" s="5"/>
      <c r="BI2" s="5"/>
      <c r="BL2" s="5"/>
      <c r="BO2" s="5"/>
      <c r="BR2" s="5"/>
      <c r="BU2" s="5"/>
    </row>
    <row r="3" spans="1:7" ht="18.75" customHeight="1">
      <c r="A3" s="7"/>
      <c r="B3" s="525" t="s">
        <v>87</v>
      </c>
      <c r="C3" s="526"/>
      <c r="D3" s="526"/>
      <c r="E3" s="526"/>
      <c r="F3" s="526"/>
      <c r="G3" s="527"/>
    </row>
    <row r="4" spans="1:73" ht="15">
      <c r="A4" s="10"/>
      <c r="B4" s="7"/>
      <c r="C4" s="11" t="s">
        <v>1</v>
      </c>
      <c r="D4" s="12"/>
      <c r="E4" s="13"/>
      <c r="F4" s="14" t="s">
        <v>2</v>
      </c>
      <c r="G4" s="15"/>
      <c r="I4" s="5"/>
      <c r="J4" s="16"/>
      <c r="K4" s="17"/>
      <c r="L4" s="17"/>
      <c r="M4" s="17"/>
      <c r="O4" s="5"/>
      <c r="P4" s="16"/>
      <c r="R4" s="18"/>
      <c r="S4" s="16"/>
      <c r="U4" s="19"/>
      <c r="V4" s="16"/>
      <c r="X4" s="18"/>
      <c r="Y4" s="16"/>
      <c r="AA4" s="18"/>
      <c r="AB4" s="16"/>
      <c r="AD4" s="18"/>
      <c r="AE4" s="16"/>
      <c r="AG4" s="18"/>
      <c r="AH4" s="16"/>
      <c r="AJ4" s="18"/>
      <c r="AK4" s="16"/>
      <c r="AM4" s="18"/>
      <c r="AN4" s="16"/>
      <c r="AP4" s="18"/>
      <c r="AQ4" s="16"/>
      <c r="AS4" s="18"/>
      <c r="AT4" s="16"/>
      <c r="AV4" s="18"/>
      <c r="AW4" s="16"/>
      <c r="AX4" s="17"/>
      <c r="AY4" s="20"/>
      <c r="AZ4" s="21"/>
      <c r="BA4" s="17"/>
      <c r="BB4" s="20"/>
      <c r="BC4" s="21"/>
      <c r="BD4" s="17"/>
      <c r="BE4" s="20"/>
      <c r="BF4" s="21"/>
      <c r="BG4" s="17"/>
      <c r="BH4" s="20"/>
      <c r="BI4" s="21"/>
      <c r="BK4" s="18"/>
      <c r="BL4" s="16"/>
      <c r="BN4" s="18"/>
      <c r="BO4" s="16"/>
      <c r="BQ4" s="18"/>
      <c r="BR4" s="16"/>
      <c r="BT4" s="18"/>
      <c r="BU4" s="16"/>
    </row>
    <row r="5" spans="1:73" s="27" customFormat="1" ht="12">
      <c r="A5" s="22"/>
      <c r="B5" s="23" t="s">
        <v>3</v>
      </c>
      <c r="C5" s="24" t="s">
        <v>4</v>
      </c>
      <c r="D5" s="25" t="s">
        <v>5</v>
      </c>
      <c r="E5" s="23" t="s">
        <v>3</v>
      </c>
      <c r="F5" s="24" t="s">
        <v>4</v>
      </c>
      <c r="G5" s="25" t="s">
        <v>5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</row>
    <row r="6" spans="1:73" ht="12">
      <c r="A6" s="7"/>
      <c r="B6" s="28" t="s">
        <v>6</v>
      </c>
      <c r="C6" s="29"/>
      <c r="D6" s="30"/>
      <c r="E6" s="7"/>
      <c r="F6" s="29"/>
      <c r="G6" s="31"/>
      <c r="H6" s="32"/>
      <c r="I6" s="32"/>
      <c r="J6" s="32"/>
      <c r="K6" s="32"/>
      <c r="L6" s="32"/>
      <c r="M6" s="32"/>
      <c r="N6" s="32"/>
      <c r="P6" s="32"/>
      <c r="Q6" s="32"/>
      <c r="R6" s="32"/>
      <c r="S6" s="32"/>
      <c r="V6" s="32"/>
      <c r="Y6" s="32"/>
      <c r="AB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R6" s="32"/>
      <c r="BS6" s="32"/>
      <c r="BT6" s="32"/>
      <c r="BU6" s="32"/>
    </row>
    <row r="7" spans="1:73" ht="12">
      <c r="A7" s="28" t="s">
        <v>7</v>
      </c>
      <c r="B7" s="33">
        <v>2103541.77</v>
      </c>
      <c r="C7" s="34">
        <v>2022813.67</v>
      </c>
      <c r="D7" s="35">
        <v>0.03990881671271265</v>
      </c>
      <c r="E7" s="33">
        <v>10570521.9</v>
      </c>
      <c r="F7" s="34">
        <v>9847951.47</v>
      </c>
      <c r="G7" s="36">
        <v>0.07337266356370455</v>
      </c>
      <c r="H7" s="18"/>
      <c r="I7" s="18"/>
      <c r="J7" s="37"/>
      <c r="K7" s="18"/>
      <c r="L7" s="18"/>
      <c r="M7" s="37"/>
      <c r="N7" s="18"/>
      <c r="O7" s="18"/>
      <c r="P7" s="37"/>
      <c r="Q7" s="18"/>
      <c r="R7" s="18"/>
      <c r="S7" s="37"/>
      <c r="T7" s="18"/>
      <c r="U7" s="18"/>
      <c r="V7" s="37"/>
      <c r="W7" s="18"/>
      <c r="X7" s="18"/>
      <c r="Y7" s="37"/>
      <c r="Z7" s="18"/>
      <c r="AA7" s="18"/>
      <c r="AB7" s="37"/>
      <c r="AC7" s="18"/>
      <c r="AD7" s="18"/>
      <c r="AE7" s="37"/>
      <c r="AF7" s="18"/>
      <c r="AG7" s="18"/>
      <c r="AH7" s="37"/>
      <c r="AI7" s="18"/>
      <c r="AJ7" s="18"/>
      <c r="AK7" s="37"/>
      <c r="AL7" s="18"/>
      <c r="AM7" s="18"/>
      <c r="AN7" s="37"/>
      <c r="AO7" s="18"/>
      <c r="AP7" s="18"/>
      <c r="AQ7" s="37"/>
      <c r="AR7" s="18"/>
      <c r="AS7" s="18"/>
      <c r="AT7" s="37"/>
      <c r="AU7" s="18"/>
      <c r="AV7" s="18"/>
      <c r="AW7" s="37"/>
      <c r="AX7" s="18"/>
      <c r="AY7" s="18"/>
      <c r="AZ7" s="37"/>
      <c r="BA7" s="18"/>
      <c r="BB7" s="18"/>
      <c r="BC7" s="37"/>
      <c r="BD7" s="18"/>
      <c r="BE7" s="18"/>
      <c r="BF7" s="37"/>
      <c r="BG7" s="18"/>
      <c r="BH7" s="18"/>
      <c r="BI7" s="37"/>
      <c r="BJ7" s="18"/>
      <c r="BK7" s="18"/>
      <c r="BL7" s="37"/>
      <c r="BM7" s="18"/>
      <c r="BN7" s="18"/>
      <c r="BO7" s="37"/>
      <c r="BP7" s="18"/>
      <c r="BQ7" s="18"/>
      <c r="BR7" s="37"/>
      <c r="BS7" s="18"/>
      <c r="BT7" s="18"/>
      <c r="BU7" s="37"/>
    </row>
    <row r="8" spans="1:73" ht="12">
      <c r="A8" s="28" t="s">
        <v>8</v>
      </c>
      <c r="B8" s="33">
        <v>235521</v>
      </c>
      <c r="C8" s="34">
        <v>221637</v>
      </c>
      <c r="D8" s="35">
        <v>0.06264297026218546</v>
      </c>
      <c r="E8" s="33">
        <v>1115781</v>
      </c>
      <c r="F8" s="34">
        <v>1040107.5218634838</v>
      </c>
      <c r="G8" s="36">
        <v>0.07275543782332965</v>
      </c>
      <c r="H8" s="18"/>
      <c r="I8" s="18"/>
      <c r="J8" s="37"/>
      <c r="K8" s="18"/>
      <c r="L8" s="18"/>
      <c r="M8" s="37"/>
      <c r="N8" s="18"/>
      <c r="O8" s="18"/>
      <c r="P8" s="37"/>
      <c r="Q8" s="18"/>
      <c r="R8" s="18"/>
      <c r="S8" s="37"/>
      <c r="T8" s="18"/>
      <c r="U8" s="18"/>
      <c r="V8" s="37"/>
      <c r="W8" s="18"/>
      <c r="X8" s="18"/>
      <c r="Y8" s="37"/>
      <c r="Z8" s="18"/>
      <c r="AA8" s="18"/>
      <c r="AB8" s="37"/>
      <c r="AC8" s="18"/>
      <c r="AD8" s="18"/>
      <c r="AE8" s="37"/>
      <c r="AF8" s="18"/>
      <c r="AG8" s="18"/>
      <c r="AH8" s="37"/>
      <c r="AI8" s="18"/>
      <c r="AJ8" s="18"/>
      <c r="AK8" s="37"/>
      <c r="AL8" s="18"/>
      <c r="AM8" s="18"/>
      <c r="AN8" s="37"/>
      <c r="AO8" s="18"/>
      <c r="AP8" s="18"/>
      <c r="AQ8" s="37"/>
      <c r="AR8" s="18"/>
      <c r="AS8" s="18"/>
      <c r="AT8" s="37"/>
      <c r="AU8" s="18"/>
      <c r="AV8" s="18"/>
      <c r="AW8" s="37"/>
      <c r="AX8" s="18"/>
      <c r="AY8" s="18"/>
      <c r="AZ8" s="37"/>
      <c r="BA8" s="18"/>
      <c r="BB8" s="18"/>
      <c r="BC8" s="37"/>
      <c r="BD8" s="18"/>
      <c r="BE8" s="18"/>
      <c r="BF8" s="37"/>
      <c r="BG8" s="18"/>
      <c r="BH8" s="18"/>
      <c r="BI8" s="37"/>
      <c r="BJ8" s="18"/>
      <c r="BK8" s="18"/>
      <c r="BL8" s="37"/>
      <c r="BM8" s="18"/>
      <c r="BN8" s="18"/>
      <c r="BO8" s="37"/>
      <c r="BP8" s="18"/>
      <c r="BQ8" s="18"/>
      <c r="BR8" s="37"/>
      <c r="BS8" s="18"/>
      <c r="BT8" s="18"/>
      <c r="BU8" s="37"/>
    </row>
    <row r="9" spans="1:73" ht="12">
      <c r="A9" s="28" t="s">
        <v>9</v>
      </c>
      <c r="B9" s="33">
        <v>232081</v>
      </c>
      <c r="C9" s="34">
        <v>218213</v>
      </c>
      <c r="D9" s="35">
        <v>0.06355258394321145</v>
      </c>
      <c r="E9" s="33">
        <v>1099167</v>
      </c>
      <c r="F9" s="34">
        <v>1021577.5218634838</v>
      </c>
      <c r="G9" s="36">
        <v>0.07595065129759646</v>
      </c>
      <c r="H9" s="18"/>
      <c r="I9" s="18"/>
      <c r="J9" s="37"/>
      <c r="K9" s="18"/>
      <c r="L9" s="18"/>
      <c r="M9" s="37"/>
      <c r="N9" s="18"/>
      <c r="O9" s="18"/>
      <c r="P9" s="37"/>
      <c r="Q9" s="18"/>
      <c r="R9" s="18"/>
      <c r="S9" s="37"/>
      <c r="T9" s="18"/>
      <c r="U9" s="18"/>
      <c r="V9" s="37"/>
      <c r="W9" s="18"/>
      <c r="X9" s="18"/>
      <c r="Y9" s="37"/>
      <c r="Z9" s="18"/>
      <c r="AA9" s="18"/>
      <c r="AB9" s="37"/>
      <c r="AC9" s="18"/>
      <c r="AD9" s="18"/>
      <c r="AE9" s="37"/>
      <c r="AF9" s="18"/>
      <c r="AG9" s="18"/>
      <c r="AH9" s="37"/>
      <c r="AI9" s="18"/>
      <c r="AJ9" s="18"/>
      <c r="AK9" s="37"/>
      <c r="AL9" s="18"/>
      <c r="AM9" s="18"/>
      <c r="AN9" s="37"/>
      <c r="AO9" s="18"/>
      <c r="AP9" s="18"/>
      <c r="AQ9" s="37"/>
      <c r="AR9" s="18"/>
      <c r="AS9" s="18"/>
      <c r="AT9" s="37"/>
      <c r="AU9" s="18"/>
      <c r="AV9" s="18"/>
      <c r="AW9" s="37"/>
      <c r="AX9" s="18"/>
      <c r="AY9" s="18"/>
      <c r="AZ9" s="37"/>
      <c r="BA9" s="18"/>
      <c r="BB9" s="18"/>
      <c r="BC9" s="37"/>
      <c r="BD9" s="18"/>
      <c r="BE9" s="18"/>
      <c r="BF9" s="37"/>
      <c r="BG9" s="18"/>
      <c r="BH9" s="18"/>
      <c r="BI9" s="37"/>
      <c r="BJ9" s="18"/>
      <c r="BK9" s="18"/>
      <c r="BL9" s="37"/>
      <c r="BM9" s="18"/>
      <c r="BN9" s="18"/>
      <c r="BO9" s="37"/>
      <c r="BP9" s="18"/>
      <c r="BQ9" s="18"/>
      <c r="BR9" s="37"/>
      <c r="BS9" s="18"/>
      <c r="BT9" s="18"/>
      <c r="BU9" s="37"/>
    </row>
    <row r="10" spans="1:73" ht="12">
      <c r="A10" s="28" t="s">
        <v>10</v>
      </c>
      <c r="B10" s="33">
        <v>3440</v>
      </c>
      <c r="C10" s="34">
        <v>3424</v>
      </c>
      <c r="D10" s="35">
        <v>0.004672897196261682</v>
      </c>
      <c r="E10" s="33">
        <v>16614</v>
      </c>
      <c r="F10" s="34">
        <v>18530</v>
      </c>
      <c r="G10" s="36">
        <v>-0.1033998920669185</v>
      </c>
      <c r="H10" s="18"/>
      <c r="I10" s="18"/>
      <c r="J10" s="37"/>
      <c r="K10" s="18"/>
      <c r="L10" s="18"/>
      <c r="M10" s="37"/>
      <c r="N10" s="18"/>
      <c r="O10" s="18"/>
      <c r="P10" s="37"/>
      <c r="Q10" s="18"/>
      <c r="R10" s="18"/>
      <c r="S10" s="37"/>
      <c r="T10" s="18"/>
      <c r="U10" s="18"/>
      <c r="V10" s="37"/>
      <c r="W10" s="18"/>
      <c r="X10" s="18"/>
      <c r="Y10" s="37"/>
      <c r="Z10" s="18"/>
      <c r="AA10" s="18"/>
      <c r="AB10" s="37"/>
      <c r="AC10" s="18"/>
      <c r="AD10" s="18"/>
      <c r="AE10" s="37"/>
      <c r="AF10" s="18"/>
      <c r="AG10" s="18"/>
      <c r="AH10" s="37"/>
      <c r="AI10" s="18"/>
      <c r="AJ10" s="18"/>
      <c r="AK10" s="37"/>
      <c r="AL10" s="18"/>
      <c r="AM10" s="18"/>
      <c r="AN10" s="37"/>
      <c r="AO10" s="18"/>
      <c r="AP10" s="18"/>
      <c r="AQ10" s="37"/>
      <c r="AR10" s="18"/>
      <c r="AS10" s="18"/>
      <c r="AT10" s="37"/>
      <c r="AU10" s="18"/>
      <c r="AV10" s="18"/>
      <c r="AW10" s="37"/>
      <c r="AX10" s="18"/>
      <c r="AY10" s="18"/>
      <c r="AZ10" s="37"/>
      <c r="BA10" s="18"/>
      <c r="BB10" s="18"/>
      <c r="BC10" s="37"/>
      <c r="BD10" s="18"/>
      <c r="BE10" s="18"/>
      <c r="BF10" s="37"/>
      <c r="BG10" s="18"/>
      <c r="BH10" s="18"/>
      <c r="BI10" s="37"/>
      <c r="BJ10" s="18"/>
      <c r="BK10" s="18"/>
      <c r="BL10" s="37"/>
      <c r="BM10" s="18"/>
      <c r="BN10" s="18"/>
      <c r="BO10" s="37"/>
      <c r="BP10" s="18"/>
      <c r="BQ10" s="18"/>
      <c r="BR10" s="37"/>
      <c r="BS10" s="18"/>
      <c r="BT10" s="18"/>
      <c r="BU10" s="37"/>
    </row>
    <row r="11" spans="1:73" ht="12">
      <c r="A11" s="28" t="s">
        <v>11</v>
      </c>
      <c r="B11" s="33">
        <v>67856.18612903227</v>
      </c>
      <c r="C11" s="34">
        <v>65252.05387096775</v>
      </c>
      <c r="D11" s="35">
        <v>0.03990881671271291</v>
      </c>
      <c r="E11" s="33">
        <v>70006.03768211922</v>
      </c>
      <c r="F11" s="34">
        <v>64793.48699203768</v>
      </c>
      <c r="G11" s="36">
        <v>0.08044868291657302</v>
      </c>
      <c r="H11" s="18"/>
      <c r="I11" s="18"/>
      <c r="J11" s="37"/>
      <c r="K11" s="18"/>
      <c r="L11" s="18"/>
      <c r="M11" s="37"/>
      <c r="N11" s="18"/>
      <c r="O11" s="18"/>
      <c r="P11" s="37"/>
      <c r="Q11" s="18"/>
      <c r="R11" s="18"/>
      <c r="S11" s="37"/>
      <c r="T11" s="18"/>
      <c r="U11" s="18"/>
      <c r="V11" s="37"/>
      <c r="W11" s="18"/>
      <c r="X11" s="18"/>
      <c r="Y11" s="37"/>
      <c r="Z11" s="18"/>
      <c r="AA11" s="18"/>
      <c r="AB11" s="37"/>
      <c r="AC11" s="18"/>
      <c r="AD11" s="18"/>
      <c r="AE11" s="37"/>
      <c r="AF11" s="18"/>
      <c r="AG11" s="18"/>
      <c r="AH11" s="37"/>
      <c r="AI11" s="18"/>
      <c r="AJ11" s="18"/>
      <c r="AK11" s="37"/>
      <c r="AL11" s="18"/>
      <c r="AM11" s="18"/>
      <c r="AN11" s="37"/>
      <c r="AO11" s="18"/>
      <c r="AP11" s="18"/>
      <c r="AQ11" s="37"/>
      <c r="AR11" s="18"/>
      <c r="AS11" s="18"/>
      <c r="AT11" s="37"/>
      <c r="AU11" s="18"/>
      <c r="AV11" s="18"/>
      <c r="AW11" s="37"/>
      <c r="AX11" s="18"/>
      <c r="AY11" s="18"/>
      <c r="AZ11" s="37"/>
      <c r="BA11" s="18"/>
      <c r="BB11" s="18"/>
      <c r="BC11" s="37"/>
      <c r="BD11" s="18"/>
      <c r="BE11" s="18"/>
      <c r="BF11" s="37"/>
      <c r="BG11" s="18"/>
      <c r="BH11" s="18"/>
      <c r="BI11" s="37"/>
      <c r="BJ11" s="18"/>
      <c r="BK11" s="18"/>
      <c r="BL11" s="37"/>
      <c r="BM11" s="18"/>
      <c r="BN11" s="18"/>
      <c r="BO11" s="37"/>
      <c r="BP11" s="18"/>
      <c r="BQ11" s="18"/>
      <c r="BR11" s="37"/>
      <c r="BS11" s="18"/>
      <c r="BT11" s="18"/>
      <c r="BU11" s="37"/>
    </row>
    <row r="12" spans="1:73" ht="8.25" customHeight="1">
      <c r="A12" s="38"/>
      <c r="B12" s="39"/>
      <c r="C12" s="40"/>
      <c r="D12" s="41"/>
      <c r="E12" s="42"/>
      <c r="F12" s="41"/>
      <c r="G12" s="43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</row>
    <row r="13" spans="1:73" ht="13.5" customHeight="1">
      <c r="A13" s="28" t="s">
        <v>12</v>
      </c>
      <c r="B13" s="33"/>
      <c r="C13" s="34"/>
      <c r="D13" s="30"/>
      <c r="E13" s="44"/>
      <c r="F13" s="30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</row>
    <row r="14" spans="1:73" ht="12">
      <c r="A14" s="28" t="s">
        <v>13</v>
      </c>
      <c r="B14" s="33">
        <v>104959</v>
      </c>
      <c r="C14" s="34">
        <v>100907</v>
      </c>
      <c r="D14" s="35">
        <v>0.040155787011802946</v>
      </c>
      <c r="E14" s="33">
        <v>493280</v>
      </c>
      <c r="F14" s="34">
        <v>472765.5792121888</v>
      </c>
      <c r="G14" s="36">
        <v>0.04339237391604571</v>
      </c>
      <c r="H14" s="18"/>
      <c r="I14" s="18"/>
      <c r="J14" s="37"/>
      <c r="K14" s="18"/>
      <c r="L14" s="18"/>
      <c r="M14" s="37"/>
      <c r="N14" s="18"/>
      <c r="O14" s="18"/>
      <c r="P14" s="37"/>
      <c r="Q14" s="18"/>
      <c r="R14" s="18"/>
      <c r="S14" s="37"/>
      <c r="T14" s="18"/>
      <c r="U14" s="18"/>
      <c r="V14" s="37"/>
      <c r="W14" s="18"/>
      <c r="X14" s="18"/>
      <c r="Y14" s="37"/>
      <c r="Z14" s="18"/>
      <c r="AA14" s="18"/>
      <c r="AB14" s="37"/>
      <c r="AC14" s="18"/>
      <c r="AD14" s="18"/>
      <c r="AE14" s="37"/>
      <c r="AF14" s="18"/>
      <c r="AG14" s="18"/>
      <c r="AH14" s="37"/>
      <c r="AI14" s="18"/>
      <c r="AJ14" s="18"/>
      <c r="AK14" s="37"/>
      <c r="AL14" s="18"/>
      <c r="AM14" s="18"/>
      <c r="AN14" s="37"/>
      <c r="AO14" s="18"/>
      <c r="AP14" s="18"/>
      <c r="AQ14" s="37"/>
      <c r="AR14" s="18"/>
      <c r="AS14" s="18"/>
      <c r="AT14" s="37"/>
      <c r="AU14" s="18"/>
      <c r="AV14" s="18"/>
      <c r="AW14" s="37"/>
      <c r="AX14" s="18"/>
      <c r="AY14" s="18"/>
      <c r="AZ14" s="37"/>
      <c r="BA14" s="18"/>
      <c r="BB14" s="18"/>
      <c r="BC14" s="37"/>
      <c r="BD14" s="18"/>
      <c r="BE14" s="18"/>
      <c r="BF14" s="37"/>
      <c r="BG14" s="18"/>
      <c r="BH14" s="18"/>
      <c r="BI14" s="37"/>
      <c r="BJ14" s="18"/>
      <c r="BK14" s="18"/>
      <c r="BL14" s="37"/>
      <c r="BM14" s="18"/>
      <c r="BN14" s="18"/>
      <c r="BO14" s="37"/>
      <c r="BP14" s="18"/>
      <c r="BQ14" s="18"/>
      <c r="BR14" s="37"/>
      <c r="BS14" s="18"/>
      <c r="BT14" s="18"/>
      <c r="BU14" s="37"/>
    </row>
    <row r="15" spans="1:73" ht="12">
      <c r="A15" s="28" t="s">
        <v>14</v>
      </c>
      <c r="B15" s="33">
        <v>78627</v>
      </c>
      <c r="C15" s="34">
        <v>73362</v>
      </c>
      <c r="D15" s="35">
        <v>0.07176740001635724</v>
      </c>
      <c r="E15" s="33">
        <v>363066</v>
      </c>
      <c r="F15" s="34">
        <v>340937.28056358785</v>
      </c>
      <c r="G15" s="36">
        <v>0.06490554332994086</v>
      </c>
      <c r="H15" s="18"/>
      <c r="I15" s="18"/>
      <c r="J15" s="37"/>
      <c r="K15" s="18"/>
      <c r="L15" s="18"/>
      <c r="M15" s="37"/>
      <c r="N15" s="18"/>
      <c r="O15" s="18"/>
      <c r="P15" s="37"/>
      <c r="Q15" s="18"/>
      <c r="R15" s="18"/>
      <c r="S15" s="37"/>
      <c r="T15" s="18"/>
      <c r="U15" s="18"/>
      <c r="V15" s="37"/>
      <c r="W15" s="18"/>
      <c r="X15" s="18"/>
      <c r="Y15" s="37"/>
      <c r="Z15" s="18"/>
      <c r="AA15" s="18"/>
      <c r="AB15" s="37"/>
      <c r="AC15" s="18"/>
      <c r="AD15" s="18"/>
      <c r="AE15" s="37"/>
      <c r="AF15" s="18"/>
      <c r="AG15" s="18"/>
      <c r="AH15" s="37"/>
      <c r="AI15" s="18"/>
      <c r="AJ15" s="18"/>
      <c r="AK15" s="37"/>
      <c r="AL15" s="18"/>
      <c r="AM15" s="18"/>
      <c r="AN15" s="37"/>
      <c r="AO15" s="18"/>
      <c r="AP15" s="18"/>
      <c r="AQ15" s="37"/>
      <c r="AR15" s="18"/>
      <c r="AS15" s="18"/>
      <c r="AT15" s="37"/>
      <c r="AU15" s="18"/>
      <c r="AV15" s="18"/>
      <c r="AW15" s="37"/>
      <c r="AX15" s="18"/>
      <c r="AY15" s="18"/>
      <c r="AZ15" s="37"/>
      <c r="BA15" s="18"/>
      <c r="BB15" s="18"/>
      <c r="BC15" s="37"/>
      <c r="BD15" s="18"/>
      <c r="BE15" s="18"/>
      <c r="BF15" s="37"/>
      <c r="BG15" s="18"/>
      <c r="BH15" s="18"/>
      <c r="BI15" s="37"/>
      <c r="BJ15" s="18"/>
      <c r="BK15" s="18"/>
      <c r="BL15" s="37"/>
      <c r="BM15" s="18"/>
      <c r="BN15" s="18"/>
      <c r="BO15" s="37"/>
      <c r="BP15" s="18"/>
      <c r="BQ15" s="18"/>
      <c r="BR15" s="37"/>
      <c r="BS15" s="18"/>
      <c r="BT15" s="18"/>
      <c r="BU15" s="37"/>
    </row>
    <row r="16" spans="1:73" ht="12">
      <c r="A16" s="7"/>
      <c r="B16" s="33"/>
      <c r="C16" s="34"/>
      <c r="D16" s="30"/>
      <c r="E16" s="44"/>
      <c r="F16" s="30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</row>
    <row r="17" spans="1:73" ht="12">
      <c r="A17" s="28" t="s">
        <v>15</v>
      </c>
      <c r="B17" s="33">
        <v>40158</v>
      </c>
      <c r="C17" s="34">
        <v>41361</v>
      </c>
      <c r="D17" s="35">
        <v>-0.029085370276347285</v>
      </c>
      <c r="E17" s="33">
        <v>185894</v>
      </c>
      <c r="F17" s="34">
        <v>180773.07874966215</v>
      </c>
      <c r="G17" s="36">
        <v>0.028327897526320256</v>
      </c>
      <c r="H17" s="18"/>
      <c r="I17" s="18"/>
      <c r="J17" s="37"/>
      <c r="K17" s="18"/>
      <c r="L17" s="18"/>
      <c r="M17" s="37"/>
      <c r="N17" s="18"/>
      <c r="O17" s="18"/>
      <c r="P17" s="37"/>
      <c r="Q17" s="18"/>
      <c r="R17" s="18"/>
      <c r="S17" s="37"/>
      <c r="T17" s="18"/>
      <c r="U17" s="18"/>
      <c r="V17" s="37"/>
      <c r="W17" s="18"/>
      <c r="X17" s="18"/>
      <c r="Y17" s="37"/>
      <c r="Z17" s="18"/>
      <c r="AA17" s="18"/>
      <c r="AB17" s="37"/>
      <c r="AC17" s="18"/>
      <c r="AD17" s="18"/>
      <c r="AE17" s="37"/>
      <c r="AF17" s="18"/>
      <c r="AG17" s="18"/>
      <c r="AH17" s="37"/>
      <c r="AI17" s="18"/>
      <c r="AJ17" s="18"/>
      <c r="AK17" s="37"/>
      <c r="AL17" s="18"/>
      <c r="AM17" s="18"/>
      <c r="AN17" s="37"/>
      <c r="AO17" s="18"/>
      <c r="AP17" s="18"/>
      <c r="AQ17" s="37"/>
      <c r="AR17" s="18"/>
      <c r="AS17" s="18"/>
      <c r="AT17" s="37"/>
      <c r="AU17" s="18"/>
      <c r="AV17" s="18"/>
      <c r="AW17" s="37"/>
      <c r="AX17" s="18"/>
      <c r="AY17" s="18"/>
      <c r="AZ17" s="37"/>
      <c r="BA17" s="18"/>
      <c r="BB17" s="18"/>
      <c r="BC17" s="37"/>
      <c r="BD17" s="18"/>
      <c r="BE17" s="18"/>
      <c r="BF17" s="37"/>
      <c r="BG17" s="18"/>
      <c r="BH17" s="18"/>
      <c r="BI17" s="37"/>
      <c r="BJ17" s="18"/>
      <c r="BK17" s="18"/>
      <c r="BL17" s="37"/>
      <c r="BM17" s="18"/>
      <c r="BN17" s="18"/>
      <c r="BO17" s="37"/>
      <c r="BP17" s="18"/>
      <c r="BQ17" s="18"/>
      <c r="BR17" s="37"/>
      <c r="BS17" s="18"/>
      <c r="BT17" s="18"/>
      <c r="BU17" s="37"/>
    </row>
    <row r="18" spans="1:73" ht="12">
      <c r="A18" s="28" t="s">
        <v>16</v>
      </c>
      <c r="B18" s="33">
        <v>25199</v>
      </c>
      <c r="C18" s="34">
        <v>26105</v>
      </c>
      <c r="D18" s="35">
        <v>-0.03470599502011109</v>
      </c>
      <c r="E18" s="33">
        <v>116835</v>
      </c>
      <c r="F18" s="34">
        <v>112155.34465725016</v>
      </c>
      <c r="G18" s="36">
        <v>0.04172476449562881</v>
      </c>
      <c r="H18" s="18"/>
      <c r="I18" s="18"/>
      <c r="J18" s="37"/>
      <c r="K18" s="18"/>
      <c r="L18" s="18"/>
      <c r="M18" s="37"/>
      <c r="N18" s="18"/>
      <c r="O18" s="18"/>
      <c r="P18" s="37"/>
      <c r="Q18" s="18"/>
      <c r="R18" s="18"/>
      <c r="S18" s="37"/>
      <c r="T18" s="18"/>
      <c r="U18" s="18"/>
      <c r="V18" s="37"/>
      <c r="W18" s="18"/>
      <c r="X18" s="18"/>
      <c r="Y18" s="37"/>
      <c r="Z18" s="18"/>
      <c r="AA18" s="18"/>
      <c r="AB18" s="37"/>
      <c r="AC18" s="18"/>
      <c r="AD18" s="18"/>
      <c r="AE18" s="37"/>
      <c r="AF18" s="18"/>
      <c r="AG18" s="18"/>
      <c r="AH18" s="37"/>
      <c r="AI18" s="18"/>
      <c r="AJ18" s="18"/>
      <c r="AK18" s="37"/>
      <c r="AL18" s="18"/>
      <c r="AM18" s="18"/>
      <c r="AN18" s="37"/>
      <c r="AO18" s="18"/>
      <c r="AP18" s="18"/>
      <c r="AQ18" s="37"/>
      <c r="AR18" s="18"/>
      <c r="AS18" s="18"/>
      <c r="AT18" s="37"/>
      <c r="AU18" s="18"/>
      <c r="AV18" s="18"/>
      <c r="AW18" s="37"/>
      <c r="AX18" s="18"/>
      <c r="AY18" s="18"/>
      <c r="AZ18" s="37"/>
      <c r="BA18" s="18"/>
      <c r="BB18" s="18"/>
      <c r="BC18" s="37"/>
      <c r="BD18" s="18"/>
      <c r="BE18" s="18"/>
      <c r="BF18" s="37"/>
      <c r="BG18" s="18"/>
      <c r="BH18" s="18"/>
      <c r="BI18" s="37"/>
      <c r="BJ18" s="18"/>
      <c r="BK18" s="18"/>
      <c r="BL18" s="37"/>
      <c r="BM18" s="18"/>
      <c r="BN18" s="18"/>
      <c r="BO18" s="37"/>
      <c r="BP18" s="18"/>
      <c r="BQ18" s="18"/>
      <c r="BR18" s="37"/>
      <c r="BS18" s="18"/>
      <c r="BT18" s="18"/>
      <c r="BU18" s="37"/>
    </row>
    <row r="19" spans="1:73" ht="12">
      <c r="A19" s="7"/>
      <c r="B19" s="33"/>
      <c r="C19" s="34"/>
      <c r="D19" s="30"/>
      <c r="E19" s="44"/>
      <c r="F19" s="30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</row>
    <row r="20" spans="1:73" ht="12">
      <c r="A20" s="28" t="s">
        <v>17</v>
      </c>
      <c r="B20" s="33">
        <v>89556</v>
      </c>
      <c r="C20" s="34">
        <v>85086</v>
      </c>
      <c r="D20" s="35">
        <v>0.05253508215217544</v>
      </c>
      <c r="E20" s="33">
        <v>418534</v>
      </c>
      <c r="F20" s="34">
        <v>401575.3175809994</v>
      </c>
      <c r="G20" s="36">
        <v>0.04223039035654866</v>
      </c>
      <c r="H20" s="18"/>
      <c r="I20" s="18"/>
      <c r="J20" s="37"/>
      <c r="K20" s="18"/>
      <c r="L20" s="18"/>
      <c r="M20" s="37"/>
      <c r="N20" s="18"/>
      <c r="O20" s="18"/>
      <c r="P20" s="37"/>
      <c r="Q20" s="18"/>
      <c r="R20" s="18"/>
      <c r="S20" s="37"/>
      <c r="T20" s="18"/>
      <c r="U20" s="18"/>
      <c r="V20" s="37"/>
      <c r="W20" s="18"/>
      <c r="X20" s="18"/>
      <c r="Y20" s="37"/>
      <c r="Z20" s="18"/>
      <c r="AA20" s="18"/>
      <c r="AB20" s="37"/>
      <c r="AC20" s="18"/>
      <c r="AD20" s="18"/>
      <c r="AE20" s="37"/>
      <c r="AF20" s="18"/>
      <c r="AG20" s="18"/>
      <c r="AH20" s="37"/>
      <c r="AI20" s="18"/>
      <c r="AJ20" s="18"/>
      <c r="AK20" s="37"/>
      <c r="AL20" s="18"/>
      <c r="AM20" s="18"/>
      <c r="AN20" s="37"/>
      <c r="AO20" s="18"/>
      <c r="AP20" s="18"/>
      <c r="AQ20" s="37"/>
      <c r="AR20" s="18"/>
      <c r="AS20" s="18"/>
      <c r="AT20" s="37"/>
      <c r="AU20" s="18"/>
      <c r="AV20" s="18"/>
      <c r="AW20" s="37"/>
      <c r="AX20" s="18"/>
      <c r="AY20" s="18"/>
      <c r="AZ20" s="37"/>
      <c r="BA20" s="18"/>
      <c r="BB20" s="18"/>
      <c r="BC20" s="37"/>
      <c r="BD20" s="18"/>
      <c r="BE20" s="18"/>
      <c r="BF20" s="37"/>
      <c r="BG20" s="18"/>
      <c r="BH20" s="18"/>
      <c r="BI20" s="37"/>
      <c r="BJ20" s="18"/>
      <c r="BK20" s="18"/>
      <c r="BL20" s="37"/>
      <c r="BM20" s="18"/>
      <c r="BN20" s="18"/>
      <c r="BO20" s="37"/>
      <c r="BP20" s="18"/>
      <c r="BQ20" s="18"/>
      <c r="BR20" s="37"/>
      <c r="BS20" s="18"/>
      <c r="BT20" s="18"/>
      <c r="BU20" s="37"/>
    </row>
    <row r="21" spans="1:73" ht="12">
      <c r="A21" s="28" t="s">
        <v>18</v>
      </c>
      <c r="B21" s="33">
        <v>87858</v>
      </c>
      <c r="C21" s="34">
        <v>83339</v>
      </c>
      <c r="D21" s="35">
        <v>0.05422431274673322</v>
      </c>
      <c r="E21" s="33">
        <v>409095</v>
      </c>
      <c r="F21" s="34">
        <v>391827.60251087276</v>
      </c>
      <c r="G21" s="36">
        <v>0.044068864415053775</v>
      </c>
      <c r="H21" s="18"/>
      <c r="I21" s="18"/>
      <c r="J21" s="37"/>
      <c r="K21" s="18"/>
      <c r="L21" s="18"/>
      <c r="M21" s="37"/>
      <c r="N21" s="18"/>
      <c r="O21" s="18"/>
      <c r="P21" s="37"/>
      <c r="Q21" s="18"/>
      <c r="R21" s="18"/>
      <c r="S21" s="37"/>
      <c r="T21" s="18"/>
      <c r="U21" s="18"/>
      <c r="V21" s="37"/>
      <c r="W21" s="18"/>
      <c r="X21" s="18"/>
      <c r="Y21" s="37"/>
      <c r="Z21" s="18"/>
      <c r="AA21" s="18"/>
      <c r="AB21" s="37"/>
      <c r="AC21" s="18"/>
      <c r="AD21" s="18"/>
      <c r="AE21" s="37"/>
      <c r="AF21" s="18"/>
      <c r="AG21" s="18"/>
      <c r="AH21" s="37"/>
      <c r="AI21" s="18"/>
      <c r="AJ21" s="18"/>
      <c r="AK21" s="37"/>
      <c r="AL21" s="18"/>
      <c r="AM21" s="18"/>
      <c r="AN21" s="37"/>
      <c r="AO21" s="18"/>
      <c r="AP21" s="18"/>
      <c r="AQ21" s="37"/>
      <c r="AR21" s="18"/>
      <c r="AS21" s="18"/>
      <c r="AT21" s="37"/>
      <c r="AU21" s="18"/>
      <c r="AV21" s="18"/>
      <c r="AW21" s="37"/>
      <c r="AX21" s="18"/>
      <c r="AY21" s="18"/>
      <c r="AZ21" s="37"/>
      <c r="BA21" s="18"/>
      <c r="BB21" s="18"/>
      <c r="BC21" s="37"/>
      <c r="BD21" s="18"/>
      <c r="BE21" s="18"/>
      <c r="BF21" s="37"/>
      <c r="BG21" s="18"/>
      <c r="BH21" s="18"/>
      <c r="BI21" s="37"/>
      <c r="BJ21" s="18"/>
      <c r="BK21" s="18"/>
      <c r="BL21" s="37"/>
      <c r="BM21" s="18"/>
      <c r="BN21" s="18"/>
      <c r="BO21" s="37"/>
      <c r="BP21" s="18"/>
      <c r="BQ21" s="18"/>
      <c r="BR21" s="37"/>
      <c r="BS21" s="18"/>
      <c r="BT21" s="18"/>
      <c r="BU21" s="37"/>
    </row>
    <row r="22" spans="1:73" ht="12">
      <c r="A22" s="28" t="s">
        <v>19</v>
      </c>
      <c r="B22" s="33">
        <v>66310</v>
      </c>
      <c r="C22" s="34">
        <v>61867</v>
      </c>
      <c r="D22" s="35">
        <v>0.07181534582249018</v>
      </c>
      <c r="E22" s="33">
        <v>306979</v>
      </c>
      <c r="F22" s="34">
        <v>286977.90863844054</v>
      </c>
      <c r="G22" s="36">
        <v>0.06969557850795602</v>
      </c>
      <c r="H22" s="18"/>
      <c r="I22" s="18"/>
      <c r="J22" s="37"/>
      <c r="K22" s="18"/>
      <c r="L22" s="18"/>
      <c r="M22" s="37"/>
      <c r="N22" s="18"/>
      <c r="O22" s="18"/>
      <c r="P22" s="37"/>
      <c r="Q22" s="18"/>
      <c r="R22" s="18"/>
      <c r="S22" s="37"/>
      <c r="T22" s="18"/>
      <c r="U22" s="18"/>
      <c r="V22" s="37"/>
      <c r="W22" s="18"/>
      <c r="X22" s="18"/>
      <c r="Y22" s="37"/>
      <c r="Z22" s="18"/>
      <c r="AA22" s="18"/>
      <c r="AB22" s="37"/>
      <c r="AC22" s="18"/>
      <c r="AD22" s="18"/>
      <c r="AE22" s="37"/>
      <c r="AF22" s="18"/>
      <c r="AG22" s="18"/>
      <c r="AH22" s="37"/>
      <c r="AI22" s="18"/>
      <c r="AJ22" s="18"/>
      <c r="AK22" s="37"/>
      <c r="AL22" s="18"/>
      <c r="AM22" s="18"/>
      <c r="AN22" s="37"/>
      <c r="AO22" s="18"/>
      <c r="AP22" s="18"/>
      <c r="AQ22" s="37"/>
      <c r="AR22" s="18"/>
      <c r="AS22" s="18"/>
      <c r="AT22" s="37"/>
      <c r="AU22" s="18"/>
      <c r="AV22" s="18"/>
      <c r="AW22" s="37"/>
      <c r="AX22" s="18"/>
      <c r="AY22" s="18"/>
      <c r="AZ22" s="37"/>
      <c r="BA22" s="18"/>
      <c r="BB22" s="18"/>
      <c r="BC22" s="37"/>
      <c r="BD22" s="18"/>
      <c r="BE22" s="18"/>
      <c r="BF22" s="37"/>
      <c r="BG22" s="18"/>
      <c r="BH22" s="18"/>
      <c r="BI22" s="37"/>
      <c r="BJ22" s="18"/>
      <c r="BK22" s="18"/>
      <c r="BL22" s="37"/>
      <c r="BM22" s="18"/>
      <c r="BN22" s="18"/>
      <c r="BO22" s="37"/>
      <c r="BP22" s="18"/>
      <c r="BQ22" s="18"/>
      <c r="BR22" s="37"/>
      <c r="BS22" s="18"/>
      <c r="BT22" s="18"/>
      <c r="BU22" s="37"/>
    </row>
    <row r="23" spans="1:73" ht="12">
      <c r="A23" s="7"/>
      <c r="B23" s="33"/>
      <c r="C23" s="34"/>
      <c r="D23" s="30"/>
      <c r="E23" s="44"/>
      <c r="F23" s="30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</row>
    <row r="24" spans="1:73" ht="12">
      <c r="A24" s="28" t="s">
        <v>20</v>
      </c>
      <c r="B24" s="33">
        <v>2236</v>
      </c>
      <c r="C24" s="34">
        <v>2456</v>
      </c>
      <c r="D24" s="35">
        <v>-0.08957654723127036</v>
      </c>
      <c r="E24" s="33">
        <v>10970</v>
      </c>
      <c r="F24" s="34">
        <v>12620.501494064143</v>
      </c>
      <c r="G24" s="36">
        <v>-0.13077939056862606</v>
      </c>
      <c r="H24" s="18"/>
      <c r="I24" s="18"/>
      <c r="J24" s="37"/>
      <c r="K24" s="18"/>
      <c r="L24" s="18"/>
      <c r="M24" s="37"/>
      <c r="N24" s="18"/>
      <c r="O24" s="18"/>
      <c r="P24" s="37"/>
      <c r="Q24" s="18"/>
      <c r="R24" s="18"/>
      <c r="S24" s="37"/>
      <c r="T24" s="18"/>
      <c r="U24" s="18"/>
      <c r="V24" s="37"/>
      <c r="W24" s="18"/>
      <c r="X24" s="18"/>
      <c r="Y24" s="37"/>
      <c r="Z24" s="18"/>
      <c r="AA24" s="18"/>
      <c r="AB24" s="37"/>
      <c r="AC24" s="18"/>
      <c r="AD24" s="18"/>
      <c r="AE24" s="37"/>
      <c r="AF24" s="18"/>
      <c r="AG24" s="18"/>
      <c r="AH24" s="37"/>
      <c r="AI24" s="18"/>
      <c r="AJ24" s="18"/>
      <c r="AK24" s="37"/>
      <c r="AL24" s="18"/>
      <c r="AM24" s="18"/>
      <c r="AN24" s="37"/>
      <c r="AO24" s="18"/>
      <c r="AP24" s="18"/>
      <c r="AQ24" s="37"/>
      <c r="AR24" s="18"/>
      <c r="AS24" s="18"/>
      <c r="AT24" s="37"/>
      <c r="AU24" s="18"/>
      <c r="AV24" s="18"/>
      <c r="AW24" s="37"/>
      <c r="AX24" s="18"/>
      <c r="AY24" s="18"/>
      <c r="AZ24" s="37"/>
      <c r="BA24" s="18"/>
      <c r="BB24" s="18"/>
      <c r="BC24" s="37"/>
      <c r="BD24" s="18"/>
      <c r="BE24" s="18"/>
      <c r="BF24" s="37"/>
      <c r="BG24" s="18"/>
      <c r="BH24" s="18"/>
      <c r="BI24" s="37"/>
      <c r="BJ24" s="18"/>
      <c r="BK24" s="18"/>
      <c r="BL24" s="37"/>
      <c r="BM24" s="18"/>
      <c r="BN24" s="18"/>
      <c r="BO24" s="37"/>
      <c r="BP24" s="18"/>
      <c r="BQ24" s="18"/>
      <c r="BR24" s="37"/>
      <c r="BS24" s="18"/>
      <c r="BT24" s="18"/>
      <c r="BU24" s="37"/>
    </row>
    <row r="25" spans="1:73" ht="12">
      <c r="A25" s="28" t="s">
        <v>21</v>
      </c>
      <c r="B25" s="33">
        <v>443</v>
      </c>
      <c r="C25" s="34">
        <v>458</v>
      </c>
      <c r="D25" s="35">
        <v>-0.03275109170305677</v>
      </c>
      <c r="E25" s="33">
        <v>2493</v>
      </c>
      <c r="F25" s="34">
        <v>2400.999659009746</v>
      </c>
      <c r="G25" s="36">
        <v>0.03831751522538652</v>
      </c>
      <c r="H25" s="18"/>
      <c r="I25" s="18"/>
      <c r="J25" s="37"/>
      <c r="K25" s="18"/>
      <c r="L25" s="18"/>
      <c r="M25" s="37"/>
      <c r="N25" s="18"/>
      <c r="O25" s="18"/>
      <c r="P25" s="37"/>
      <c r="Q25" s="18"/>
      <c r="R25" s="18"/>
      <c r="S25" s="37"/>
      <c r="T25" s="18"/>
      <c r="U25" s="18"/>
      <c r="V25" s="37"/>
      <c r="W25" s="18"/>
      <c r="X25" s="18"/>
      <c r="Y25" s="37"/>
      <c r="Z25" s="18"/>
      <c r="AA25" s="18"/>
      <c r="AB25" s="37"/>
      <c r="AC25" s="18"/>
      <c r="AD25" s="18"/>
      <c r="AE25" s="37"/>
      <c r="AF25" s="18"/>
      <c r="AG25" s="18"/>
      <c r="AH25" s="37"/>
      <c r="AI25" s="18"/>
      <c r="AJ25" s="18"/>
      <c r="AK25" s="37"/>
      <c r="AL25" s="18"/>
      <c r="AM25" s="18"/>
      <c r="AN25" s="37"/>
      <c r="AO25" s="18"/>
      <c r="AP25" s="18"/>
      <c r="AQ25" s="37"/>
      <c r="AR25" s="18"/>
      <c r="AS25" s="18"/>
      <c r="AT25" s="37"/>
      <c r="AU25" s="18"/>
      <c r="AV25" s="18"/>
      <c r="AW25" s="37"/>
      <c r="AX25" s="18"/>
      <c r="AY25" s="18"/>
      <c r="AZ25" s="37"/>
      <c r="BA25" s="18"/>
      <c r="BB25" s="18"/>
      <c r="BC25" s="37"/>
      <c r="BD25" s="18"/>
      <c r="BE25" s="18"/>
      <c r="BF25" s="37"/>
      <c r="BG25" s="18"/>
      <c r="BH25" s="18"/>
      <c r="BI25" s="37"/>
      <c r="BJ25" s="18"/>
      <c r="BK25" s="18"/>
      <c r="BL25" s="37"/>
      <c r="BM25" s="18"/>
      <c r="BN25" s="18"/>
      <c r="BO25" s="37"/>
      <c r="BP25" s="18"/>
      <c r="BQ25" s="18"/>
      <c r="BR25" s="37"/>
      <c r="BS25" s="18"/>
      <c r="BT25" s="18"/>
      <c r="BU25" s="37"/>
    </row>
    <row r="26" spans="1:73" ht="12">
      <c r="A26" s="7"/>
      <c r="B26" s="33"/>
      <c r="C26" s="34"/>
      <c r="D26" s="30"/>
      <c r="E26" s="44"/>
      <c r="F26" s="30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</row>
    <row r="27" spans="1:73" ht="12">
      <c r="A27" s="28" t="s">
        <v>22</v>
      </c>
      <c r="B27" s="33">
        <v>2439</v>
      </c>
      <c r="C27" s="34">
        <v>2295</v>
      </c>
      <c r="D27" s="35">
        <v>0.06274509803921569</v>
      </c>
      <c r="E27" s="33">
        <v>11679</v>
      </c>
      <c r="F27" s="34">
        <v>11699.845869732217</v>
      </c>
      <c r="G27" s="36">
        <v>-0.0017817217392705521</v>
      </c>
      <c r="H27" s="18"/>
      <c r="I27" s="18"/>
      <c r="J27" s="37"/>
      <c r="K27" s="18"/>
      <c r="L27" s="18"/>
      <c r="M27" s="37"/>
      <c r="N27" s="18"/>
      <c r="O27" s="18"/>
      <c r="P27" s="37"/>
      <c r="Q27" s="18"/>
      <c r="R27" s="18"/>
      <c r="S27" s="37"/>
      <c r="T27" s="18"/>
      <c r="U27" s="18"/>
      <c r="V27" s="37"/>
      <c r="W27" s="18"/>
      <c r="X27" s="18"/>
      <c r="Y27" s="37"/>
      <c r="Z27" s="18"/>
      <c r="AA27" s="18"/>
      <c r="AB27" s="37"/>
      <c r="AC27" s="18"/>
      <c r="AD27" s="18"/>
      <c r="AE27" s="37"/>
      <c r="AF27" s="18"/>
      <c r="AG27" s="18"/>
      <c r="AH27" s="37"/>
      <c r="AI27" s="18"/>
      <c r="AJ27" s="18"/>
      <c r="AK27" s="37"/>
      <c r="AL27" s="18"/>
      <c r="AM27" s="18"/>
      <c r="AN27" s="37"/>
      <c r="AO27" s="18"/>
      <c r="AP27" s="18"/>
      <c r="AQ27" s="37"/>
      <c r="AR27" s="18"/>
      <c r="AS27" s="18"/>
      <c r="AT27" s="37"/>
      <c r="AU27" s="18"/>
      <c r="AV27" s="18"/>
      <c r="AW27" s="37"/>
      <c r="AX27" s="18"/>
      <c r="AY27" s="18"/>
      <c r="AZ27" s="37"/>
      <c r="BA27" s="18"/>
      <c r="BB27" s="18"/>
      <c r="BC27" s="37"/>
      <c r="BD27" s="18"/>
      <c r="BE27" s="18"/>
      <c r="BF27" s="37"/>
      <c r="BG27" s="18"/>
      <c r="BH27" s="18"/>
      <c r="BI27" s="37"/>
      <c r="BJ27" s="18"/>
      <c r="BK27" s="18"/>
      <c r="BL27" s="37"/>
      <c r="BM27" s="18"/>
      <c r="BN27" s="18"/>
      <c r="BO27" s="37"/>
      <c r="BP27" s="18"/>
      <c r="BQ27" s="18"/>
      <c r="BR27" s="37"/>
      <c r="BS27" s="18"/>
      <c r="BT27" s="18"/>
      <c r="BU27" s="37"/>
    </row>
    <row r="28" spans="1:73" ht="12">
      <c r="A28" s="28" t="s">
        <v>23</v>
      </c>
      <c r="B28" s="33">
        <v>274</v>
      </c>
      <c r="C28" s="34">
        <v>320</v>
      </c>
      <c r="D28" s="35">
        <v>-0.14375</v>
      </c>
      <c r="E28" s="33">
        <v>2002</v>
      </c>
      <c r="F28" s="34">
        <v>2076.711466473907</v>
      </c>
      <c r="G28" s="36">
        <v>-0.035975853015711025</v>
      </c>
      <c r="H28" s="18"/>
      <c r="I28" s="18"/>
      <c r="J28" s="37"/>
      <c r="K28" s="18"/>
      <c r="L28" s="18"/>
      <c r="M28" s="37"/>
      <c r="N28" s="18"/>
      <c r="O28" s="18"/>
      <c r="P28" s="37"/>
      <c r="Q28" s="18"/>
      <c r="R28" s="18"/>
      <c r="S28" s="37"/>
      <c r="T28" s="18"/>
      <c r="U28" s="18"/>
      <c r="V28" s="37"/>
      <c r="W28" s="18"/>
      <c r="X28" s="18"/>
      <c r="Y28" s="37"/>
      <c r="Z28" s="18"/>
      <c r="AA28" s="18"/>
      <c r="AB28" s="37"/>
      <c r="AC28" s="18"/>
      <c r="AD28" s="18"/>
      <c r="AE28" s="37"/>
      <c r="AF28" s="18"/>
      <c r="AG28" s="18"/>
      <c r="AH28" s="37"/>
      <c r="AI28" s="18"/>
      <c r="AJ28" s="18"/>
      <c r="AK28" s="37"/>
      <c r="AL28" s="18"/>
      <c r="AM28" s="18"/>
      <c r="AN28" s="37"/>
      <c r="AO28" s="18"/>
      <c r="AP28" s="18"/>
      <c r="AQ28" s="37"/>
      <c r="AR28" s="18"/>
      <c r="AS28" s="18"/>
      <c r="AT28" s="37"/>
      <c r="AU28" s="18"/>
      <c r="AV28" s="18"/>
      <c r="AW28" s="37"/>
      <c r="AX28" s="18"/>
      <c r="AY28" s="18"/>
      <c r="AZ28" s="37"/>
      <c r="BA28" s="18"/>
      <c r="BB28" s="18"/>
      <c r="BC28" s="37"/>
      <c r="BD28" s="18"/>
      <c r="BE28" s="18"/>
      <c r="BF28" s="37"/>
      <c r="BG28" s="18"/>
      <c r="BH28" s="18"/>
      <c r="BI28" s="37"/>
      <c r="BJ28" s="18"/>
      <c r="BK28" s="18"/>
      <c r="BL28" s="37"/>
      <c r="BM28" s="18"/>
      <c r="BN28" s="18"/>
      <c r="BO28" s="37"/>
      <c r="BP28" s="18"/>
      <c r="BQ28" s="18"/>
      <c r="BR28" s="37"/>
      <c r="BS28" s="18"/>
      <c r="BT28" s="18"/>
      <c r="BU28" s="37"/>
    </row>
    <row r="29" spans="1:73" ht="12">
      <c r="A29" s="7"/>
      <c r="B29" s="33"/>
      <c r="C29" s="34"/>
      <c r="D29" s="30"/>
      <c r="E29" s="44"/>
      <c r="F29" s="30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</row>
    <row r="30" spans="1:73" ht="12">
      <c r="A30" s="28" t="s">
        <v>24</v>
      </c>
      <c r="B30" s="33">
        <v>44404</v>
      </c>
      <c r="C30" s="34">
        <v>38127</v>
      </c>
      <c r="D30" s="35">
        <v>0.16463398641382748</v>
      </c>
      <c r="E30" s="33">
        <v>228409</v>
      </c>
      <c r="F30" s="34">
        <v>192920.89749147522</v>
      </c>
      <c r="G30" s="36">
        <v>0.1839515727428799</v>
      </c>
      <c r="H30" s="18"/>
      <c r="I30" s="18"/>
      <c r="J30" s="37"/>
      <c r="K30" s="18"/>
      <c r="L30" s="18"/>
      <c r="M30" s="37"/>
      <c r="N30" s="18"/>
      <c r="O30" s="18"/>
      <c r="P30" s="37"/>
      <c r="Q30" s="18"/>
      <c r="R30" s="18"/>
      <c r="S30" s="37"/>
      <c r="T30" s="18"/>
      <c r="U30" s="18"/>
      <c r="V30" s="37"/>
      <c r="W30" s="18"/>
      <c r="X30" s="18"/>
      <c r="Y30" s="37"/>
      <c r="Z30" s="18"/>
      <c r="AA30" s="18"/>
      <c r="AB30" s="37"/>
      <c r="AC30" s="18"/>
      <c r="AD30" s="18"/>
      <c r="AE30" s="37"/>
      <c r="AF30" s="18"/>
      <c r="AG30" s="18"/>
      <c r="AH30" s="37"/>
      <c r="AI30" s="18"/>
      <c r="AJ30" s="18"/>
      <c r="AK30" s="37"/>
      <c r="AL30" s="18"/>
      <c r="AM30" s="18"/>
      <c r="AN30" s="37"/>
      <c r="AO30" s="18"/>
      <c r="AP30" s="18"/>
      <c r="AQ30" s="37"/>
      <c r="AR30" s="18"/>
      <c r="AS30" s="18"/>
      <c r="AT30" s="37"/>
      <c r="AU30" s="18"/>
      <c r="AV30" s="18"/>
      <c r="AW30" s="37"/>
      <c r="AX30" s="18"/>
      <c r="AY30" s="18"/>
      <c r="AZ30" s="37"/>
      <c r="BA30" s="18"/>
      <c r="BB30" s="18"/>
      <c r="BC30" s="37"/>
      <c r="BD30" s="18"/>
      <c r="BE30" s="18"/>
      <c r="BF30" s="37"/>
      <c r="BG30" s="18"/>
      <c r="BH30" s="18"/>
      <c r="BI30" s="37"/>
      <c r="BJ30" s="18"/>
      <c r="BK30" s="18"/>
      <c r="BL30" s="37"/>
      <c r="BM30" s="18"/>
      <c r="BN30" s="18"/>
      <c r="BO30" s="37"/>
      <c r="BP30" s="18"/>
      <c r="BQ30" s="18"/>
      <c r="BR30" s="37"/>
      <c r="BS30" s="18"/>
      <c r="BT30" s="18"/>
      <c r="BU30" s="37"/>
    </row>
    <row r="31" spans="1:73" ht="12">
      <c r="A31" s="28" t="s">
        <v>25</v>
      </c>
      <c r="B31" s="33">
        <v>38873</v>
      </c>
      <c r="C31" s="34">
        <v>33234</v>
      </c>
      <c r="D31" s="35">
        <v>0.16967563338749472</v>
      </c>
      <c r="E31" s="33">
        <v>200452</v>
      </c>
      <c r="F31" s="34">
        <v>167089.36573798134</v>
      </c>
      <c r="G31" s="36">
        <v>0.19966940513937778</v>
      </c>
      <c r="H31" s="18"/>
      <c r="I31" s="18"/>
      <c r="J31" s="37"/>
      <c r="K31" s="18"/>
      <c r="L31" s="18"/>
      <c r="M31" s="37"/>
      <c r="N31" s="18"/>
      <c r="O31" s="18"/>
      <c r="P31" s="37"/>
      <c r="Q31" s="18"/>
      <c r="R31" s="18"/>
      <c r="S31" s="37"/>
      <c r="T31" s="18"/>
      <c r="U31" s="18"/>
      <c r="V31" s="37"/>
      <c r="W31" s="18"/>
      <c r="X31" s="18"/>
      <c r="Y31" s="37"/>
      <c r="Z31" s="18"/>
      <c r="AA31" s="18"/>
      <c r="AB31" s="37"/>
      <c r="AC31" s="18"/>
      <c r="AD31" s="18"/>
      <c r="AE31" s="37"/>
      <c r="AF31" s="18"/>
      <c r="AG31" s="18"/>
      <c r="AH31" s="37"/>
      <c r="AI31" s="18"/>
      <c r="AJ31" s="18"/>
      <c r="AK31" s="37"/>
      <c r="AL31" s="18"/>
      <c r="AM31" s="18"/>
      <c r="AN31" s="37"/>
      <c r="AO31" s="18"/>
      <c r="AP31" s="18"/>
      <c r="AQ31" s="37"/>
      <c r="AR31" s="18"/>
      <c r="AS31" s="18"/>
      <c r="AT31" s="37"/>
      <c r="AU31" s="18"/>
      <c r="AV31" s="18"/>
      <c r="AW31" s="37"/>
      <c r="AX31" s="18"/>
      <c r="AY31" s="18"/>
      <c r="AZ31" s="37"/>
      <c r="BA31" s="18"/>
      <c r="BB31" s="18"/>
      <c r="BC31" s="37"/>
      <c r="BD31" s="18"/>
      <c r="BE31" s="18"/>
      <c r="BF31" s="37"/>
      <c r="BG31" s="18"/>
      <c r="BH31" s="18"/>
      <c r="BI31" s="37"/>
      <c r="BJ31" s="18"/>
      <c r="BK31" s="18"/>
      <c r="BL31" s="37"/>
      <c r="BM31" s="18"/>
      <c r="BN31" s="18"/>
      <c r="BO31" s="37"/>
      <c r="BP31" s="18"/>
      <c r="BQ31" s="18"/>
      <c r="BR31" s="37"/>
      <c r="BS31" s="18"/>
      <c r="BT31" s="18"/>
      <c r="BU31" s="37"/>
    </row>
    <row r="32" spans="1:73" ht="12">
      <c r="A32" s="28" t="s">
        <v>26</v>
      </c>
      <c r="B32" s="33">
        <v>13104</v>
      </c>
      <c r="C32" s="34">
        <v>11214</v>
      </c>
      <c r="D32" s="35">
        <v>0.16853932584269662</v>
      </c>
      <c r="E32" s="33">
        <v>65081</v>
      </c>
      <c r="F32" s="34">
        <v>55079.03503107446</v>
      </c>
      <c r="G32" s="36">
        <v>0.18159295934074798</v>
      </c>
      <c r="H32" s="18"/>
      <c r="I32" s="18"/>
      <c r="J32" s="37"/>
      <c r="K32" s="18"/>
      <c r="L32" s="18"/>
      <c r="M32" s="37"/>
      <c r="N32" s="18"/>
      <c r="O32" s="18"/>
      <c r="P32" s="37"/>
      <c r="Q32" s="18"/>
      <c r="R32" s="18"/>
      <c r="S32" s="37"/>
      <c r="T32" s="18"/>
      <c r="U32" s="18"/>
      <c r="V32" s="37"/>
      <c r="W32" s="18"/>
      <c r="X32" s="18"/>
      <c r="Y32" s="37"/>
      <c r="Z32" s="18"/>
      <c r="AA32" s="18"/>
      <c r="AB32" s="37"/>
      <c r="AC32" s="18"/>
      <c r="AD32" s="18"/>
      <c r="AE32" s="37"/>
      <c r="AF32" s="18"/>
      <c r="AG32" s="18"/>
      <c r="AH32" s="37"/>
      <c r="AI32" s="18"/>
      <c r="AJ32" s="18"/>
      <c r="AK32" s="37"/>
      <c r="AL32" s="18"/>
      <c r="AM32" s="18"/>
      <c r="AN32" s="37"/>
      <c r="AO32" s="18"/>
      <c r="AP32" s="18"/>
      <c r="AQ32" s="37"/>
      <c r="AR32" s="18"/>
      <c r="AS32" s="18"/>
      <c r="AT32" s="37"/>
      <c r="AU32" s="18"/>
      <c r="AV32" s="18"/>
      <c r="AW32" s="37"/>
      <c r="AX32" s="18"/>
      <c r="AY32" s="18"/>
      <c r="AZ32" s="37"/>
      <c r="BA32" s="18"/>
      <c r="BB32" s="18"/>
      <c r="BC32" s="37"/>
      <c r="BD32" s="18"/>
      <c r="BE32" s="18"/>
      <c r="BF32" s="37"/>
      <c r="BG32" s="18"/>
      <c r="BH32" s="18"/>
      <c r="BI32" s="37"/>
      <c r="BJ32" s="18"/>
      <c r="BK32" s="18"/>
      <c r="BL32" s="37"/>
      <c r="BM32" s="18"/>
      <c r="BN32" s="18"/>
      <c r="BO32" s="37"/>
      <c r="BP32" s="18"/>
      <c r="BQ32" s="18"/>
      <c r="BR32" s="37"/>
      <c r="BS32" s="18"/>
      <c r="BT32" s="18"/>
      <c r="BU32" s="37"/>
    </row>
    <row r="33" spans="1:73" ht="12">
      <c r="A33" s="28" t="s">
        <v>27</v>
      </c>
      <c r="B33" s="33">
        <v>28503</v>
      </c>
      <c r="C33" s="34">
        <v>22548</v>
      </c>
      <c r="D33" s="35">
        <v>0.26410324640766364</v>
      </c>
      <c r="E33" s="33">
        <v>149506</v>
      </c>
      <c r="F33" s="34">
        <v>120228.67570582136</v>
      </c>
      <c r="G33" s="36">
        <v>0.24351365530977953</v>
      </c>
      <c r="H33" s="18"/>
      <c r="I33" s="18"/>
      <c r="J33" s="37"/>
      <c r="K33" s="18"/>
      <c r="L33" s="18"/>
      <c r="M33" s="37"/>
      <c r="N33" s="18"/>
      <c r="O33" s="18"/>
      <c r="P33" s="37"/>
      <c r="Q33" s="18"/>
      <c r="R33" s="18"/>
      <c r="S33" s="37"/>
      <c r="T33" s="18"/>
      <c r="U33" s="18"/>
      <c r="V33" s="37"/>
      <c r="W33" s="18"/>
      <c r="X33" s="18"/>
      <c r="Y33" s="37"/>
      <c r="Z33" s="18"/>
      <c r="AA33" s="18"/>
      <c r="AB33" s="37"/>
      <c r="AC33" s="18"/>
      <c r="AD33" s="18"/>
      <c r="AE33" s="37"/>
      <c r="AF33" s="18"/>
      <c r="AG33" s="18"/>
      <c r="AH33" s="37"/>
      <c r="AI33" s="18"/>
      <c r="AJ33" s="18"/>
      <c r="AK33" s="37"/>
      <c r="AL33" s="18"/>
      <c r="AM33" s="18"/>
      <c r="AN33" s="37"/>
      <c r="AO33" s="18"/>
      <c r="AP33" s="18"/>
      <c r="AQ33" s="37"/>
      <c r="AR33" s="18"/>
      <c r="AS33" s="18"/>
      <c r="AT33" s="37"/>
      <c r="AU33" s="18"/>
      <c r="AV33" s="18"/>
      <c r="AW33" s="37"/>
      <c r="AX33" s="18"/>
      <c r="AY33" s="18"/>
      <c r="AZ33" s="37"/>
      <c r="BA33" s="18"/>
      <c r="BB33" s="18"/>
      <c r="BC33" s="37"/>
      <c r="BD33" s="18"/>
      <c r="BE33" s="18"/>
      <c r="BF33" s="37"/>
      <c r="BG33" s="18"/>
      <c r="BH33" s="18"/>
      <c r="BI33" s="37"/>
      <c r="BJ33" s="18"/>
      <c r="BK33" s="18"/>
      <c r="BL33" s="37"/>
      <c r="BM33" s="18"/>
      <c r="BN33" s="18"/>
      <c r="BO33" s="37"/>
      <c r="BP33" s="18"/>
      <c r="BQ33" s="18"/>
      <c r="BR33" s="37"/>
      <c r="BS33" s="18"/>
      <c r="BT33" s="18"/>
      <c r="BU33" s="37"/>
    </row>
    <row r="34" spans="1:73" ht="12">
      <c r="A34" s="7"/>
      <c r="B34" s="33"/>
      <c r="C34" s="34"/>
      <c r="D34" s="30"/>
      <c r="E34" s="44"/>
      <c r="F34" s="30"/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</row>
    <row r="35" spans="1:73" ht="12">
      <c r="A35" s="28" t="s">
        <v>28</v>
      </c>
      <c r="B35" s="33">
        <v>156894</v>
      </c>
      <c r="C35" s="34">
        <v>148275</v>
      </c>
      <c r="D35" s="35">
        <v>0.0581284774911482</v>
      </c>
      <c r="E35" s="33">
        <v>752715</v>
      </c>
      <c r="F35" s="34">
        <v>699170.241299896</v>
      </c>
      <c r="G35" s="36">
        <v>0.07658329193266813</v>
      </c>
      <c r="H35" s="18"/>
      <c r="I35" s="18"/>
      <c r="J35" s="37"/>
      <c r="K35" s="18"/>
      <c r="L35" s="18"/>
      <c r="M35" s="37"/>
      <c r="N35" s="18"/>
      <c r="O35" s="18"/>
      <c r="P35" s="37"/>
      <c r="Q35" s="18"/>
      <c r="R35" s="18"/>
      <c r="S35" s="37"/>
      <c r="T35" s="18"/>
      <c r="U35" s="18"/>
      <c r="V35" s="37"/>
      <c r="W35" s="18"/>
      <c r="X35" s="18"/>
      <c r="Y35" s="37"/>
      <c r="Z35" s="18"/>
      <c r="AA35" s="18"/>
      <c r="AB35" s="37"/>
      <c r="AC35" s="18"/>
      <c r="AD35" s="18"/>
      <c r="AE35" s="37"/>
      <c r="AF35" s="18"/>
      <c r="AG35" s="18"/>
      <c r="AH35" s="37"/>
      <c r="AI35" s="18"/>
      <c r="AJ35" s="18"/>
      <c r="AK35" s="37"/>
      <c r="AL35" s="18"/>
      <c r="AM35" s="18"/>
      <c r="AN35" s="37"/>
      <c r="AO35" s="18"/>
      <c r="AP35" s="18"/>
      <c r="AQ35" s="37"/>
      <c r="AR35" s="18"/>
      <c r="AS35" s="18"/>
      <c r="AT35" s="37"/>
      <c r="AU35" s="18"/>
      <c r="AV35" s="18"/>
      <c r="AW35" s="37"/>
      <c r="AX35" s="18"/>
      <c r="AY35" s="18"/>
      <c r="AZ35" s="37"/>
      <c r="BA35" s="18"/>
      <c r="BB35" s="18"/>
      <c r="BC35" s="37"/>
      <c r="BD35" s="18"/>
      <c r="BE35" s="18"/>
      <c r="BF35" s="37"/>
      <c r="BG35" s="18"/>
      <c r="BH35" s="18"/>
      <c r="BI35" s="37"/>
      <c r="BJ35" s="18"/>
      <c r="BK35" s="18"/>
      <c r="BL35" s="37"/>
      <c r="BM35" s="18"/>
      <c r="BN35" s="18"/>
      <c r="BO35" s="37"/>
      <c r="BP35" s="18"/>
      <c r="BQ35" s="18"/>
      <c r="BR35" s="37"/>
      <c r="BS35" s="18"/>
      <c r="BT35" s="18"/>
      <c r="BU35" s="37"/>
    </row>
    <row r="36" spans="1:73" ht="12">
      <c r="A36" s="28" t="s">
        <v>29</v>
      </c>
      <c r="B36" s="33">
        <v>130562</v>
      </c>
      <c r="C36" s="34">
        <v>120730</v>
      </c>
      <c r="D36" s="35">
        <v>0.08143791932411165</v>
      </c>
      <c r="E36" s="33">
        <v>622501</v>
      </c>
      <c r="F36" s="34">
        <v>567341.9426512951</v>
      </c>
      <c r="G36" s="36">
        <v>0.09722365508697682</v>
      </c>
      <c r="H36" s="18"/>
      <c r="I36" s="18"/>
      <c r="J36" s="37"/>
      <c r="K36" s="18"/>
      <c r="L36" s="18"/>
      <c r="M36" s="37"/>
      <c r="N36" s="18"/>
      <c r="O36" s="18"/>
      <c r="P36" s="37"/>
      <c r="Q36" s="18"/>
      <c r="R36" s="18"/>
      <c r="S36" s="37"/>
      <c r="T36" s="18"/>
      <c r="U36" s="18"/>
      <c r="V36" s="37"/>
      <c r="W36" s="18"/>
      <c r="X36" s="18"/>
      <c r="Y36" s="37"/>
      <c r="Z36" s="18"/>
      <c r="AA36" s="18"/>
      <c r="AB36" s="37"/>
      <c r="AC36" s="18"/>
      <c r="AD36" s="18"/>
      <c r="AE36" s="37"/>
      <c r="AF36" s="18"/>
      <c r="AG36" s="18"/>
      <c r="AH36" s="37"/>
      <c r="AI36" s="18"/>
      <c r="AJ36" s="18"/>
      <c r="AK36" s="37"/>
      <c r="AL36" s="18"/>
      <c r="AM36" s="18"/>
      <c r="AN36" s="37"/>
      <c r="AO36" s="18"/>
      <c r="AP36" s="18"/>
      <c r="AQ36" s="37"/>
      <c r="AR36" s="18"/>
      <c r="AS36" s="18"/>
      <c r="AT36" s="37"/>
      <c r="AU36" s="18"/>
      <c r="AV36" s="18"/>
      <c r="AW36" s="37"/>
      <c r="AX36" s="18"/>
      <c r="AY36" s="18"/>
      <c r="AZ36" s="37"/>
      <c r="BA36" s="18"/>
      <c r="BB36" s="18"/>
      <c r="BC36" s="37"/>
      <c r="BD36" s="18"/>
      <c r="BE36" s="18"/>
      <c r="BF36" s="37"/>
      <c r="BG36" s="18"/>
      <c r="BH36" s="18"/>
      <c r="BI36" s="37"/>
      <c r="BJ36" s="18"/>
      <c r="BK36" s="18"/>
      <c r="BL36" s="37"/>
      <c r="BM36" s="18"/>
      <c r="BN36" s="18"/>
      <c r="BO36" s="37"/>
      <c r="BP36" s="18"/>
      <c r="BQ36" s="18"/>
      <c r="BR36" s="37"/>
      <c r="BS36" s="18"/>
      <c r="BT36" s="18"/>
      <c r="BU36" s="37"/>
    </row>
    <row r="37" spans="1:73" ht="12">
      <c r="A37" s="28" t="s">
        <v>30</v>
      </c>
      <c r="B37" s="33">
        <v>26332</v>
      </c>
      <c r="C37" s="34">
        <v>27545</v>
      </c>
      <c r="D37" s="35">
        <v>-0.04403703031403158</v>
      </c>
      <c r="E37" s="33">
        <v>130214</v>
      </c>
      <c r="F37" s="34">
        <v>131828.29864860093</v>
      </c>
      <c r="G37" s="36">
        <v>-0.01224546372174594</v>
      </c>
      <c r="H37" s="18"/>
      <c r="I37" s="18"/>
      <c r="J37" s="37"/>
      <c r="K37" s="18"/>
      <c r="L37" s="18"/>
      <c r="M37" s="37"/>
      <c r="N37" s="18"/>
      <c r="O37" s="18"/>
      <c r="P37" s="37"/>
      <c r="Q37" s="18"/>
      <c r="R37" s="18"/>
      <c r="S37" s="37"/>
      <c r="T37" s="18"/>
      <c r="U37" s="18"/>
      <c r="V37" s="37"/>
      <c r="W37" s="18"/>
      <c r="X37" s="18"/>
      <c r="Y37" s="37"/>
      <c r="Z37" s="18"/>
      <c r="AA37" s="18"/>
      <c r="AB37" s="37"/>
      <c r="AC37" s="18"/>
      <c r="AD37" s="18"/>
      <c r="AE37" s="37"/>
      <c r="AF37" s="18"/>
      <c r="AG37" s="18"/>
      <c r="AH37" s="37"/>
      <c r="AI37" s="18"/>
      <c r="AJ37" s="18"/>
      <c r="AK37" s="37"/>
      <c r="AL37" s="18"/>
      <c r="AM37" s="18"/>
      <c r="AN37" s="37"/>
      <c r="AO37" s="18"/>
      <c r="AP37" s="18"/>
      <c r="AQ37" s="37"/>
      <c r="AR37" s="18"/>
      <c r="AS37" s="18"/>
      <c r="AT37" s="37"/>
      <c r="AU37" s="18"/>
      <c r="AV37" s="18"/>
      <c r="AW37" s="37"/>
      <c r="AX37" s="18"/>
      <c r="AY37" s="18"/>
      <c r="AZ37" s="37"/>
      <c r="BA37" s="18"/>
      <c r="BB37" s="18"/>
      <c r="BC37" s="37"/>
      <c r="BD37" s="18"/>
      <c r="BE37" s="18"/>
      <c r="BF37" s="37"/>
      <c r="BG37" s="18"/>
      <c r="BH37" s="18"/>
      <c r="BI37" s="37"/>
      <c r="BJ37" s="18"/>
      <c r="BK37" s="18"/>
      <c r="BL37" s="37"/>
      <c r="BM37" s="18"/>
      <c r="BN37" s="18"/>
      <c r="BO37" s="37"/>
      <c r="BP37" s="18"/>
      <c r="BQ37" s="18"/>
      <c r="BR37" s="37"/>
      <c r="BS37" s="18"/>
      <c r="BT37" s="18"/>
      <c r="BU37" s="37"/>
    </row>
    <row r="38" spans="1:73" ht="12">
      <c r="A38" s="28" t="s">
        <v>31</v>
      </c>
      <c r="B38" s="33">
        <v>199356</v>
      </c>
      <c r="C38" s="34">
        <v>184660</v>
      </c>
      <c r="D38" s="35">
        <v>0.07958410050904365</v>
      </c>
      <c r="E38" s="33">
        <v>940881</v>
      </c>
      <c r="F38" s="34">
        <v>864776.9206905835</v>
      </c>
      <c r="G38" s="36">
        <v>0.08800429045752303</v>
      </c>
      <c r="H38" s="18"/>
      <c r="I38" s="18"/>
      <c r="J38" s="37"/>
      <c r="K38" s="18"/>
      <c r="L38" s="18"/>
      <c r="M38" s="37"/>
      <c r="N38" s="18"/>
      <c r="O38" s="18"/>
      <c r="P38" s="37"/>
      <c r="Q38" s="18"/>
      <c r="R38" s="18"/>
      <c r="S38" s="37"/>
      <c r="T38" s="18"/>
      <c r="U38" s="18"/>
      <c r="V38" s="37"/>
      <c r="W38" s="18"/>
      <c r="X38" s="18"/>
      <c r="Y38" s="37"/>
      <c r="Z38" s="18"/>
      <c r="AA38" s="18"/>
      <c r="AB38" s="37"/>
      <c r="AC38" s="18"/>
      <c r="AD38" s="18"/>
      <c r="AE38" s="37"/>
      <c r="AF38" s="18"/>
      <c r="AG38" s="18"/>
      <c r="AH38" s="37"/>
      <c r="AI38" s="18"/>
      <c r="AJ38" s="18"/>
      <c r="AK38" s="37"/>
      <c r="AL38" s="18"/>
      <c r="AM38" s="18"/>
      <c r="AN38" s="37"/>
      <c r="AO38" s="18"/>
      <c r="AP38" s="18"/>
      <c r="AQ38" s="37"/>
      <c r="AR38" s="18"/>
      <c r="AS38" s="18"/>
      <c r="AT38" s="37"/>
      <c r="AU38" s="18"/>
      <c r="AV38" s="18"/>
      <c r="AW38" s="37"/>
      <c r="AX38" s="18"/>
      <c r="AY38" s="18"/>
      <c r="AZ38" s="37"/>
      <c r="BA38" s="18"/>
      <c r="BB38" s="18"/>
      <c r="BC38" s="37"/>
      <c r="BD38" s="18"/>
      <c r="BE38" s="18"/>
      <c r="BF38" s="37"/>
      <c r="BG38" s="18"/>
      <c r="BH38" s="18"/>
      <c r="BI38" s="37"/>
      <c r="BJ38" s="18"/>
      <c r="BK38" s="18"/>
      <c r="BL38" s="37"/>
      <c r="BM38" s="18"/>
      <c r="BN38" s="18"/>
      <c r="BO38" s="37"/>
      <c r="BP38" s="18"/>
      <c r="BQ38" s="18"/>
      <c r="BR38" s="37"/>
      <c r="BS38" s="18"/>
      <c r="BT38" s="18"/>
      <c r="BU38" s="37"/>
    </row>
    <row r="39" spans="1:73" ht="12">
      <c r="A39" s="45" t="s">
        <v>32</v>
      </c>
      <c r="B39" s="33">
        <v>36165</v>
      </c>
      <c r="C39" s="34">
        <v>36977</v>
      </c>
      <c r="D39" s="35">
        <v>-0.02195959650593612</v>
      </c>
      <c r="E39" s="33">
        <v>174900</v>
      </c>
      <c r="F39" s="34">
        <v>175330.6011729003</v>
      </c>
      <c r="G39" s="36">
        <v>-0.002455938495731618</v>
      </c>
      <c r="H39" s="18"/>
      <c r="I39" s="18"/>
      <c r="J39" s="37"/>
      <c r="K39" s="18"/>
      <c r="L39" s="18"/>
      <c r="M39" s="37"/>
      <c r="N39" s="18"/>
      <c r="O39" s="18"/>
      <c r="P39" s="37"/>
      <c r="Q39" s="18"/>
      <c r="R39" s="18"/>
      <c r="S39" s="37"/>
      <c r="T39" s="18"/>
      <c r="U39" s="18"/>
      <c r="V39" s="37"/>
      <c r="W39" s="18"/>
      <c r="X39" s="18"/>
      <c r="Y39" s="37"/>
      <c r="Z39" s="18"/>
      <c r="AA39" s="18"/>
      <c r="AB39" s="37"/>
      <c r="AC39" s="18"/>
      <c r="AD39" s="18"/>
      <c r="AE39" s="37"/>
      <c r="AF39" s="18"/>
      <c r="AG39" s="18"/>
      <c r="AH39" s="37"/>
      <c r="AI39" s="18"/>
      <c r="AJ39" s="18"/>
      <c r="AK39" s="37"/>
      <c r="AL39" s="18"/>
      <c r="AM39" s="18"/>
      <c r="AN39" s="37"/>
      <c r="AO39" s="18"/>
      <c r="AP39" s="18"/>
      <c r="AQ39" s="37"/>
      <c r="AR39" s="18"/>
      <c r="AS39" s="18"/>
      <c r="AT39" s="37"/>
      <c r="AU39" s="18"/>
      <c r="AV39" s="18"/>
      <c r="AW39" s="37"/>
      <c r="AX39" s="18"/>
      <c r="AY39" s="18"/>
      <c r="AZ39" s="37"/>
      <c r="BA39" s="18"/>
      <c r="BB39" s="18"/>
      <c r="BC39" s="37"/>
      <c r="BD39" s="18"/>
      <c r="BE39" s="18"/>
      <c r="BF39" s="37"/>
      <c r="BG39" s="18"/>
      <c r="BH39" s="18"/>
      <c r="BI39" s="37"/>
      <c r="BJ39" s="18"/>
      <c r="BK39" s="18"/>
      <c r="BL39" s="37"/>
      <c r="BM39" s="18"/>
      <c r="BN39" s="18"/>
      <c r="BO39" s="37"/>
      <c r="BP39" s="18"/>
      <c r="BQ39" s="18"/>
      <c r="BR39" s="37"/>
      <c r="BS39" s="18"/>
      <c r="BT39" s="18"/>
      <c r="BU39" s="37"/>
    </row>
    <row r="40" spans="1:73" ht="12">
      <c r="A40" s="45" t="s">
        <v>33</v>
      </c>
      <c r="B40" s="46">
        <v>1.197574738558345</v>
      </c>
      <c r="C40" s="47">
        <v>1.2113726498734416</v>
      </c>
      <c r="D40" s="35">
        <v>-0.01139031107936777</v>
      </c>
      <c r="E40" s="46">
        <v>1.2003493517096993</v>
      </c>
      <c r="F40" s="47">
        <v>1.2139201753544426</v>
      </c>
      <c r="G40" s="36">
        <v>-0.011179337752402827</v>
      </c>
      <c r="H40" s="49"/>
      <c r="I40" s="49"/>
      <c r="J40" s="37"/>
      <c r="K40" s="49"/>
      <c r="L40" s="49"/>
      <c r="M40" s="37"/>
      <c r="N40" s="49"/>
      <c r="O40" s="49"/>
      <c r="P40" s="37"/>
      <c r="Q40" s="49"/>
      <c r="R40" s="49"/>
      <c r="S40" s="37"/>
      <c r="T40" s="49"/>
      <c r="U40" s="49"/>
      <c r="V40" s="37"/>
      <c r="W40" s="49"/>
      <c r="X40" s="49"/>
      <c r="Y40" s="37"/>
      <c r="Z40" s="49"/>
      <c r="AA40" s="49"/>
      <c r="AB40" s="37"/>
      <c r="AC40" s="49"/>
      <c r="AD40" s="49"/>
      <c r="AE40" s="37"/>
      <c r="AF40" s="49"/>
      <c r="AG40" s="49"/>
      <c r="AH40" s="37"/>
      <c r="AI40" s="49"/>
      <c r="AJ40" s="49"/>
      <c r="AK40" s="37"/>
      <c r="AL40" s="49"/>
      <c r="AM40" s="49"/>
      <c r="AN40" s="37"/>
      <c r="AO40" s="49"/>
      <c r="AP40" s="49"/>
      <c r="AQ40" s="37"/>
      <c r="AR40" s="49"/>
      <c r="AS40" s="49"/>
      <c r="AT40" s="37"/>
      <c r="AU40" s="49"/>
      <c r="AV40" s="49"/>
      <c r="AW40" s="37"/>
      <c r="AX40" s="49"/>
      <c r="AY40" s="49"/>
      <c r="AZ40" s="37"/>
      <c r="BA40" s="49"/>
      <c r="BB40" s="49"/>
      <c r="BC40" s="37"/>
      <c r="BD40" s="49"/>
      <c r="BE40" s="49"/>
      <c r="BF40" s="37"/>
      <c r="BG40" s="49"/>
      <c r="BH40" s="49"/>
      <c r="BI40" s="37"/>
      <c r="BJ40" s="49"/>
      <c r="BK40" s="49"/>
      <c r="BL40" s="37"/>
      <c r="BM40" s="49"/>
      <c r="BN40" s="49"/>
      <c r="BO40" s="37"/>
      <c r="BP40" s="49"/>
      <c r="BQ40" s="49"/>
      <c r="BR40" s="37"/>
      <c r="BS40" s="49"/>
      <c r="BT40" s="49"/>
      <c r="BU40" s="37"/>
    </row>
    <row r="41" spans="1:73" ht="12">
      <c r="A41" s="7"/>
      <c r="B41" s="33"/>
      <c r="C41" s="34"/>
      <c r="D41" s="30"/>
      <c r="E41" s="50"/>
      <c r="F41" s="51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</row>
    <row r="42" spans="1:73" ht="12">
      <c r="A42" s="28" t="s">
        <v>34</v>
      </c>
      <c r="B42" s="33"/>
      <c r="C42" s="34"/>
      <c r="D42" s="30"/>
      <c r="E42" s="50"/>
      <c r="F42" s="51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</row>
    <row r="43" spans="1:73" ht="12">
      <c r="A43" s="28" t="s">
        <v>35</v>
      </c>
      <c r="B43" s="46">
        <v>8.931440381112512</v>
      </c>
      <c r="C43" s="47">
        <v>9.126696670682243</v>
      </c>
      <c r="D43" s="35">
        <v>-0.02139397162140315</v>
      </c>
      <c r="E43" s="46">
        <v>9.473654408884899</v>
      </c>
      <c r="F43" s="47">
        <v>9.468205243959662</v>
      </c>
      <c r="G43" s="36">
        <v>0.0005755224759954339</v>
      </c>
      <c r="H43" s="49"/>
      <c r="I43" s="49"/>
      <c r="J43" s="37"/>
      <c r="K43" s="49"/>
      <c r="L43" s="49"/>
      <c r="M43" s="37"/>
      <c r="N43" s="49"/>
      <c r="O43" s="49"/>
      <c r="P43" s="37"/>
      <c r="Q43" s="49"/>
      <c r="R43" s="49"/>
      <c r="S43" s="37"/>
      <c r="T43" s="49"/>
      <c r="U43" s="49"/>
      <c r="V43" s="37"/>
      <c r="W43" s="49"/>
      <c r="X43" s="49"/>
      <c r="Y43" s="37"/>
      <c r="Z43" s="49"/>
      <c r="AA43" s="49"/>
      <c r="AB43" s="37"/>
      <c r="AC43" s="49"/>
      <c r="AD43" s="49"/>
      <c r="AE43" s="37"/>
      <c r="AF43" s="49"/>
      <c r="AG43" s="49"/>
      <c r="AH43" s="37"/>
      <c r="AI43" s="49"/>
      <c r="AJ43" s="49"/>
      <c r="AK43" s="37"/>
      <c r="AL43" s="49"/>
      <c r="AM43" s="49"/>
      <c r="AN43" s="37"/>
      <c r="AO43" s="49"/>
      <c r="AP43" s="49"/>
      <c r="AQ43" s="37"/>
      <c r="AR43" s="49"/>
      <c r="AS43" s="49"/>
      <c r="AT43" s="37"/>
      <c r="AU43" s="49"/>
      <c r="AV43" s="49"/>
      <c r="AW43" s="37"/>
      <c r="AX43" s="49"/>
      <c r="AY43" s="49"/>
      <c r="AZ43" s="37"/>
      <c r="BA43" s="49"/>
      <c r="BB43" s="49"/>
      <c r="BC43" s="37"/>
      <c r="BD43" s="49"/>
      <c r="BE43" s="49"/>
      <c r="BF43" s="37"/>
      <c r="BG43" s="49"/>
      <c r="BH43" s="49"/>
      <c r="BI43" s="37"/>
      <c r="BJ43" s="49"/>
      <c r="BK43" s="49"/>
      <c r="BL43" s="37"/>
      <c r="BM43" s="49"/>
      <c r="BN43" s="49"/>
      <c r="BO43" s="37"/>
      <c r="BP43" s="49"/>
      <c r="BQ43" s="49"/>
      <c r="BR43" s="37"/>
      <c r="BS43" s="49"/>
      <c r="BT43" s="49"/>
      <c r="BU43" s="37"/>
    </row>
    <row r="44" spans="1:73" ht="8.25" customHeight="1">
      <c r="A44" s="38"/>
      <c r="B44" s="39"/>
      <c r="C44" s="40"/>
      <c r="D44" s="41"/>
      <c r="E44" s="42"/>
      <c r="F44" s="41"/>
      <c r="G44" s="43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</row>
    <row r="45" spans="1:73" ht="13.5" customHeight="1">
      <c r="A45" s="28" t="s">
        <v>36</v>
      </c>
      <c r="B45" s="33"/>
      <c r="C45" s="34"/>
      <c r="D45" s="30"/>
      <c r="E45" s="44"/>
      <c r="F45" s="30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</row>
    <row r="46" spans="1:73" ht="12">
      <c r="A46" s="28" t="s">
        <v>37</v>
      </c>
      <c r="B46" s="33">
        <v>128797</v>
      </c>
      <c r="C46" s="34">
        <v>121899</v>
      </c>
      <c r="D46" s="35">
        <v>0.056587830909195315</v>
      </c>
      <c r="E46" s="33">
        <v>616067</v>
      </c>
      <c r="F46" s="34">
        <v>578411.1892231021</v>
      </c>
      <c r="G46" s="36">
        <v>0.06510214788112184</v>
      </c>
      <c r="H46" s="18"/>
      <c r="I46" s="18"/>
      <c r="J46" s="37"/>
      <c r="K46" s="18"/>
      <c r="L46" s="18"/>
      <c r="M46" s="37"/>
      <c r="N46" s="18"/>
      <c r="O46" s="18"/>
      <c r="P46" s="37"/>
      <c r="Q46" s="18"/>
      <c r="R46" s="18"/>
      <c r="S46" s="37"/>
      <c r="T46" s="18"/>
      <c r="U46" s="18"/>
      <c r="V46" s="37"/>
      <c r="W46" s="18"/>
      <c r="X46" s="18"/>
      <c r="Y46" s="37"/>
      <c r="Z46" s="18"/>
      <c r="AA46" s="18"/>
      <c r="AB46" s="37"/>
      <c r="AC46" s="18"/>
      <c r="AD46" s="18"/>
      <c r="AE46" s="37"/>
      <c r="AF46" s="18"/>
      <c r="AG46" s="18"/>
      <c r="AH46" s="37"/>
      <c r="AI46" s="18"/>
      <c r="AJ46" s="18"/>
      <c r="AK46" s="37"/>
      <c r="AL46" s="18"/>
      <c r="AM46" s="18"/>
      <c r="AN46" s="37"/>
      <c r="AO46" s="18"/>
      <c r="AP46" s="18"/>
      <c r="AQ46" s="37"/>
      <c r="AR46" s="18"/>
      <c r="AS46" s="18"/>
      <c r="AT46" s="37"/>
      <c r="AU46" s="18"/>
      <c r="AV46" s="18"/>
      <c r="AW46" s="37"/>
      <c r="AX46" s="18"/>
      <c r="AY46" s="18"/>
      <c r="AZ46" s="37"/>
      <c r="BA46" s="18"/>
      <c r="BB46" s="18"/>
      <c r="BC46" s="37"/>
      <c r="BD46" s="18"/>
      <c r="BE46" s="18"/>
      <c r="BF46" s="37"/>
      <c r="BG46" s="18"/>
      <c r="BH46" s="18"/>
      <c r="BI46" s="37"/>
      <c r="BJ46" s="18"/>
      <c r="BK46" s="18"/>
      <c r="BL46" s="37"/>
      <c r="BM46" s="18"/>
      <c r="BN46" s="18"/>
      <c r="BO46" s="37"/>
      <c r="BP46" s="18"/>
      <c r="BQ46" s="18"/>
      <c r="BR46" s="37"/>
      <c r="BS46" s="18"/>
      <c r="BT46" s="18"/>
      <c r="BU46" s="37"/>
    </row>
    <row r="47" spans="1:73" ht="12">
      <c r="A47" s="28" t="s">
        <v>38</v>
      </c>
      <c r="B47" s="33">
        <v>111761</v>
      </c>
      <c r="C47" s="34">
        <v>105517</v>
      </c>
      <c r="D47" s="35">
        <v>0.05917529876702332</v>
      </c>
      <c r="E47" s="33">
        <v>531827</v>
      </c>
      <c r="F47" s="34">
        <v>498183.4075090266</v>
      </c>
      <c r="G47" s="36">
        <v>0.06753254320370722</v>
      </c>
      <c r="H47" s="18"/>
      <c r="I47" s="18"/>
      <c r="J47" s="37"/>
      <c r="K47" s="18"/>
      <c r="L47" s="18"/>
      <c r="M47" s="37"/>
      <c r="N47" s="18"/>
      <c r="O47" s="18"/>
      <c r="P47" s="37"/>
      <c r="Q47" s="18"/>
      <c r="R47" s="18"/>
      <c r="S47" s="37"/>
      <c r="T47" s="18"/>
      <c r="U47" s="18"/>
      <c r="V47" s="37"/>
      <c r="W47" s="18"/>
      <c r="X47" s="18"/>
      <c r="Y47" s="37"/>
      <c r="Z47" s="18"/>
      <c r="AA47" s="18"/>
      <c r="AB47" s="37"/>
      <c r="AC47" s="18"/>
      <c r="AD47" s="18"/>
      <c r="AE47" s="37"/>
      <c r="AF47" s="18"/>
      <c r="AG47" s="18"/>
      <c r="AH47" s="37"/>
      <c r="AI47" s="18"/>
      <c r="AJ47" s="18"/>
      <c r="AK47" s="37"/>
      <c r="AL47" s="18"/>
      <c r="AM47" s="18"/>
      <c r="AN47" s="37"/>
      <c r="AO47" s="18"/>
      <c r="AP47" s="18"/>
      <c r="AQ47" s="37"/>
      <c r="AR47" s="18"/>
      <c r="AS47" s="18"/>
      <c r="AT47" s="37"/>
      <c r="AU47" s="18"/>
      <c r="AV47" s="18"/>
      <c r="AW47" s="37"/>
      <c r="AX47" s="18"/>
      <c r="AY47" s="18"/>
      <c r="AZ47" s="37"/>
      <c r="BA47" s="18"/>
      <c r="BB47" s="18"/>
      <c r="BC47" s="37"/>
      <c r="BD47" s="18"/>
      <c r="BE47" s="18"/>
      <c r="BF47" s="37"/>
      <c r="BG47" s="18"/>
      <c r="BH47" s="18"/>
      <c r="BI47" s="37"/>
      <c r="BJ47" s="18"/>
      <c r="BK47" s="18"/>
      <c r="BL47" s="37"/>
      <c r="BM47" s="18"/>
      <c r="BN47" s="18"/>
      <c r="BO47" s="37"/>
      <c r="BP47" s="18"/>
      <c r="BQ47" s="18"/>
      <c r="BR47" s="37"/>
      <c r="BS47" s="18"/>
      <c r="BT47" s="18"/>
      <c r="BU47" s="37"/>
    </row>
    <row r="48" spans="1:73" ht="12">
      <c r="A48" s="28" t="s">
        <v>39</v>
      </c>
      <c r="B48" s="33">
        <v>52900</v>
      </c>
      <c r="C48" s="34">
        <v>51924</v>
      </c>
      <c r="D48" s="35">
        <v>0.0187967028734304</v>
      </c>
      <c r="E48" s="33">
        <v>256832</v>
      </c>
      <c r="F48" s="34">
        <v>247603.5130840122</v>
      </c>
      <c r="G48" s="36">
        <v>0.03727122770207449</v>
      </c>
      <c r="H48" s="18"/>
      <c r="I48" s="18"/>
      <c r="J48" s="37"/>
      <c r="K48" s="18"/>
      <c r="L48" s="18"/>
      <c r="M48" s="37"/>
      <c r="N48" s="18"/>
      <c r="O48" s="18"/>
      <c r="P48" s="37"/>
      <c r="Q48" s="18"/>
      <c r="R48" s="18"/>
      <c r="S48" s="37"/>
      <c r="T48" s="18"/>
      <c r="U48" s="18"/>
      <c r="V48" s="37"/>
      <c r="W48" s="18"/>
      <c r="X48" s="18"/>
      <c r="Y48" s="37"/>
      <c r="Z48" s="18"/>
      <c r="AA48" s="18"/>
      <c r="AB48" s="37"/>
      <c r="AC48" s="18"/>
      <c r="AD48" s="18"/>
      <c r="AE48" s="37"/>
      <c r="AF48" s="18"/>
      <c r="AG48" s="18"/>
      <c r="AH48" s="37"/>
      <c r="AI48" s="18"/>
      <c r="AJ48" s="18"/>
      <c r="AK48" s="37"/>
      <c r="AL48" s="18"/>
      <c r="AM48" s="18"/>
      <c r="AN48" s="37"/>
      <c r="AO48" s="18"/>
      <c r="AP48" s="18"/>
      <c r="AQ48" s="37"/>
      <c r="AR48" s="18"/>
      <c r="AS48" s="18"/>
      <c r="AT48" s="37"/>
      <c r="AU48" s="18"/>
      <c r="AV48" s="18"/>
      <c r="AW48" s="37"/>
      <c r="AX48" s="18"/>
      <c r="AY48" s="18"/>
      <c r="AZ48" s="37"/>
      <c r="BA48" s="18"/>
      <c r="BB48" s="18"/>
      <c r="BC48" s="37"/>
      <c r="BD48" s="18"/>
      <c r="BE48" s="18"/>
      <c r="BF48" s="37"/>
      <c r="BG48" s="18"/>
      <c r="BH48" s="18"/>
      <c r="BI48" s="37"/>
      <c r="BJ48" s="18"/>
      <c r="BK48" s="18"/>
      <c r="BL48" s="37"/>
      <c r="BM48" s="18"/>
      <c r="BN48" s="18"/>
      <c r="BO48" s="37"/>
      <c r="BP48" s="18"/>
      <c r="BQ48" s="18"/>
      <c r="BR48" s="37"/>
      <c r="BS48" s="18"/>
      <c r="BT48" s="18"/>
      <c r="BU48" s="37"/>
    </row>
    <row r="49" spans="1:73" ht="12">
      <c r="A49" s="28" t="s">
        <v>40</v>
      </c>
      <c r="B49" s="33">
        <v>43357</v>
      </c>
      <c r="C49" s="34">
        <v>41615</v>
      </c>
      <c r="D49" s="35">
        <v>0.0418599062837919</v>
      </c>
      <c r="E49" s="33">
        <v>207229</v>
      </c>
      <c r="F49" s="34">
        <v>197989.70651560737</v>
      </c>
      <c r="G49" s="36">
        <v>0.046665524420403684</v>
      </c>
      <c r="H49" s="18"/>
      <c r="I49" s="18"/>
      <c r="J49" s="37"/>
      <c r="K49" s="18"/>
      <c r="L49" s="18"/>
      <c r="M49" s="37"/>
      <c r="N49" s="18"/>
      <c r="O49" s="18"/>
      <c r="P49" s="37"/>
      <c r="Q49" s="18"/>
      <c r="R49" s="18"/>
      <c r="S49" s="37"/>
      <c r="T49" s="18"/>
      <c r="U49" s="18"/>
      <c r="V49" s="37"/>
      <c r="W49" s="18"/>
      <c r="X49" s="18"/>
      <c r="Y49" s="37"/>
      <c r="Z49" s="18"/>
      <c r="AA49" s="18"/>
      <c r="AB49" s="37"/>
      <c r="AC49" s="18"/>
      <c r="AD49" s="18"/>
      <c r="AE49" s="37"/>
      <c r="AF49" s="18"/>
      <c r="AG49" s="18"/>
      <c r="AH49" s="37"/>
      <c r="AI49" s="18"/>
      <c r="AJ49" s="18"/>
      <c r="AK49" s="37"/>
      <c r="AL49" s="18"/>
      <c r="AM49" s="18"/>
      <c r="AN49" s="37"/>
      <c r="AO49" s="18"/>
      <c r="AP49" s="18"/>
      <c r="AQ49" s="37"/>
      <c r="AR49" s="18"/>
      <c r="AS49" s="18"/>
      <c r="AT49" s="37"/>
      <c r="AU49" s="18"/>
      <c r="AV49" s="18"/>
      <c r="AW49" s="37"/>
      <c r="AX49" s="18"/>
      <c r="AY49" s="18"/>
      <c r="AZ49" s="37"/>
      <c r="BA49" s="18"/>
      <c r="BB49" s="18"/>
      <c r="BC49" s="37"/>
      <c r="BD49" s="18"/>
      <c r="BE49" s="18"/>
      <c r="BF49" s="37"/>
      <c r="BG49" s="18"/>
      <c r="BH49" s="18"/>
      <c r="BI49" s="37"/>
      <c r="BJ49" s="18"/>
      <c r="BK49" s="18"/>
      <c r="BL49" s="37"/>
      <c r="BM49" s="18"/>
      <c r="BN49" s="18"/>
      <c r="BO49" s="37"/>
      <c r="BP49" s="18"/>
      <c r="BQ49" s="18"/>
      <c r="BR49" s="37"/>
      <c r="BS49" s="18"/>
      <c r="BT49" s="18"/>
      <c r="BU49" s="37"/>
    </row>
    <row r="50" spans="1:73" ht="12">
      <c r="A50" s="28" t="s">
        <v>41</v>
      </c>
      <c r="B50" s="33">
        <v>25734</v>
      </c>
      <c r="C50" s="34">
        <v>24887</v>
      </c>
      <c r="D50" s="35">
        <v>0.034033832924820186</v>
      </c>
      <c r="E50" s="33">
        <v>110479</v>
      </c>
      <c r="F50" s="34">
        <v>100661.71075450562</v>
      </c>
      <c r="G50" s="36">
        <v>0.09752754221947253</v>
      </c>
      <c r="H50" s="18"/>
      <c r="I50" s="18"/>
      <c r="J50" s="37"/>
      <c r="K50" s="18"/>
      <c r="L50" s="18"/>
      <c r="M50" s="37"/>
      <c r="N50" s="18"/>
      <c r="O50" s="18"/>
      <c r="P50" s="37"/>
      <c r="Q50" s="18"/>
      <c r="R50" s="18"/>
      <c r="S50" s="37"/>
      <c r="T50" s="18"/>
      <c r="U50" s="18"/>
      <c r="V50" s="37"/>
      <c r="W50" s="18"/>
      <c r="X50" s="18"/>
      <c r="Y50" s="37"/>
      <c r="Z50" s="18"/>
      <c r="AA50" s="18"/>
      <c r="AB50" s="37"/>
      <c r="AC50" s="18"/>
      <c r="AD50" s="18"/>
      <c r="AE50" s="37"/>
      <c r="AF50" s="18"/>
      <c r="AG50" s="18"/>
      <c r="AH50" s="37"/>
      <c r="AI50" s="18"/>
      <c r="AJ50" s="18"/>
      <c r="AK50" s="37"/>
      <c r="AL50" s="18"/>
      <c r="AM50" s="18"/>
      <c r="AN50" s="37"/>
      <c r="AO50" s="18"/>
      <c r="AP50" s="18"/>
      <c r="AQ50" s="37"/>
      <c r="AR50" s="18"/>
      <c r="AS50" s="18"/>
      <c r="AT50" s="37"/>
      <c r="AU50" s="18"/>
      <c r="AV50" s="18"/>
      <c r="AW50" s="37"/>
      <c r="AX50" s="18"/>
      <c r="AY50" s="18"/>
      <c r="AZ50" s="37"/>
      <c r="BA50" s="18"/>
      <c r="BB50" s="18"/>
      <c r="BC50" s="37"/>
      <c r="BD50" s="18"/>
      <c r="BE50" s="18"/>
      <c r="BF50" s="37"/>
      <c r="BG50" s="18"/>
      <c r="BH50" s="18"/>
      <c r="BI50" s="37"/>
      <c r="BJ50" s="18"/>
      <c r="BK50" s="18"/>
      <c r="BL50" s="37"/>
      <c r="BM50" s="18"/>
      <c r="BN50" s="18"/>
      <c r="BO50" s="37"/>
      <c r="BP50" s="18"/>
      <c r="BQ50" s="18"/>
      <c r="BR50" s="37"/>
      <c r="BS50" s="18"/>
      <c r="BT50" s="18"/>
      <c r="BU50" s="37"/>
    </row>
    <row r="51" spans="1:73" ht="12">
      <c r="A51" s="28" t="s">
        <v>42</v>
      </c>
      <c r="B51" s="33">
        <v>20085</v>
      </c>
      <c r="C51" s="34">
        <v>19360</v>
      </c>
      <c r="D51" s="35">
        <v>0.03744834710743802</v>
      </c>
      <c r="E51" s="33">
        <v>84132</v>
      </c>
      <c r="F51" s="34">
        <v>75540.81571093388</v>
      </c>
      <c r="G51" s="36">
        <v>0.1137290378481129</v>
      </c>
      <c r="H51" s="18"/>
      <c r="I51" s="18"/>
      <c r="J51" s="37"/>
      <c r="K51" s="18"/>
      <c r="L51" s="18"/>
      <c r="M51" s="37"/>
      <c r="N51" s="18"/>
      <c r="O51" s="18"/>
      <c r="P51" s="37"/>
      <c r="Q51" s="18"/>
      <c r="R51" s="18"/>
      <c r="S51" s="37"/>
      <c r="T51" s="18"/>
      <c r="U51" s="18"/>
      <c r="V51" s="37"/>
      <c r="W51" s="18"/>
      <c r="X51" s="18"/>
      <c r="Y51" s="37"/>
      <c r="Z51" s="18"/>
      <c r="AA51" s="18"/>
      <c r="AB51" s="37"/>
      <c r="AC51" s="18"/>
      <c r="AD51" s="18"/>
      <c r="AE51" s="37"/>
      <c r="AF51" s="18"/>
      <c r="AG51" s="18"/>
      <c r="AH51" s="37"/>
      <c r="AI51" s="18"/>
      <c r="AJ51" s="18"/>
      <c r="AK51" s="37"/>
      <c r="AL51" s="18"/>
      <c r="AM51" s="18"/>
      <c r="AN51" s="37"/>
      <c r="AO51" s="18"/>
      <c r="AP51" s="18"/>
      <c r="AQ51" s="37"/>
      <c r="AR51" s="18"/>
      <c r="AS51" s="18"/>
      <c r="AT51" s="37"/>
      <c r="AU51" s="18"/>
      <c r="AV51" s="18"/>
      <c r="AW51" s="37"/>
      <c r="AX51" s="18"/>
      <c r="AY51" s="18"/>
      <c r="AZ51" s="37"/>
      <c r="BA51" s="18"/>
      <c r="BB51" s="18"/>
      <c r="BC51" s="37"/>
      <c r="BD51" s="18"/>
      <c r="BE51" s="18"/>
      <c r="BF51" s="37"/>
      <c r="BG51" s="18"/>
      <c r="BH51" s="18"/>
      <c r="BI51" s="37"/>
      <c r="BJ51" s="18"/>
      <c r="BK51" s="18"/>
      <c r="BL51" s="37"/>
      <c r="BM51" s="18"/>
      <c r="BN51" s="18"/>
      <c r="BO51" s="37"/>
      <c r="BP51" s="18"/>
      <c r="BQ51" s="18"/>
      <c r="BR51" s="37"/>
      <c r="BS51" s="18"/>
      <c r="BT51" s="18"/>
      <c r="BU51" s="37"/>
    </row>
    <row r="52" spans="1:73" ht="12">
      <c r="A52" s="7"/>
      <c r="B52" s="33"/>
      <c r="C52" s="34"/>
      <c r="D52" s="30"/>
      <c r="E52" s="44"/>
      <c r="F52" s="30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</row>
    <row r="53" spans="1:73" ht="12">
      <c r="A53" s="28" t="s">
        <v>43</v>
      </c>
      <c r="B53" s="33">
        <v>3591</v>
      </c>
      <c r="C53" s="34">
        <v>2075</v>
      </c>
      <c r="D53" s="35">
        <v>0.7306024096385542</v>
      </c>
      <c r="E53" s="33">
        <v>16124</v>
      </c>
      <c r="F53" s="34">
        <v>14626.128325409753</v>
      </c>
      <c r="G53" s="36">
        <v>0.10241067501014725</v>
      </c>
      <c r="H53" s="18"/>
      <c r="I53" s="18"/>
      <c r="J53" s="37"/>
      <c r="K53" s="18"/>
      <c r="L53" s="18"/>
      <c r="M53" s="37"/>
      <c r="N53" s="18"/>
      <c r="O53" s="18"/>
      <c r="P53" s="37"/>
      <c r="Q53" s="18"/>
      <c r="R53" s="18"/>
      <c r="S53" s="37"/>
      <c r="T53" s="18"/>
      <c r="U53" s="18"/>
      <c r="V53" s="37"/>
      <c r="W53" s="18"/>
      <c r="X53" s="18"/>
      <c r="Y53" s="37"/>
      <c r="Z53" s="18"/>
      <c r="AA53" s="18"/>
      <c r="AB53" s="37"/>
      <c r="AC53" s="18"/>
      <c r="AD53" s="18"/>
      <c r="AE53" s="37"/>
      <c r="AF53" s="18"/>
      <c r="AG53" s="18"/>
      <c r="AH53" s="37"/>
      <c r="AI53" s="18"/>
      <c r="AJ53" s="18"/>
      <c r="AK53" s="37"/>
      <c r="AL53" s="18"/>
      <c r="AM53" s="18"/>
      <c r="AN53" s="37"/>
      <c r="AO53" s="18"/>
      <c r="AP53" s="18"/>
      <c r="AQ53" s="37"/>
      <c r="AR53" s="18"/>
      <c r="AS53" s="18"/>
      <c r="AT53" s="37"/>
      <c r="AU53" s="18"/>
      <c r="AV53" s="18"/>
      <c r="AW53" s="37"/>
      <c r="AX53" s="18"/>
      <c r="AY53" s="18"/>
      <c r="AZ53" s="37"/>
      <c r="BA53" s="18"/>
      <c r="BB53" s="18"/>
      <c r="BC53" s="37"/>
      <c r="BD53" s="18"/>
      <c r="BE53" s="18"/>
      <c r="BF53" s="37"/>
      <c r="BG53" s="18"/>
      <c r="BH53" s="18"/>
      <c r="BI53" s="37"/>
      <c r="BJ53" s="18"/>
      <c r="BK53" s="18"/>
      <c r="BL53" s="37"/>
      <c r="BM53" s="18"/>
      <c r="BN53" s="18"/>
      <c r="BO53" s="37"/>
      <c r="BP53" s="18"/>
      <c r="BQ53" s="18"/>
      <c r="BR53" s="37"/>
      <c r="BS53" s="18"/>
      <c r="BT53" s="18"/>
      <c r="BU53" s="37"/>
    </row>
    <row r="54" spans="1:73" ht="12">
      <c r="A54" s="28" t="s">
        <v>44</v>
      </c>
      <c r="B54" s="33">
        <v>29841</v>
      </c>
      <c r="C54" s="34">
        <v>26771</v>
      </c>
      <c r="D54" s="35">
        <v>0.11467632886332225</v>
      </c>
      <c r="E54" s="33">
        <v>139744</v>
      </c>
      <c r="F54" s="34">
        <v>127938.90556255692</v>
      </c>
      <c r="G54" s="36">
        <v>0.0922713414307806</v>
      </c>
      <c r="H54" s="18"/>
      <c r="I54" s="18"/>
      <c r="J54" s="37"/>
      <c r="K54" s="18"/>
      <c r="L54" s="18"/>
      <c r="M54" s="37"/>
      <c r="N54" s="18"/>
      <c r="O54" s="18"/>
      <c r="P54" s="37"/>
      <c r="Q54" s="18"/>
      <c r="R54" s="18"/>
      <c r="S54" s="37"/>
      <c r="T54" s="18"/>
      <c r="U54" s="18"/>
      <c r="V54" s="37"/>
      <c r="W54" s="18"/>
      <c r="X54" s="18"/>
      <c r="Y54" s="37"/>
      <c r="Z54" s="18"/>
      <c r="AA54" s="18"/>
      <c r="AB54" s="37"/>
      <c r="AC54" s="18"/>
      <c r="AD54" s="18"/>
      <c r="AE54" s="37"/>
      <c r="AF54" s="18"/>
      <c r="AG54" s="18"/>
      <c r="AH54" s="37"/>
      <c r="AI54" s="18"/>
      <c r="AJ54" s="18"/>
      <c r="AK54" s="37"/>
      <c r="AL54" s="18"/>
      <c r="AM54" s="18"/>
      <c r="AN54" s="37"/>
      <c r="AO54" s="18"/>
      <c r="AP54" s="18"/>
      <c r="AQ54" s="37"/>
      <c r="AR54" s="18"/>
      <c r="AS54" s="18"/>
      <c r="AT54" s="37"/>
      <c r="AU54" s="18"/>
      <c r="AV54" s="18"/>
      <c r="AW54" s="37"/>
      <c r="AX54" s="18"/>
      <c r="AY54" s="18"/>
      <c r="AZ54" s="37"/>
      <c r="BA54" s="18"/>
      <c r="BB54" s="18"/>
      <c r="BC54" s="37"/>
      <c r="BD54" s="18"/>
      <c r="BE54" s="18"/>
      <c r="BF54" s="37"/>
      <c r="BG54" s="18"/>
      <c r="BH54" s="18"/>
      <c r="BI54" s="37"/>
      <c r="BJ54" s="18"/>
      <c r="BK54" s="18"/>
      <c r="BL54" s="37"/>
      <c r="BM54" s="18"/>
      <c r="BN54" s="18"/>
      <c r="BO54" s="37"/>
      <c r="BP54" s="18"/>
      <c r="BQ54" s="18"/>
      <c r="BR54" s="37"/>
      <c r="BS54" s="18"/>
      <c r="BT54" s="18"/>
      <c r="BU54" s="37"/>
    </row>
    <row r="55" spans="1:73" ht="12">
      <c r="A55" s="28" t="s">
        <v>45</v>
      </c>
      <c r="B55" s="33">
        <v>2327</v>
      </c>
      <c r="C55" s="34">
        <v>2204</v>
      </c>
      <c r="D55" s="35">
        <v>0.055807622504537205</v>
      </c>
      <c r="E55" s="33">
        <v>12521</v>
      </c>
      <c r="F55" s="34">
        <v>11084.332445653348</v>
      </c>
      <c r="G55" s="36">
        <v>0.12961245626569348</v>
      </c>
      <c r="H55" s="18"/>
      <c r="I55" s="18"/>
      <c r="J55" s="37"/>
      <c r="K55" s="18"/>
      <c r="L55" s="18"/>
      <c r="M55" s="37"/>
      <c r="N55" s="18"/>
      <c r="O55" s="18"/>
      <c r="P55" s="37"/>
      <c r="Q55" s="18"/>
      <c r="R55" s="18"/>
      <c r="S55" s="37"/>
      <c r="T55" s="18"/>
      <c r="U55" s="18"/>
      <c r="V55" s="37"/>
      <c r="W55" s="18"/>
      <c r="X55" s="18"/>
      <c r="Y55" s="37"/>
      <c r="Z55" s="18"/>
      <c r="AA55" s="18"/>
      <c r="AB55" s="37"/>
      <c r="AC55" s="18"/>
      <c r="AD55" s="18"/>
      <c r="AE55" s="37"/>
      <c r="AF55" s="18"/>
      <c r="AG55" s="18"/>
      <c r="AH55" s="37"/>
      <c r="AI55" s="18"/>
      <c r="AJ55" s="18"/>
      <c r="AK55" s="37"/>
      <c r="AL55" s="18"/>
      <c r="AM55" s="18"/>
      <c r="AN55" s="37"/>
      <c r="AO55" s="18"/>
      <c r="AP55" s="18"/>
      <c r="AQ55" s="37"/>
      <c r="AR55" s="18"/>
      <c r="AS55" s="18"/>
      <c r="AT55" s="37"/>
      <c r="AU55" s="18"/>
      <c r="AV55" s="18"/>
      <c r="AW55" s="37"/>
      <c r="AX55" s="18"/>
      <c r="AY55" s="18"/>
      <c r="AZ55" s="37"/>
      <c r="BA55" s="18"/>
      <c r="BB55" s="18"/>
      <c r="BC55" s="37"/>
      <c r="BD55" s="18"/>
      <c r="BE55" s="18"/>
      <c r="BF55" s="37"/>
      <c r="BG55" s="18"/>
      <c r="BH55" s="18"/>
      <c r="BI55" s="37"/>
      <c r="BJ55" s="18"/>
      <c r="BK55" s="18"/>
      <c r="BL55" s="37"/>
      <c r="BM55" s="18"/>
      <c r="BN55" s="18"/>
      <c r="BO55" s="37"/>
      <c r="BP55" s="18"/>
      <c r="BQ55" s="18"/>
      <c r="BR55" s="37"/>
      <c r="BS55" s="18"/>
      <c r="BT55" s="18"/>
      <c r="BU55" s="37"/>
    </row>
    <row r="56" spans="1:73" ht="12">
      <c r="A56" s="28" t="s">
        <v>46</v>
      </c>
      <c r="B56" s="33">
        <v>4207</v>
      </c>
      <c r="C56" s="34">
        <v>3765</v>
      </c>
      <c r="D56" s="35">
        <v>0.11739707835325365</v>
      </c>
      <c r="E56" s="33">
        <v>20030</v>
      </c>
      <c r="F56" s="34">
        <v>19157.667794160738</v>
      </c>
      <c r="G56" s="36">
        <v>0.04553436332710339</v>
      </c>
      <c r="H56" s="18"/>
      <c r="I56" s="18"/>
      <c r="J56" s="37"/>
      <c r="K56" s="18"/>
      <c r="L56" s="18"/>
      <c r="M56" s="37"/>
      <c r="N56" s="18"/>
      <c r="O56" s="18"/>
      <c r="P56" s="37"/>
      <c r="Q56" s="18"/>
      <c r="R56" s="18"/>
      <c r="S56" s="37"/>
      <c r="T56" s="18"/>
      <c r="U56" s="18"/>
      <c r="V56" s="37"/>
      <c r="W56" s="18"/>
      <c r="X56" s="18"/>
      <c r="Y56" s="37"/>
      <c r="Z56" s="18"/>
      <c r="AA56" s="18"/>
      <c r="AB56" s="37"/>
      <c r="AC56" s="18"/>
      <c r="AD56" s="18"/>
      <c r="AE56" s="37"/>
      <c r="AF56" s="18"/>
      <c r="AG56" s="18"/>
      <c r="AH56" s="37"/>
      <c r="AI56" s="18"/>
      <c r="AJ56" s="18"/>
      <c r="AK56" s="37"/>
      <c r="AL56" s="18"/>
      <c r="AM56" s="18"/>
      <c r="AN56" s="37"/>
      <c r="AO56" s="18"/>
      <c r="AP56" s="18"/>
      <c r="AQ56" s="37"/>
      <c r="AR56" s="18"/>
      <c r="AS56" s="18"/>
      <c r="AT56" s="37"/>
      <c r="AU56" s="18"/>
      <c r="AV56" s="18"/>
      <c r="AW56" s="37"/>
      <c r="AX56" s="18"/>
      <c r="AY56" s="18"/>
      <c r="AZ56" s="37"/>
      <c r="BA56" s="18"/>
      <c r="BB56" s="18"/>
      <c r="BC56" s="37"/>
      <c r="BD56" s="18"/>
      <c r="BE56" s="18"/>
      <c r="BF56" s="37"/>
      <c r="BG56" s="18"/>
      <c r="BH56" s="18"/>
      <c r="BI56" s="37"/>
      <c r="BJ56" s="18"/>
      <c r="BK56" s="18"/>
      <c r="BL56" s="37"/>
      <c r="BM56" s="18"/>
      <c r="BN56" s="18"/>
      <c r="BO56" s="37"/>
      <c r="BP56" s="18"/>
      <c r="BQ56" s="18"/>
      <c r="BR56" s="37"/>
      <c r="BS56" s="18"/>
      <c r="BT56" s="18"/>
      <c r="BU56" s="37"/>
    </row>
    <row r="57" spans="1:73" ht="12">
      <c r="A57" s="52"/>
      <c r="B57" s="53"/>
      <c r="C57" s="54"/>
      <c r="D57" s="55"/>
      <c r="E57" s="53"/>
      <c r="F57" s="54"/>
      <c r="G57" s="56"/>
      <c r="H57" s="18"/>
      <c r="I57" s="18"/>
      <c r="J57" s="37"/>
      <c r="K57" s="18"/>
      <c r="L57" s="18"/>
      <c r="M57" s="37"/>
      <c r="N57" s="18"/>
      <c r="O57" s="18"/>
      <c r="P57" s="37"/>
      <c r="Q57" s="18"/>
      <c r="R57" s="18"/>
      <c r="S57" s="37"/>
      <c r="T57" s="18"/>
      <c r="U57" s="18"/>
      <c r="V57" s="37"/>
      <c r="W57" s="18"/>
      <c r="X57" s="18"/>
      <c r="Y57" s="37"/>
      <c r="Z57" s="18"/>
      <c r="AA57" s="18"/>
      <c r="AB57" s="37"/>
      <c r="AC57" s="18"/>
      <c r="AD57" s="18"/>
      <c r="AE57" s="37"/>
      <c r="AF57" s="18"/>
      <c r="AG57" s="18"/>
      <c r="AH57" s="37"/>
      <c r="AI57" s="18"/>
      <c r="AJ57" s="18"/>
      <c r="AK57" s="37"/>
      <c r="AL57" s="18"/>
      <c r="AM57" s="18"/>
      <c r="AN57" s="37"/>
      <c r="AO57" s="18"/>
      <c r="AP57" s="18"/>
      <c r="AQ57" s="37"/>
      <c r="AR57" s="18"/>
      <c r="AS57" s="18"/>
      <c r="AT57" s="37"/>
      <c r="AU57" s="18"/>
      <c r="AV57" s="18"/>
      <c r="AW57" s="37"/>
      <c r="AX57" s="18"/>
      <c r="AY57" s="18"/>
      <c r="AZ57" s="37"/>
      <c r="BA57" s="18"/>
      <c r="BB57" s="18"/>
      <c r="BC57" s="37"/>
      <c r="BD57" s="18"/>
      <c r="BE57" s="18"/>
      <c r="BF57" s="37"/>
      <c r="BG57" s="18"/>
      <c r="BH57" s="18"/>
      <c r="BI57" s="37"/>
      <c r="BJ57" s="18"/>
      <c r="BK57" s="18"/>
      <c r="BL57" s="37"/>
      <c r="BM57" s="18"/>
      <c r="BN57" s="18"/>
      <c r="BO57" s="37"/>
      <c r="BP57" s="18"/>
      <c r="BQ57" s="18"/>
      <c r="BR57" s="37"/>
      <c r="BS57" s="18"/>
      <c r="BT57" s="18"/>
      <c r="BU57" s="37"/>
    </row>
    <row r="58" spans="1:73" ht="6" customHeight="1">
      <c r="A58" s="57"/>
      <c r="B58" s="58"/>
      <c r="C58" s="58"/>
      <c r="D58" s="59"/>
      <c r="E58" s="58"/>
      <c r="F58" s="58"/>
      <c r="G58" s="59"/>
      <c r="H58" s="18"/>
      <c r="I58" s="18"/>
      <c r="J58" s="37"/>
      <c r="K58" s="18"/>
      <c r="L58" s="18"/>
      <c r="M58" s="37"/>
      <c r="N58" s="18"/>
      <c r="O58" s="18"/>
      <c r="P58" s="37"/>
      <c r="Q58" s="18"/>
      <c r="R58" s="18"/>
      <c r="S58" s="37"/>
      <c r="T58" s="18"/>
      <c r="U58" s="18"/>
      <c r="V58" s="37"/>
      <c r="W58" s="18"/>
      <c r="X58" s="18"/>
      <c r="Y58" s="37"/>
      <c r="Z58" s="18"/>
      <c r="AA58" s="18"/>
      <c r="AB58" s="37"/>
      <c r="AC58" s="18"/>
      <c r="AD58" s="18"/>
      <c r="AE58" s="37"/>
      <c r="AF58" s="18"/>
      <c r="AG58" s="18"/>
      <c r="AH58" s="37"/>
      <c r="AI58" s="18"/>
      <c r="AJ58" s="18"/>
      <c r="AK58" s="37"/>
      <c r="AL58" s="18"/>
      <c r="AM58" s="18"/>
      <c r="AN58" s="37"/>
      <c r="AO58" s="18"/>
      <c r="AP58" s="18"/>
      <c r="AQ58" s="37"/>
      <c r="AR58" s="18"/>
      <c r="AS58" s="18"/>
      <c r="AT58" s="37"/>
      <c r="AU58" s="18"/>
      <c r="AV58" s="18"/>
      <c r="AW58" s="37"/>
      <c r="AX58" s="18"/>
      <c r="AY58" s="18"/>
      <c r="AZ58" s="37"/>
      <c r="BA58" s="18"/>
      <c r="BB58" s="18"/>
      <c r="BC58" s="37"/>
      <c r="BD58" s="18"/>
      <c r="BE58" s="18"/>
      <c r="BF58" s="37"/>
      <c r="BG58" s="18"/>
      <c r="BH58" s="18"/>
      <c r="BI58" s="37"/>
      <c r="BJ58" s="18"/>
      <c r="BK58" s="18"/>
      <c r="BL58" s="37"/>
      <c r="BM58" s="18"/>
      <c r="BN58" s="18"/>
      <c r="BO58" s="37"/>
      <c r="BP58" s="18"/>
      <c r="BQ58" s="18"/>
      <c r="BR58" s="37"/>
      <c r="BS58" s="18"/>
      <c r="BT58" s="18"/>
      <c r="BU58" s="37"/>
    </row>
    <row r="59" spans="1:73" ht="12.75" customHeight="1">
      <c r="A59" s="60" t="s">
        <v>85</v>
      </c>
      <c r="B59" s="34"/>
      <c r="C59" s="34"/>
      <c r="D59" s="35"/>
      <c r="E59" s="34"/>
      <c r="F59" s="34"/>
      <c r="G59" s="35"/>
      <c r="H59" s="18"/>
      <c r="I59" s="18"/>
      <c r="J59" s="37"/>
      <c r="K59" s="18"/>
      <c r="L59" s="18"/>
      <c r="M59" s="37"/>
      <c r="N59" s="18"/>
      <c r="O59" s="18"/>
      <c r="P59" s="37"/>
      <c r="Q59" s="18"/>
      <c r="R59" s="18"/>
      <c r="S59" s="37"/>
      <c r="T59" s="18"/>
      <c r="U59" s="18"/>
      <c r="V59" s="37"/>
      <c r="W59" s="18"/>
      <c r="X59" s="18"/>
      <c r="Y59" s="37"/>
      <c r="Z59" s="18"/>
      <c r="AA59" s="18"/>
      <c r="AB59" s="37"/>
      <c r="AC59" s="18"/>
      <c r="AD59" s="18"/>
      <c r="AE59" s="37"/>
      <c r="AF59" s="18"/>
      <c r="AG59" s="18"/>
      <c r="AH59" s="37"/>
      <c r="AI59" s="18"/>
      <c r="AJ59" s="18"/>
      <c r="AK59" s="37"/>
      <c r="AL59" s="18"/>
      <c r="AM59" s="18"/>
      <c r="AN59" s="37"/>
      <c r="AO59" s="18"/>
      <c r="AP59" s="18"/>
      <c r="AQ59" s="37"/>
      <c r="AR59" s="18"/>
      <c r="AS59" s="18"/>
      <c r="AT59" s="37"/>
      <c r="AU59" s="18"/>
      <c r="AV59" s="18"/>
      <c r="AW59" s="37"/>
      <c r="AX59" s="18"/>
      <c r="AY59" s="18"/>
      <c r="AZ59" s="37"/>
      <c r="BA59" s="18"/>
      <c r="BB59" s="18"/>
      <c r="BC59" s="37"/>
      <c r="BD59" s="18"/>
      <c r="BE59" s="18"/>
      <c r="BF59" s="37"/>
      <c r="BG59" s="18"/>
      <c r="BH59" s="18"/>
      <c r="BI59" s="37"/>
      <c r="BJ59" s="18"/>
      <c r="BK59" s="18"/>
      <c r="BL59" s="37"/>
      <c r="BM59" s="18"/>
      <c r="BN59" s="18"/>
      <c r="BO59" s="37"/>
      <c r="BP59" s="18"/>
      <c r="BQ59" s="18"/>
      <c r="BR59" s="37"/>
      <c r="BS59" s="18"/>
      <c r="BT59" s="18"/>
      <c r="BU59" s="37"/>
    </row>
    <row r="60" spans="1:73" ht="18" customHeight="1">
      <c r="A60" s="69"/>
      <c r="B60" s="510" t="s">
        <v>88</v>
      </c>
      <c r="C60" s="511"/>
      <c r="D60" s="511"/>
      <c r="E60" s="511"/>
      <c r="F60" s="511"/>
      <c r="G60" s="512"/>
      <c r="H60" s="32"/>
      <c r="I60" s="32"/>
      <c r="J60" s="18"/>
      <c r="K60" s="32"/>
      <c r="L60" s="32"/>
      <c r="M60" s="18"/>
      <c r="N60" s="32"/>
      <c r="O60" s="32"/>
      <c r="P60" s="18"/>
      <c r="Q60" s="32"/>
      <c r="R60" s="32"/>
      <c r="S60" s="18"/>
      <c r="T60" s="32"/>
      <c r="U60" s="32"/>
      <c r="V60" s="18"/>
      <c r="W60" s="32"/>
      <c r="X60" s="32"/>
      <c r="Y60" s="18"/>
      <c r="Z60" s="32"/>
      <c r="AA60" s="32"/>
      <c r="AB60" s="18"/>
      <c r="AC60" s="32"/>
      <c r="AD60" s="32"/>
      <c r="AE60" s="18"/>
      <c r="AF60" s="32"/>
      <c r="AG60" s="32"/>
      <c r="AH60" s="18"/>
      <c r="AI60" s="32"/>
      <c r="AJ60" s="32"/>
      <c r="AK60" s="18"/>
      <c r="AL60" s="32"/>
      <c r="AM60" s="32"/>
      <c r="AN60" s="18"/>
      <c r="AO60" s="32"/>
      <c r="AP60" s="32"/>
      <c r="AQ60" s="18"/>
      <c r="AR60" s="32"/>
      <c r="AS60" s="32"/>
      <c r="AT60" s="18"/>
      <c r="AU60" s="32"/>
      <c r="AV60" s="32"/>
      <c r="AW60" s="18"/>
      <c r="AX60" s="32"/>
      <c r="AY60" s="32"/>
      <c r="AZ60" s="18"/>
      <c r="BA60" s="32"/>
      <c r="BB60" s="32"/>
      <c r="BC60" s="18"/>
      <c r="BD60" s="32"/>
      <c r="BE60" s="32"/>
      <c r="BF60" s="18"/>
      <c r="BG60" s="32"/>
      <c r="BH60" s="32"/>
      <c r="BI60" s="18"/>
      <c r="BJ60" s="32"/>
      <c r="BK60" s="32"/>
      <c r="BL60" s="18"/>
      <c r="BM60" s="32"/>
      <c r="BN60" s="32"/>
      <c r="BO60" s="18"/>
      <c r="BP60" s="32"/>
      <c r="BQ60" s="32"/>
      <c r="BR60" s="18"/>
      <c r="BS60" s="32"/>
      <c r="BT60" s="32"/>
      <c r="BU60" s="18"/>
    </row>
    <row r="61" spans="1:73" ht="18.75" customHeight="1">
      <c r="A61" s="7"/>
      <c r="B61" s="525" t="s">
        <v>87</v>
      </c>
      <c r="C61" s="526"/>
      <c r="D61" s="526"/>
      <c r="E61" s="526"/>
      <c r="F61" s="526"/>
      <c r="G61" s="527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</row>
    <row r="62" spans="1:73" ht="15">
      <c r="A62" s="28"/>
      <c r="B62" s="7"/>
      <c r="C62" s="11" t="s">
        <v>1</v>
      </c>
      <c r="D62" s="12"/>
      <c r="E62" s="13"/>
      <c r="F62" s="14" t="s">
        <v>2</v>
      </c>
      <c r="G62" s="15"/>
      <c r="I62" s="5"/>
      <c r="J62" s="16"/>
      <c r="K62" s="17"/>
      <c r="L62" s="17"/>
      <c r="M62" s="17"/>
      <c r="O62" s="5"/>
      <c r="P62" s="16"/>
      <c r="R62" s="18"/>
      <c r="S62" s="16"/>
      <c r="U62" s="19"/>
      <c r="V62" s="16"/>
      <c r="X62" s="18"/>
      <c r="Y62" s="16"/>
      <c r="AA62" s="18"/>
      <c r="AB62" s="16"/>
      <c r="AD62" s="18"/>
      <c r="AE62" s="16"/>
      <c r="AG62" s="18"/>
      <c r="AH62" s="16"/>
      <c r="AJ62" s="18"/>
      <c r="AK62" s="16"/>
      <c r="AM62" s="18"/>
      <c r="AN62" s="16"/>
      <c r="AP62" s="18"/>
      <c r="AQ62" s="16"/>
      <c r="AS62" s="18"/>
      <c r="AT62" s="16"/>
      <c r="AV62" s="18"/>
      <c r="AW62" s="16"/>
      <c r="AX62" s="17"/>
      <c r="AY62" s="20"/>
      <c r="AZ62" s="21"/>
      <c r="BA62" s="17"/>
      <c r="BB62" s="20"/>
      <c r="BC62" s="21"/>
      <c r="BD62" s="17"/>
      <c r="BE62" s="20"/>
      <c r="BF62" s="21"/>
      <c r="BG62" s="17"/>
      <c r="BH62" s="20"/>
      <c r="BI62" s="21"/>
      <c r="BK62" s="18"/>
      <c r="BL62" s="16"/>
      <c r="BN62" s="18"/>
      <c r="BO62" s="16"/>
      <c r="BQ62" s="18"/>
      <c r="BR62" s="16"/>
      <c r="BT62" s="18"/>
      <c r="BU62" s="16"/>
    </row>
    <row r="63" spans="1:73" s="27" customFormat="1" ht="12">
      <c r="A63" s="22"/>
      <c r="B63" s="23" t="s">
        <v>3</v>
      </c>
      <c r="C63" s="24" t="s">
        <v>4</v>
      </c>
      <c r="D63" s="25" t="s">
        <v>5</v>
      </c>
      <c r="E63" s="23" t="s">
        <v>3</v>
      </c>
      <c r="F63" s="24" t="s">
        <v>4</v>
      </c>
      <c r="G63" s="25" t="s">
        <v>5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</row>
    <row r="64" spans="1:73" ht="12">
      <c r="A64" s="7"/>
      <c r="B64" s="33"/>
      <c r="C64" s="34"/>
      <c r="D64" s="30"/>
      <c r="E64" s="44"/>
      <c r="F64" s="30"/>
      <c r="G64" s="31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18"/>
      <c r="AY64" s="18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</row>
    <row r="65" spans="1:73" ht="12">
      <c r="A65" s="28" t="s">
        <v>48</v>
      </c>
      <c r="B65" s="33"/>
      <c r="C65" s="34"/>
      <c r="D65" s="30"/>
      <c r="E65" s="44"/>
      <c r="F65" s="30"/>
      <c r="G65" s="3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63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</row>
    <row r="66" spans="1:73" ht="12">
      <c r="A66" s="28" t="s">
        <v>49</v>
      </c>
      <c r="B66" s="33">
        <v>188093</v>
      </c>
      <c r="C66" s="34">
        <v>180275</v>
      </c>
      <c r="D66" s="35">
        <v>0.04336707807516295</v>
      </c>
      <c r="E66" s="33">
        <v>884333</v>
      </c>
      <c r="F66" s="34">
        <v>830823.7908910315</v>
      </c>
      <c r="G66" s="36">
        <v>0.06440500343831225</v>
      </c>
      <c r="H66" s="18"/>
      <c r="I66" s="18"/>
      <c r="J66" s="37"/>
      <c r="K66" s="18"/>
      <c r="L66" s="18"/>
      <c r="M66" s="37"/>
      <c r="N66" s="18"/>
      <c r="O66" s="18"/>
      <c r="P66" s="37"/>
      <c r="Q66" s="18"/>
      <c r="R66" s="18"/>
      <c r="S66" s="37"/>
      <c r="T66" s="18"/>
      <c r="U66" s="18"/>
      <c r="V66" s="37"/>
      <c r="W66" s="18"/>
      <c r="X66" s="18"/>
      <c r="Y66" s="37"/>
      <c r="Z66" s="18"/>
      <c r="AA66" s="18"/>
      <c r="AB66" s="37"/>
      <c r="AC66" s="18"/>
      <c r="AD66" s="18"/>
      <c r="AE66" s="37"/>
      <c r="AF66" s="18"/>
      <c r="AG66" s="18"/>
      <c r="AH66" s="37"/>
      <c r="AI66" s="18"/>
      <c r="AJ66" s="18"/>
      <c r="AK66" s="37"/>
      <c r="AL66" s="18"/>
      <c r="AM66" s="18"/>
      <c r="AN66" s="37"/>
      <c r="AO66" s="18"/>
      <c r="AP66" s="18"/>
      <c r="AQ66" s="37"/>
      <c r="AR66" s="18"/>
      <c r="AS66" s="18"/>
      <c r="AT66" s="37"/>
      <c r="AU66" s="18"/>
      <c r="AV66" s="18"/>
      <c r="AW66" s="37"/>
      <c r="AX66" s="18"/>
      <c r="AY66" s="18"/>
      <c r="AZ66" s="37"/>
      <c r="BA66" s="18"/>
      <c r="BB66" s="18"/>
      <c r="BC66" s="37"/>
      <c r="BD66" s="18"/>
      <c r="BE66" s="18"/>
      <c r="BF66" s="37"/>
      <c r="BG66" s="18"/>
      <c r="BH66" s="18"/>
      <c r="BI66" s="37"/>
      <c r="BJ66" s="18"/>
      <c r="BK66" s="18"/>
      <c r="BL66" s="37"/>
      <c r="BM66" s="18"/>
      <c r="BN66" s="18"/>
      <c r="BO66" s="37"/>
      <c r="BP66" s="18"/>
      <c r="BQ66" s="18"/>
      <c r="BR66" s="37"/>
      <c r="BS66" s="18"/>
      <c r="BT66" s="18"/>
      <c r="BU66" s="37"/>
    </row>
    <row r="67" spans="1:73" ht="12">
      <c r="A67" s="28" t="s">
        <v>50</v>
      </c>
      <c r="B67" s="33">
        <v>11750.112121853184</v>
      </c>
      <c r="C67" s="34">
        <v>11518.350131080688</v>
      </c>
      <c r="D67" s="35">
        <v>0.02012111006654665</v>
      </c>
      <c r="E67" s="33">
        <v>36081.63635773532</v>
      </c>
      <c r="F67" s="34">
        <v>36276.34543526783</v>
      </c>
      <c r="G67" s="36">
        <v>-0.005367384040378453</v>
      </c>
      <c r="H67" s="18"/>
      <c r="I67" s="18"/>
      <c r="J67" s="18"/>
      <c r="K67" s="18"/>
      <c r="L67" s="18"/>
      <c r="M67" s="37"/>
      <c r="N67" s="18"/>
      <c r="O67" s="18"/>
      <c r="P67" s="37"/>
      <c r="Q67" s="18"/>
      <c r="R67" s="18"/>
      <c r="S67" s="37"/>
      <c r="T67" s="18"/>
      <c r="U67" s="18"/>
      <c r="V67" s="37"/>
      <c r="W67" s="18"/>
      <c r="X67" s="18"/>
      <c r="Y67" s="37"/>
      <c r="Z67" s="18"/>
      <c r="AA67" s="18"/>
      <c r="AB67" s="37"/>
      <c r="AC67" s="18"/>
      <c r="AD67" s="18"/>
      <c r="AE67" s="37"/>
      <c r="AF67" s="18"/>
      <c r="AG67" s="18"/>
      <c r="AH67" s="37"/>
      <c r="AI67" s="18"/>
      <c r="AJ67" s="18"/>
      <c r="AK67" s="37"/>
      <c r="AL67" s="18"/>
      <c r="AM67" s="18"/>
      <c r="AN67" s="37"/>
      <c r="AO67" s="18"/>
      <c r="AP67" s="18"/>
      <c r="AQ67" s="37"/>
      <c r="AR67" s="18"/>
      <c r="AS67" s="18"/>
      <c r="AT67" s="37"/>
      <c r="AU67" s="18"/>
      <c r="AV67" s="18"/>
      <c r="AW67" s="37"/>
      <c r="AX67" s="18"/>
      <c r="AY67" s="18"/>
      <c r="AZ67" s="37"/>
      <c r="BA67" s="18"/>
      <c r="BB67" s="18"/>
      <c r="BC67" s="37"/>
      <c r="BD67" s="18"/>
      <c r="BE67" s="18"/>
      <c r="BF67" s="37"/>
      <c r="BG67" s="18"/>
      <c r="BH67" s="18"/>
      <c r="BI67" s="37"/>
      <c r="BJ67" s="18"/>
      <c r="BK67" s="18"/>
      <c r="BL67" s="37"/>
      <c r="BM67" s="18"/>
      <c r="BN67" s="18"/>
      <c r="BO67" s="37"/>
      <c r="BP67" s="18"/>
      <c r="BQ67" s="18"/>
      <c r="BR67" s="37"/>
      <c r="BS67" s="18"/>
      <c r="BT67" s="18"/>
      <c r="BU67" s="37"/>
    </row>
    <row r="68" spans="1:73" ht="12">
      <c r="A68" s="28" t="s">
        <v>51</v>
      </c>
      <c r="B68" s="33">
        <v>3797.474085043368</v>
      </c>
      <c r="C68" s="34">
        <v>3597.0786484124674</v>
      </c>
      <c r="D68" s="35">
        <v>0.05571060747291228</v>
      </c>
      <c r="E68" s="33">
        <v>13928.60956068688</v>
      </c>
      <c r="F68" s="34">
        <v>12925.831760381043</v>
      </c>
      <c r="G68" s="36">
        <v>0.07757936347117335</v>
      </c>
      <c r="H68" s="18"/>
      <c r="I68" s="18"/>
      <c r="J68" s="18"/>
      <c r="K68" s="18"/>
      <c r="L68" s="18"/>
      <c r="M68" s="37"/>
      <c r="N68" s="18"/>
      <c r="O68" s="18"/>
      <c r="P68" s="37"/>
      <c r="Q68" s="18"/>
      <c r="R68" s="18"/>
      <c r="S68" s="37"/>
      <c r="T68" s="18"/>
      <c r="U68" s="18"/>
      <c r="V68" s="37"/>
      <c r="W68" s="18"/>
      <c r="X68" s="18"/>
      <c r="Y68" s="37"/>
      <c r="Z68" s="18"/>
      <c r="AA68" s="18"/>
      <c r="AB68" s="37"/>
      <c r="AC68" s="18"/>
      <c r="AD68" s="18"/>
      <c r="AE68" s="37"/>
      <c r="AF68" s="18"/>
      <c r="AG68" s="18"/>
      <c r="AH68" s="37"/>
      <c r="AI68" s="18"/>
      <c r="AJ68" s="18"/>
      <c r="AK68" s="37"/>
      <c r="AL68" s="18"/>
      <c r="AM68" s="18"/>
      <c r="AN68" s="37"/>
      <c r="AO68" s="18"/>
      <c r="AP68" s="18"/>
      <c r="AQ68" s="37"/>
      <c r="AR68" s="18"/>
      <c r="AS68" s="18"/>
      <c r="AT68" s="37"/>
      <c r="AU68" s="18"/>
      <c r="AV68" s="18"/>
      <c r="AW68" s="37"/>
      <c r="AX68" s="18"/>
      <c r="AY68" s="18"/>
      <c r="AZ68" s="37"/>
      <c r="BA68" s="18"/>
      <c r="BB68" s="18"/>
      <c r="BC68" s="37"/>
      <c r="BD68" s="18"/>
      <c r="BE68" s="18"/>
      <c r="BF68" s="37"/>
      <c r="BG68" s="18"/>
      <c r="BH68" s="18"/>
      <c r="BI68" s="37"/>
      <c r="BJ68" s="18"/>
      <c r="BK68" s="18"/>
      <c r="BL68" s="37"/>
      <c r="BM68" s="18"/>
      <c r="BN68" s="18"/>
      <c r="BO68" s="37"/>
      <c r="BP68" s="18"/>
      <c r="BQ68" s="18"/>
      <c r="BR68" s="37"/>
      <c r="BS68" s="18"/>
      <c r="BT68" s="18"/>
      <c r="BU68" s="37"/>
    </row>
    <row r="69" spans="1:73" ht="12">
      <c r="A69" s="28" t="s">
        <v>52</v>
      </c>
      <c r="B69" s="33">
        <v>176285</v>
      </c>
      <c r="C69" s="34">
        <v>168758</v>
      </c>
      <c r="D69" s="35">
        <v>0.04460232996361654</v>
      </c>
      <c r="E69" s="33">
        <v>847405</v>
      </c>
      <c r="F69" s="34">
        <v>794951.6936067126</v>
      </c>
      <c r="G69" s="36">
        <v>0.06598301106235226</v>
      </c>
      <c r="H69" s="18"/>
      <c r="I69" s="18"/>
      <c r="J69" s="37"/>
      <c r="K69" s="18"/>
      <c r="L69" s="18"/>
      <c r="M69" s="37"/>
      <c r="N69" s="18"/>
      <c r="O69" s="18"/>
      <c r="P69" s="37"/>
      <c r="Q69" s="18"/>
      <c r="R69" s="18"/>
      <c r="S69" s="37"/>
      <c r="T69" s="18"/>
      <c r="U69" s="18"/>
      <c r="V69" s="37"/>
      <c r="W69" s="18"/>
      <c r="X69" s="18"/>
      <c r="Y69" s="37"/>
      <c r="Z69" s="18"/>
      <c r="AA69" s="18"/>
      <c r="AB69" s="37"/>
      <c r="AC69" s="18"/>
      <c r="AD69" s="18"/>
      <c r="AE69" s="37"/>
      <c r="AF69" s="18"/>
      <c r="AG69" s="18"/>
      <c r="AH69" s="37"/>
      <c r="AI69" s="18"/>
      <c r="AJ69" s="18"/>
      <c r="AK69" s="37"/>
      <c r="AL69" s="18"/>
      <c r="AM69" s="18"/>
      <c r="AN69" s="37"/>
      <c r="AO69" s="18"/>
      <c r="AP69" s="18"/>
      <c r="AQ69" s="37"/>
      <c r="AR69" s="18"/>
      <c r="AS69" s="18"/>
      <c r="AT69" s="37"/>
      <c r="AU69" s="18"/>
      <c r="AV69" s="18"/>
      <c r="AW69" s="37"/>
      <c r="AX69" s="18"/>
      <c r="AY69" s="18"/>
      <c r="AZ69" s="37"/>
      <c r="BA69" s="18"/>
      <c r="BB69" s="18"/>
      <c r="BC69" s="37"/>
      <c r="BD69" s="18"/>
      <c r="BE69" s="18"/>
      <c r="BF69" s="37"/>
      <c r="BG69" s="18"/>
      <c r="BH69" s="18"/>
      <c r="BI69" s="37"/>
      <c r="BJ69" s="18"/>
      <c r="BK69" s="18"/>
      <c r="BL69" s="37"/>
      <c r="BM69" s="18"/>
      <c r="BN69" s="18"/>
      <c r="BO69" s="37"/>
      <c r="BP69" s="18"/>
      <c r="BQ69" s="18"/>
      <c r="BR69" s="37"/>
      <c r="BS69" s="18"/>
      <c r="BT69" s="18"/>
      <c r="BU69" s="37"/>
    </row>
    <row r="70" spans="1:73" ht="12">
      <c r="A70" s="7"/>
      <c r="B70" s="33"/>
      <c r="C70" s="34"/>
      <c r="D70" s="30"/>
      <c r="E70" s="44"/>
      <c r="F70" s="30"/>
      <c r="G70" s="3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</row>
    <row r="71" spans="1:73" ht="12">
      <c r="A71" s="28" t="s">
        <v>53</v>
      </c>
      <c r="B71" s="33">
        <v>13888</v>
      </c>
      <c r="C71" s="34">
        <v>10562</v>
      </c>
      <c r="D71" s="35">
        <v>0.3149024805907972</v>
      </c>
      <c r="E71" s="33">
        <v>84323</v>
      </c>
      <c r="F71" s="34">
        <v>74722.07662226025</v>
      </c>
      <c r="G71" s="36">
        <v>0.1284884442689533</v>
      </c>
      <c r="H71" s="18"/>
      <c r="I71" s="18"/>
      <c r="J71" s="37"/>
      <c r="K71" s="18"/>
      <c r="L71" s="18"/>
      <c r="M71" s="37"/>
      <c r="N71" s="18"/>
      <c r="O71" s="18"/>
      <c r="P71" s="37"/>
      <c r="Q71" s="18"/>
      <c r="R71" s="18"/>
      <c r="S71" s="37"/>
      <c r="T71" s="18"/>
      <c r="U71" s="18"/>
      <c r="V71" s="37"/>
      <c r="W71" s="18"/>
      <c r="X71" s="18"/>
      <c r="Y71" s="37"/>
      <c r="Z71" s="18"/>
      <c r="AA71" s="18"/>
      <c r="AB71" s="37"/>
      <c r="AC71" s="18"/>
      <c r="AD71" s="18"/>
      <c r="AE71" s="37"/>
      <c r="AF71" s="18"/>
      <c r="AG71" s="18"/>
      <c r="AH71" s="37"/>
      <c r="AI71" s="18"/>
      <c r="AJ71" s="18"/>
      <c r="AK71" s="37"/>
      <c r="AL71" s="18"/>
      <c r="AM71" s="18"/>
      <c r="AN71" s="37"/>
      <c r="AO71" s="18"/>
      <c r="AP71" s="18"/>
      <c r="AQ71" s="37"/>
      <c r="AR71" s="18"/>
      <c r="AS71" s="18"/>
      <c r="AT71" s="37"/>
      <c r="AU71" s="18"/>
      <c r="AV71" s="18"/>
      <c r="AW71" s="37"/>
      <c r="AX71" s="18"/>
      <c r="AY71" s="18"/>
      <c r="AZ71" s="37"/>
      <c r="BA71" s="18"/>
      <c r="BB71" s="18"/>
      <c r="BC71" s="37"/>
      <c r="BD71" s="18"/>
      <c r="BE71" s="18"/>
      <c r="BF71" s="37"/>
      <c r="BG71" s="18"/>
      <c r="BH71" s="18"/>
      <c r="BI71" s="37"/>
      <c r="BJ71" s="18"/>
      <c r="BK71" s="18"/>
      <c r="BL71" s="37"/>
      <c r="BM71" s="18"/>
      <c r="BN71" s="18"/>
      <c r="BO71" s="37"/>
      <c r="BP71" s="18"/>
      <c r="BQ71" s="18"/>
      <c r="BR71" s="37"/>
      <c r="BS71" s="18"/>
      <c r="BT71" s="18"/>
      <c r="BU71" s="37"/>
    </row>
    <row r="72" spans="1:73" ht="12">
      <c r="A72" s="28" t="s">
        <v>54</v>
      </c>
      <c r="B72" s="33">
        <v>5616</v>
      </c>
      <c r="C72" s="34">
        <v>5124</v>
      </c>
      <c r="D72" s="35">
        <v>0.09601873536299765</v>
      </c>
      <c r="E72" s="33">
        <v>45147</v>
      </c>
      <c r="F72" s="34">
        <v>43524.64975395577</v>
      </c>
      <c r="G72" s="36">
        <v>0.03727428607043033</v>
      </c>
      <c r="H72" s="18"/>
      <c r="I72" s="18"/>
      <c r="J72" s="37"/>
      <c r="K72" s="18"/>
      <c r="L72" s="18"/>
      <c r="M72" s="37"/>
      <c r="N72" s="18"/>
      <c r="O72" s="18"/>
      <c r="P72" s="37"/>
      <c r="Q72" s="18"/>
      <c r="R72" s="18"/>
      <c r="S72" s="37"/>
      <c r="T72" s="18"/>
      <c r="U72" s="18"/>
      <c r="V72" s="37"/>
      <c r="W72" s="18"/>
      <c r="X72" s="18"/>
      <c r="Y72" s="37"/>
      <c r="Z72" s="18"/>
      <c r="AA72" s="18"/>
      <c r="AB72" s="37"/>
      <c r="AC72" s="18"/>
      <c r="AD72" s="18"/>
      <c r="AE72" s="37"/>
      <c r="AF72" s="18"/>
      <c r="AG72" s="18"/>
      <c r="AH72" s="37"/>
      <c r="AI72" s="18"/>
      <c r="AJ72" s="18"/>
      <c r="AK72" s="37"/>
      <c r="AL72" s="18"/>
      <c r="AM72" s="18"/>
      <c r="AN72" s="37"/>
      <c r="AO72" s="18"/>
      <c r="AP72" s="18"/>
      <c r="AQ72" s="37"/>
      <c r="AR72" s="18"/>
      <c r="AS72" s="18"/>
      <c r="AT72" s="37"/>
      <c r="AU72" s="18"/>
      <c r="AV72" s="18"/>
      <c r="AW72" s="37"/>
      <c r="AX72" s="18"/>
      <c r="AY72" s="18"/>
      <c r="AZ72" s="37"/>
      <c r="BA72" s="18"/>
      <c r="BB72" s="18"/>
      <c r="BC72" s="37"/>
      <c r="BD72" s="18"/>
      <c r="BE72" s="18"/>
      <c r="BF72" s="37"/>
      <c r="BG72" s="18"/>
      <c r="BH72" s="18"/>
      <c r="BI72" s="37"/>
      <c r="BJ72" s="18"/>
      <c r="BK72" s="18"/>
      <c r="BL72" s="37"/>
      <c r="BM72" s="18"/>
      <c r="BN72" s="18"/>
      <c r="BO72" s="37"/>
      <c r="BP72" s="18"/>
      <c r="BQ72" s="18"/>
      <c r="BR72" s="37"/>
      <c r="BS72" s="18"/>
      <c r="BT72" s="18"/>
      <c r="BU72" s="37"/>
    </row>
    <row r="73" spans="1:73" ht="12">
      <c r="A73" s="28" t="s">
        <v>55</v>
      </c>
      <c r="B73" s="33">
        <v>4086</v>
      </c>
      <c r="C73" s="34">
        <v>2644</v>
      </c>
      <c r="D73" s="35">
        <v>0.5453857791225416</v>
      </c>
      <c r="E73" s="33">
        <v>21033</v>
      </c>
      <c r="F73" s="34">
        <v>17384.489867715703</v>
      </c>
      <c r="G73" s="36">
        <v>0.20987156712949354</v>
      </c>
      <c r="H73" s="18"/>
      <c r="I73" s="18"/>
      <c r="J73" s="37"/>
      <c r="K73" s="18"/>
      <c r="L73" s="18"/>
      <c r="M73" s="37"/>
      <c r="N73" s="18"/>
      <c r="O73" s="18"/>
      <c r="P73" s="37"/>
      <c r="Q73" s="18"/>
      <c r="R73" s="18"/>
      <c r="S73" s="37"/>
      <c r="T73" s="18"/>
      <c r="U73" s="18"/>
      <c r="V73" s="37"/>
      <c r="W73" s="18"/>
      <c r="X73" s="18"/>
      <c r="Y73" s="37"/>
      <c r="Z73" s="18"/>
      <c r="AA73" s="18"/>
      <c r="AB73" s="37"/>
      <c r="AC73" s="18"/>
      <c r="AD73" s="18"/>
      <c r="AE73" s="37"/>
      <c r="AF73" s="18"/>
      <c r="AG73" s="18"/>
      <c r="AH73" s="37"/>
      <c r="AI73" s="18"/>
      <c r="AJ73" s="18"/>
      <c r="AK73" s="37"/>
      <c r="AL73" s="18"/>
      <c r="AM73" s="18"/>
      <c r="AN73" s="37"/>
      <c r="AO73" s="18"/>
      <c r="AP73" s="18"/>
      <c r="AQ73" s="37"/>
      <c r="AR73" s="18"/>
      <c r="AS73" s="18"/>
      <c r="AT73" s="37"/>
      <c r="AU73" s="18"/>
      <c r="AV73" s="18"/>
      <c r="AW73" s="37"/>
      <c r="AX73" s="18"/>
      <c r="AY73" s="18"/>
      <c r="AZ73" s="37"/>
      <c r="BA73" s="18"/>
      <c r="BB73" s="18"/>
      <c r="BC73" s="37"/>
      <c r="BD73" s="18"/>
      <c r="BE73" s="18"/>
      <c r="BF73" s="37"/>
      <c r="BG73" s="18"/>
      <c r="BH73" s="18"/>
      <c r="BI73" s="37"/>
      <c r="BJ73" s="18"/>
      <c r="BK73" s="18"/>
      <c r="BL73" s="37"/>
      <c r="BM73" s="18"/>
      <c r="BN73" s="18"/>
      <c r="BO73" s="37"/>
      <c r="BP73" s="18"/>
      <c r="BQ73" s="18"/>
      <c r="BR73" s="37"/>
      <c r="BS73" s="18"/>
      <c r="BT73" s="18"/>
      <c r="BU73" s="37"/>
    </row>
    <row r="74" spans="1:73" ht="12">
      <c r="A74" s="28" t="s">
        <v>56</v>
      </c>
      <c r="B74" s="33">
        <v>5027</v>
      </c>
      <c r="C74" s="34">
        <v>3398</v>
      </c>
      <c r="D74" s="35">
        <v>0.4793996468510889</v>
      </c>
      <c r="E74" s="33">
        <v>22741</v>
      </c>
      <c r="F74" s="34">
        <v>17650.77902994483</v>
      </c>
      <c r="G74" s="36">
        <v>0.2883850600259358</v>
      </c>
      <c r="H74" s="18"/>
      <c r="I74" s="18"/>
      <c r="J74" s="37"/>
      <c r="K74" s="18"/>
      <c r="L74" s="18"/>
      <c r="M74" s="37"/>
      <c r="N74" s="18"/>
      <c r="O74" s="18"/>
      <c r="P74" s="37"/>
      <c r="Q74" s="18"/>
      <c r="R74" s="18"/>
      <c r="S74" s="37"/>
      <c r="T74" s="18"/>
      <c r="U74" s="18"/>
      <c r="V74" s="37"/>
      <c r="W74" s="18"/>
      <c r="X74" s="18"/>
      <c r="Y74" s="37"/>
      <c r="Z74" s="18"/>
      <c r="AA74" s="18"/>
      <c r="AB74" s="37"/>
      <c r="AC74" s="18"/>
      <c r="AD74" s="18"/>
      <c r="AE74" s="37"/>
      <c r="AF74" s="18"/>
      <c r="AG74" s="18"/>
      <c r="AH74" s="37"/>
      <c r="AI74" s="18"/>
      <c r="AJ74" s="18"/>
      <c r="AK74" s="37"/>
      <c r="AL74" s="18"/>
      <c r="AM74" s="18"/>
      <c r="AN74" s="37"/>
      <c r="AO74" s="18"/>
      <c r="AP74" s="18"/>
      <c r="AQ74" s="37"/>
      <c r="AR74" s="18"/>
      <c r="AS74" s="18"/>
      <c r="AT74" s="37"/>
      <c r="AU74" s="18"/>
      <c r="AV74" s="18"/>
      <c r="AW74" s="37"/>
      <c r="AX74" s="18"/>
      <c r="AY74" s="18"/>
      <c r="AZ74" s="37"/>
      <c r="BA74" s="18"/>
      <c r="BB74" s="18"/>
      <c r="BC74" s="37"/>
      <c r="BD74" s="18"/>
      <c r="BE74" s="18"/>
      <c r="BF74" s="37"/>
      <c r="BG74" s="18"/>
      <c r="BH74" s="18"/>
      <c r="BI74" s="37"/>
      <c r="BJ74" s="18"/>
      <c r="BK74" s="18"/>
      <c r="BL74" s="37"/>
      <c r="BM74" s="18"/>
      <c r="BN74" s="18"/>
      <c r="BO74" s="37"/>
      <c r="BP74" s="18"/>
      <c r="BQ74" s="18"/>
      <c r="BR74" s="37"/>
      <c r="BS74" s="18"/>
      <c r="BT74" s="18"/>
      <c r="BU74" s="37"/>
    </row>
    <row r="75" spans="1:73" ht="12">
      <c r="A75" s="7"/>
      <c r="B75" s="33"/>
      <c r="C75" s="34"/>
      <c r="D75" s="30"/>
      <c r="E75" s="44"/>
      <c r="F75" s="30"/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</row>
    <row r="76" spans="1:73" ht="12">
      <c r="A76" s="28" t="s">
        <v>57</v>
      </c>
      <c r="B76" s="33">
        <v>12761</v>
      </c>
      <c r="C76" s="34">
        <v>12206</v>
      </c>
      <c r="D76" s="35">
        <v>0.04546944125839751</v>
      </c>
      <c r="E76" s="33">
        <v>64343</v>
      </c>
      <c r="F76" s="34">
        <v>60820.39421674631</v>
      </c>
      <c r="G76" s="36">
        <v>0.05791816755906153</v>
      </c>
      <c r="H76" s="18"/>
      <c r="I76" s="18"/>
      <c r="J76" s="37"/>
      <c r="K76" s="18"/>
      <c r="L76" s="18"/>
      <c r="M76" s="37"/>
      <c r="N76" s="18"/>
      <c r="O76" s="18"/>
      <c r="P76" s="37"/>
      <c r="Q76" s="18"/>
      <c r="R76" s="18"/>
      <c r="S76" s="37"/>
      <c r="T76" s="18"/>
      <c r="U76" s="18"/>
      <c r="V76" s="37"/>
      <c r="W76" s="18"/>
      <c r="X76" s="18"/>
      <c r="Y76" s="37"/>
      <c r="Z76" s="18"/>
      <c r="AA76" s="18"/>
      <c r="AB76" s="37"/>
      <c r="AC76" s="18"/>
      <c r="AD76" s="18"/>
      <c r="AE76" s="37"/>
      <c r="AF76" s="18"/>
      <c r="AG76" s="18"/>
      <c r="AH76" s="37"/>
      <c r="AI76" s="18"/>
      <c r="AJ76" s="18"/>
      <c r="AK76" s="37"/>
      <c r="AL76" s="18"/>
      <c r="AM76" s="18"/>
      <c r="AN76" s="37"/>
      <c r="AO76" s="18"/>
      <c r="AP76" s="18"/>
      <c r="AQ76" s="37"/>
      <c r="AR76" s="18"/>
      <c r="AS76" s="18"/>
      <c r="AT76" s="37"/>
      <c r="AU76" s="18"/>
      <c r="AV76" s="18"/>
      <c r="AW76" s="37"/>
      <c r="AX76" s="18"/>
      <c r="AY76" s="18"/>
      <c r="AZ76" s="37"/>
      <c r="BA76" s="18"/>
      <c r="BB76" s="18"/>
      <c r="BC76" s="37"/>
      <c r="BD76" s="18"/>
      <c r="BE76" s="18"/>
      <c r="BF76" s="37"/>
      <c r="BG76" s="18"/>
      <c r="BH76" s="18"/>
      <c r="BI76" s="37"/>
      <c r="BJ76" s="18"/>
      <c r="BK76" s="18"/>
      <c r="BL76" s="37"/>
      <c r="BM76" s="18"/>
      <c r="BN76" s="18"/>
      <c r="BO76" s="37"/>
      <c r="BP76" s="18"/>
      <c r="BQ76" s="18"/>
      <c r="BR76" s="37"/>
      <c r="BS76" s="18"/>
      <c r="BT76" s="18"/>
      <c r="BU76" s="37"/>
    </row>
    <row r="77" spans="1:73" ht="12">
      <c r="A77" s="28" t="s">
        <v>58</v>
      </c>
      <c r="B77" s="33">
        <v>28686</v>
      </c>
      <c r="C77" s="34">
        <v>26159</v>
      </c>
      <c r="D77" s="35">
        <v>0.0966015520470966</v>
      </c>
      <c r="E77" s="33">
        <v>126382</v>
      </c>
      <c r="F77" s="34">
        <v>114596.06902112708</v>
      </c>
      <c r="G77" s="36">
        <v>0.10284760271052618</v>
      </c>
      <c r="H77" s="18"/>
      <c r="I77" s="18"/>
      <c r="J77" s="37"/>
      <c r="K77" s="18"/>
      <c r="L77" s="18"/>
      <c r="M77" s="37"/>
      <c r="N77" s="18"/>
      <c r="O77" s="18"/>
      <c r="P77" s="37"/>
      <c r="Q77" s="18"/>
      <c r="R77" s="18"/>
      <c r="S77" s="37"/>
      <c r="T77" s="18"/>
      <c r="U77" s="18"/>
      <c r="V77" s="37"/>
      <c r="W77" s="18"/>
      <c r="X77" s="18"/>
      <c r="Y77" s="37"/>
      <c r="Z77" s="18"/>
      <c r="AA77" s="18"/>
      <c r="AB77" s="37"/>
      <c r="AC77" s="18"/>
      <c r="AD77" s="18"/>
      <c r="AE77" s="37"/>
      <c r="AF77" s="18"/>
      <c r="AG77" s="18"/>
      <c r="AH77" s="37"/>
      <c r="AI77" s="18"/>
      <c r="AJ77" s="18"/>
      <c r="AK77" s="37"/>
      <c r="AL77" s="18"/>
      <c r="AM77" s="18"/>
      <c r="AN77" s="37"/>
      <c r="AO77" s="18"/>
      <c r="AP77" s="18"/>
      <c r="AQ77" s="37"/>
      <c r="AR77" s="18"/>
      <c r="AS77" s="18"/>
      <c r="AT77" s="37"/>
      <c r="AU77" s="18"/>
      <c r="AV77" s="18"/>
      <c r="AW77" s="37"/>
      <c r="AX77" s="18"/>
      <c r="AY77" s="18"/>
      <c r="AZ77" s="37"/>
      <c r="BA77" s="18"/>
      <c r="BB77" s="18"/>
      <c r="BC77" s="37"/>
      <c r="BD77" s="18"/>
      <c r="BE77" s="18"/>
      <c r="BF77" s="37"/>
      <c r="BG77" s="18"/>
      <c r="BH77" s="18"/>
      <c r="BI77" s="37"/>
      <c r="BJ77" s="18"/>
      <c r="BK77" s="18"/>
      <c r="BL77" s="37"/>
      <c r="BM77" s="18"/>
      <c r="BN77" s="18"/>
      <c r="BO77" s="37"/>
      <c r="BP77" s="18"/>
      <c r="BQ77" s="18"/>
      <c r="BR77" s="37"/>
      <c r="BS77" s="18"/>
      <c r="BT77" s="18"/>
      <c r="BU77" s="37"/>
    </row>
    <row r="78" spans="1:73" ht="12">
      <c r="A78" s="28" t="s">
        <v>59</v>
      </c>
      <c r="B78" s="33">
        <v>2970</v>
      </c>
      <c r="C78" s="34">
        <v>2208</v>
      </c>
      <c r="D78" s="35">
        <v>0.3451086956521739</v>
      </c>
      <c r="E78" s="33">
        <v>13652</v>
      </c>
      <c r="F78" s="34">
        <v>13008.460982540384</v>
      </c>
      <c r="G78" s="36">
        <v>0.0494708035272856</v>
      </c>
      <c r="H78" s="18"/>
      <c r="I78" s="18"/>
      <c r="J78" s="37"/>
      <c r="K78" s="18"/>
      <c r="L78" s="18"/>
      <c r="M78" s="37"/>
      <c r="N78" s="18"/>
      <c r="O78" s="18"/>
      <c r="P78" s="37"/>
      <c r="Q78" s="18"/>
      <c r="R78" s="18"/>
      <c r="S78" s="37"/>
      <c r="T78" s="18"/>
      <c r="U78" s="18"/>
      <c r="V78" s="37"/>
      <c r="W78" s="18"/>
      <c r="X78" s="18"/>
      <c r="Y78" s="37"/>
      <c r="Z78" s="18"/>
      <c r="AA78" s="18"/>
      <c r="AB78" s="37"/>
      <c r="AC78" s="18"/>
      <c r="AD78" s="18"/>
      <c r="AE78" s="37"/>
      <c r="AF78" s="18"/>
      <c r="AG78" s="18"/>
      <c r="AH78" s="37"/>
      <c r="AI78" s="18"/>
      <c r="AJ78" s="18"/>
      <c r="AK78" s="37"/>
      <c r="AL78" s="18"/>
      <c r="AM78" s="18"/>
      <c r="AN78" s="37"/>
      <c r="AO78" s="18"/>
      <c r="AP78" s="18"/>
      <c r="AQ78" s="37"/>
      <c r="AR78" s="18"/>
      <c r="AS78" s="18"/>
      <c r="AT78" s="37"/>
      <c r="AU78" s="18"/>
      <c r="AV78" s="18"/>
      <c r="AW78" s="37"/>
      <c r="AX78" s="18"/>
      <c r="AY78" s="18"/>
      <c r="AZ78" s="37"/>
      <c r="BA78" s="18"/>
      <c r="BB78" s="18"/>
      <c r="BC78" s="37"/>
      <c r="BD78" s="18"/>
      <c r="BE78" s="18"/>
      <c r="BF78" s="37"/>
      <c r="BG78" s="18"/>
      <c r="BH78" s="18"/>
      <c r="BI78" s="37"/>
      <c r="BJ78" s="18"/>
      <c r="BK78" s="18"/>
      <c r="BL78" s="37"/>
      <c r="BM78" s="18"/>
      <c r="BN78" s="18"/>
      <c r="BO78" s="37"/>
      <c r="BP78" s="18"/>
      <c r="BQ78" s="18"/>
      <c r="BR78" s="37"/>
      <c r="BS78" s="18"/>
      <c r="BT78" s="18"/>
      <c r="BU78" s="37"/>
    </row>
    <row r="79" spans="1:73" ht="12">
      <c r="A79" s="28" t="s">
        <v>60</v>
      </c>
      <c r="B79" s="33">
        <v>349</v>
      </c>
      <c r="C79" s="34">
        <v>348</v>
      </c>
      <c r="D79" s="35">
        <v>0.0028735632183908046</v>
      </c>
      <c r="E79" s="33">
        <v>2425</v>
      </c>
      <c r="F79" s="34">
        <v>2553.3624386186702</v>
      </c>
      <c r="G79" s="36">
        <v>-0.05027192249609199</v>
      </c>
      <c r="H79" s="18"/>
      <c r="I79" s="18"/>
      <c r="J79" s="37"/>
      <c r="K79" s="18"/>
      <c r="L79" s="18"/>
      <c r="M79" s="37"/>
      <c r="N79" s="18"/>
      <c r="O79" s="18"/>
      <c r="P79" s="37"/>
      <c r="Q79" s="18"/>
      <c r="R79" s="18"/>
      <c r="S79" s="37"/>
      <c r="T79" s="18"/>
      <c r="U79" s="18"/>
      <c r="V79" s="37"/>
      <c r="W79" s="18"/>
      <c r="X79" s="18"/>
      <c r="Y79" s="37"/>
      <c r="Z79" s="18"/>
      <c r="AA79" s="18"/>
      <c r="AB79" s="37"/>
      <c r="AC79" s="18"/>
      <c r="AD79" s="18"/>
      <c r="AE79" s="37"/>
      <c r="AF79" s="18"/>
      <c r="AG79" s="18"/>
      <c r="AH79" s="37"/>
      <c r="AI79" s="18"/>
      <c r="AJ79" s="18"/>
      <c r="AK79" s="37"/>
      <c r="AL79" s="18"/>
      <c r="AM79" s="18"/>
      <c r="AN79" s="37"/>
      <c r="AO79" s="18"/>
      <c r="AP79" s="18"/>
      <c r="AQ79" s="37"/>
      <c r="AR79" s="18"/>
      <c r="AS79" s="18"/>
      <c r="AT79" s="37"/>
      <c r="AU79" s="18"/>
      <c r="AV79" s="18"/>
      <c r="AW79" s="37"/>
      <c r="AX79" s="18"/>
      <c r="AY79" s="18"/>
      <c r="AZ79" s="37"/>
      <c r="BA79" s="18"/>
      <c r="BB79" s="18"/>
      <c r="BC79" s="37"/>
      <c r="BD79" s="18"/>
      <c r="BE79" s="18"/>
      <c r="BF79" s="37"/>
      <c r="BG79" s="18"/>
      <c r="BH79" s="18"/>
      <c r="BI79" s="37"/>
      <c r="BJ79" s="18"/>
      <c r="BK79" s="18"/>
      <c r="BL79" s="37"/>
      <c r="BM79" s="18"/>
      <c r="BN79" s="18"/>
      <c r="BO79" s="37"/>
      <c r="BP79" s="18"/>
      <c r="BQ79" s="18"/>
      <c r="BR79" s="37"/>
      <c r="BS79" s="18"/>
      <c r="BT79" s="18"/>
      <c r="BU79" s="37"/>
    </row>
    <row r="80" spans="1:73" ht="12">
      <c r="A80" s="28" t="s">
        <v>61</v>
      </c>
      <c r="B80" s="33">
        <v>796</v>
      </c>
      <c r="C80" s="34">
        <v>1682</v>
      </c>
      <c r="D80" s="35">
        <v>-0.5267538644470868</v>
      </c>
      <c r="E80" s="33">
        <v>14234</v>
      </c>
      <c r="F80" s="34">
        <v>15542.645603306122</v>
      </c>
      <c r="G80" s="36">
        <v>-0.08419709467143459</v>
      </c>
      <c r="H80" s="18"/>
      <c r="I80" s="18"/>
      <c r="J80" s="37"/>
      <c r="K80" s="18"/>
      <c r="L80" s="18"/>
      <c r="M80" s="37"/>
      <c r="N80" s="18"/>
      <c r="O80" s="18"/>
      <c r="P80" s="37"/>
      <c r="Q80" s="18"/>
      <c r="R80" s="18"/>
      <c r="S80" s="37"/>
      <c r="T80" s="18"/>
      <c r="U80" s="18"/>
      <c r="V80" s="37"/>
      <c r="W80" s="18"/>
      <c r="X80" s="18"/>
      <c r="Y80" s="37"/>
      <c r="Z80" s="18"/>
      <c r="AA80" s="18"/>
      <c r="AB80" s="37"/>
      <c r="AC80" s="18"/>
      <c r="AD80" s="18"/>
      <c r="AE80" s="37"/>
      <c r="AF80" s="18"/>
      <c r="AG80" s="18"/>
      <c r="AH80" s="37"/>
      <c r="AI80" s="18"/>
      <c r="AJ80" s="18"/>
      <c r="AK80" s="37"/>
      <c r="AL80" s="18"/>
      <c r="AM80" s="18"/>
      <c r="AN80" s="37"/>
      <c r="AO80" s="18"/>
      <c r="AP80" s="18"/>
      <c r="AQ80" s="37"/>
      <c r="AR80" s="18"/>
      <c r="AS80" s="18"/>
      <c r="AT80" s="37"/>
      <c r="AU80" s="18"/>
      <c r="AV80" s="18"/>
      <c r="AW80" s="37"/>
      <c r="AX80" s="18"/>
      <c r="AY80" s="18"/>
      <c r="AZ80" s="37"/>
      <c r="BA80" s="18"/>
      <c r="BB80" s="18"/>
      <c r="BC80" s="37"/>
      <c r="BD80" s="18"/>
      <c r="BE80" s="18"/>
      <c r="BF80" s="37"/>
      <c r="BG80" s="18"/>
      <c r="BH80" s="18"/>
      <c r="BI80" s="37"/>
      <c r="BJ80" s="18"/>
      <c r="BK80" s="18"/>
      <c r="BL80" s="37"/>
      <c r="BM80" s="18"/>
      <c r="BN80" s="18"/>
      <c r="BO80" s="37"/>
      <c r="BP80" s="18"/>
      <c r="BQ80" s="18"/>
      <c r="BR80" s="37"/>
      <c r="BS80" s="18"/>
      <c r="BT80" s="18"/>
      <c r="BU80" s="37"/>
    </row>
    <row r="81" spans="1:73" ht="8.25" customHeight="1">
      <c r="A81" s="38"/>
      <c r="B81" s="39"/>
      <c r="C81" s="40"/>
      <c r="D81" s="43"/>
      <c r="E81" s="42"/>
      <c r="F81" s="41"/>
      <c r="G81" s="43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</row>
    <row r="82" spans="1:73" ht="13.5" customHeight="1">
      <c r="A82" s="28" t="s">
        <v>62</v>
      </c>
      <c r="B82" s="33"/>
      <c r="C82" s="34"/>
      <c r="D82" s="30"/>
      <c r="E82" s="44"/>
      <c r="F82" s="30"/>
      <c r="G82" s="31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</row>
    <row r="83" spans="1:73" ht="12">
      <c r="A83" s="28" t="s">
        <v>63</v>
      </c>
      <c r="B83" s="64">
        <v>24.889775858628315</v>
      </c>
      <c r="C83" s="65">
        <v>25.325846316273907</v>
      </c>
      <c r="D83" s="92">
        <v>-0.4360704576455916</v>
      </c>
      <c r="E83" s="64">
        <v>21.27863380000197</v>
      </c>
      <c r="F83" s="65">
        <v>22.191763638618728</v>
      </c>
      <c r="G83" s="93">
        <v>-0.9131298386167579</v>
      </c>
      <c r="H83" s="67"/>
      <c r="I83" s="67"/>
      <c r="J83" s="37"/>
      <c r="K83" s="67"/>
      <c r="L83" s="67"/>
      <c r="M83" s="37"/>
      <c r="N83" s="67"/>
      <c r="O83" s="67"/>
      <c r="P83" s="37"/>
      <c r="Q83" s="67"/>
      <c r="R83" s="67"/>
      <c r="S83" s="37"/>
      <c r="T83" s="67"/>
      <c r="U83" s="67"/>
      <c r="V83" s="37"/>
      <c r="W83" s="67"/>
      <c r="X83" s="67"/>
      <c r="Y83" s="37"/>
      <c r="Z83" s="67"/>
      <c r="AA83" s="67"/>
      <c r="AB83" s="37"/>
      <c r="AC83" s="67"/>
      <c r="AD83" s="67"/>
      <c r="AE83" s="37"/>
      <c r="AF83" s="67"/>
      <c r="AG83" s="67"/>
      <c r="AH83" s="37"/>
      <c r="AI83" s="67"/>
      <c r="AJ83" s="67"/>
      <c r="AK83" s="37"/>
      <c r="AL83" s="67"/>
      <c r="AM83" s="67"/>
      <c r="AN83" s="37"/>
      <c r="AO83" s="67"/>
      <c r="AP83" s="67"/>
      <c r="AQ83" s="37"/>
      <c r="AR83" s="67"/>
      <c r="AS83" s="67"/>
      <c r="AT83" s="37"/>
      <c r="AU83" s="67"/>
      <c r="AV83" s="67"/>
      <c r="AW83" s="37"/>
      <c r="AX83" s="67"/>
      <c r="AY83" s="67"/>
      <c r="AZ83" s="37"/>
      <c r="BA83" s="67"/>
      <c r="BB83" s="67"/>
      <c r="BC83" s="37"/>
      <c r="BD83" s="67"/>
      <c r="BE83" s="67"/>
      <c r="BF83" s="37"/>
      <c r="BG83" s="67"/>
      <c r="BH83" s="67"/>
      <c r="BI83" s="37"/>
      <c r="BJ83" s="67"/>
      <c r="BK83" s="67"/>
      <c r="BL83" s="37"/>
      <c r="BM83" s="67"/>
      <c r="BN83" s="67"/>
      <c r="BO83" s="37"/>
      <c r="BP83" s="67"/>
      <c r="BQ83" s="67"/>
      <c r="BR83" s="37"/>
      <c r="BS83" s="67"/>
      <c r="BT83" s="67"/>
      <c r="BU83" s="37"/>
    </row>
    <row r="84" spans="1:73" ht="12">
      <c r="A84" s="28" t="s">
        <v>64</v>
      </c>
      <c r="B84" s="64">
        <v>75.11022414137167</v>
      </c>
      <c r="C84" s="65">
        <v>74.67415368372609</v>
      </c>
      <c r="D84" s="92">
        <v>0.4360704576455845</v>
      </c>
      <c r="E84" s="64">
        <v>78.72136619999802</v>
      </c>
      <c r="F84" s="65">
        <v>77.80823636138129</v>
      </c>
      <c r="G84" s="93">
        <v>0.9131298386167259</v>
      </c>
      <c r="H84" s="67"/>
      <c r="I84" s="67"/>
      <c r="J84" s="37"/>
      <c r="K84" s="67"/>
      <c r="L84" s="67"/>
      <c r="M84" s="37"/>
      <c r="N84" s="67"/>
      <c r="O84" s="67"/>
      <c r="P84" s="37"/>
      <c r="Q84" s="67"/>
      <c r="R84" s="67"/>
      <c r="S84" s="37"/>
      <c r="T84" s="67"/>
      <c r="U84" s="67"/>
      <c r="V84" s="37"/>
      <c r="W84" s="67"/>
      <c r="X84" s="67"/>
      <c r="Y84" s="37"/>
      <c r="Z84" s="67"/>
      <c r="AA84" s="67"/>
      <c r="AB84" s="37"/>
      <c r="AC84" s="67"/>
      <c r="AD84" s="67"/>
      <c r="AE84" s="37"/>
      <c r="AF84" s="67"/>
      <c r="AG84" s="67"/>
      <c r="AH84" s="37"/>
      <c r="AI84" s="67"/>
      <c r="AJ84" s="67"/>
      <c r="AK84" s="37"/>
      <c r="AL84" s="67"/>
      <c r="AM84" s="67"/>
      <c r="AN84" s="37"/>
      <c r="AO84" s="67"/>
      <c r="AP84" s="67"/>
      <c r="AQ84" s="37"/>
      <c r="AR84" s="67"/>
      <c r="AS84" s="67"/>
      <c r="AT84" s="37"/>
      <c r="AU84" s="67"/>
      <c r="AV84" s="67"/>
      <c r="AW84" s="37"/>
      <c r="AX84" s="67"/>
      <c r="AY84" s="67"/>
      <c r="AZ84" s="37"/>
      <c r="BA84" s="67"/>
      <c r="BB84" s="67"/>
      <c r="BC84" s="37"/>
      <c r="BD84" s="67"/>
      <c r="BE84" s="67"/>
      <c r="BF84" s="37"/>
      <c r="BG84" s="67"/>
      <c r="BH84" s="67"/>
      <c r="BI84" s="37"/>
      <c r="BJ84" s="67"/>
      <c r="BK84" s="67"/>
      <c r="BL84" s="37"/>
      <c r="BM84" s="67"/>
      <c r="BN84" s="67"/>
      <c r="BO84" s="37"/>
      <c r="BP84" s="67"/>
      <c r="BQ84" s="67"/>
      <c r="BR84" s="37"/>
      <c r="BS84" s="67"/>
      <c r="BT84" s="67"/>
      <c r="BU84" s="37"/>
    </row>
    <row r="85" spans="1:73" ht="12">
      <c r="A85" s="28" t="s">
        <v>65</v>
      </c>
      <c r="B85" s="46">
        <v>5.941070180578378</v>
      </c>
      <c r="C85" s="47">
        <v>5.95896023678357</v>
      </c>
      <c r="D85" s="35">
        <v>-0.0030022110392279476</v>
      </c>
      <c r="E85" s="46">
        <v>6.4271841517286985</v>
      </c>
      <c r="F85" s="47">
        <v>6.312605437541282</v>
      </c>
      <c r="G85" s="36">
        <v>0.018150780263568044</v>
      </c>
      <c r="H85" s="49"/>
      <c r="I85" s="49"/>
      <c r="J85" s="37"/>
      <c r="K85" s="49"/>
      <c r="L85" s="49"/>
      <c r="M85" s="37"/>
      <c r="N85" s="67"/>
      <c r="O85" s="67"/>
      <c r="P85" s="37"/>
      <c r="Q85" s="67"/>
      <c r="R85" s="67"/>
      <c r="S85" s="37"/>
      <c r="T85" s="67"/>
      <c r="U85" s="67"/>
      <c r="V85" s="37"/>
      <c r="W85" s="67"/>
      <c r="X85" s="67"/>
      <c r="Y85" s="37"/>
      <c r="Z85" s="67"/>
      <c r="AA85" s="67"/>
      <c r="AB85" s="37"/>
      <c r="AC85" s="67"/>
      <c r="AD85" s="67"/>
      <c r="AE85" s="37"/>
      <c r="AF85" s="67"/>
      <c r="AG85" s="67"/>
      <c r="AH85" s="37"/>
      <c r="AI85" s="67"/>
      <c r="AJ85" s="67"/>
      <c r="AK85" s="37"/>
      <c r="AL85" s="67"/>
      <c r="AM85" s="67"/>
      <c r="AN85" s="37"/>
      <c r="AO85" s="67"/>
      <c r="AP85" s="67"/>
      <c r="AQ85" s="37"/>
      <c r="AR85" s="67"/>
      <c r="AS85" s="67"/>
      <c r="AT85" s="37"/>
      <c r="AU85" s="67"/>
      <c r="AV85" s="67"/>
      <c r="AW85" s="37"/>
      <c r="AX85" s="67"/>
      <c r="AY85" s="67"/>
      <c r="AZ85" s="37"/>
      <c r="BA85" s="67"/>
      <c r="BB85" s="67"/>
      <c r="BC85" s="37"/>
      <c r="BD85" s="67"/>
      <c r="BE85" s="67"/>
      <c r="BF85" s="37"/>
      <c r="BG85" s="67"/>
      <c r="BH85" s="67"/>
      <c r="BI85" s="37"/>
      <c r="BJ85" s="67"/>
      <c r="BK85" s="67"/>
      <c r="BL85" s="37"/>
      <c r="BM85" s="67"/>
      <c r="BN85" s="67"/>
      <c r="BO85" s="37"/>
      <c r="BP85" s="67"/>
      <c r="BQ85" s="67"/>
      <c r="BR85" s="37"/>
      <c r="BS85" s="67"/>
      <c r="BT85" s="67"/>
      <c r="BU85" s="37"/>
    </row>
    <row r="86" spans="1:73" ht="12">
      <c r="A86" s="7"/>
      <c r="B86" s="33"/>
      <c r="C86" s="34"/>
      <c r="D86" s="30"/>
      <c r="E86" s="44"/>
      <c r="F86" s="30"/>
      <c r="G86" s="31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</row>
    <row r="87" spans="1:73" ht="12">
      <c r="A87" s="28" t="s">
        <v>66</v>
      </c>
      <c r="B87" s="33">
        <v>9696</v>
      </c>
      <c r="C87" s="34">
        <v>8394</v>
      </c>
      <c r="D87" s="35">
        <v>0.15511079342387418</v>
      </c>
      <c r="E87" s="33">
        <v>49822</v>
      </c>
      <c r="F87" s="34">
        <v>48787.71830641311</v>
      </c>
      <c r="G87" s="36">
        <v>0.02119963239705217</v>
      </c>
      <c r="H87" s="18"/>
      <c r="I87" s="18"/>
      <c r="J87" s="37"/>
      <c r="K87" s="18"/>
      <c r="L87" s="18"/>
      <c r="M87" s="37"/>
      <c r="N87" s="18"/>
      <c r="O87" s="18"/>
      <c r="P87" s="37"/>
      <c r="Q87" s="18"/>
      <c r="R87" s="18"/>
      <c r="S87" s="37"/>
      <c r="T87" s="18"/>
      <c r="U87" s="18"/>
      <c r="V87" s="37"/>
      <c r="W87" s="18"/>
      <c r="X87" s="18"/>
      <c r="Y87" s="37"/>
      <c r="Z87" s="18"/>
      <c r="AA87" s="18"/>
      <c r="AB87" s="37"/>
      <c r="AC87" s="18"/>
      <c r="AD87" s="18"/>
      <c r="AE87" s="37"/>
      <c r="AF87" s="18"/>
      <c r="AG87" s="18"/>
      <c r="AH87" s="37"/>
      <c r="AI87" s="18"/>
      <c r="AJ87" s="18"/>
      <c r="AK87" s="37"/>
      <c r="AL87" s="18"/>
      <c r="AM87" s="18"/>
      <c r="AN87" s="37"/>
      <c r="AO87" s="18"/>
      <c r="AP87" s="18"/>
      <c r="AQ87" s="37"/>
      <c r="AR87" s="18"/>
      <c r="AS87" s="18"/>
      <c r="AT87" s="37"/>
      <c r="AU87" s="18"/>
      <c r="AV87" s="18"/>
      <c r="AW87" s="37"/>
      <c r="AX87" s="18"/>
      <c r="AY87" s="18"/>
      <c r="AZ87" s="37"/>
      <c r="BA87" s="18"/>
      <c r="BB87" s="18"/>
      <c r="BC87" s="37"/>
      <c r="BD87" s="18"/>
      <c r="BE87" s="18"/>
      <c r="BF87" s="37"/>
      <c r="BG87" s="18"/>
      <c r="BH87" s="18"/>
      <c r="BI87" s="37"/>
      <c r="BJ87" s="18"/>
      <c r="BK87" s="18"/>
      <c r="BL87" s="37"/>
      <c r="BM87" s="18"/>
      <c r="BN87" s="18"/>
      <c r="BO87" s="37"/>
      <c r="BP87" s="18"/>
      <c r="BQ87" s="18"/>
      <c r="BR87" s="37"/>
      <c r="BS87" s="18"/>
      <c r="BT87" s="18"/>
      <c r="BU87" s="37"/>
    </row>
    <row r="88" spans="1:73" ht="12">
      <c r="A88" s="28" t="s">
        <v>67</v>
      </c>
      <c r="B88" s="33">
        <v>225826</v>
      </c>
      <c r="C88" s="34">
        <v>213242</v>
      </c>
      <c r="D88" s="35">
        <v>0.0590127648399471</v>
      </c>
      <c r="E88" s="33">
        <v>1065960</v>
      </c>
      <c r="F88" s="34">
        <v>991318.8035570555</v>
      </c>
      <c r="G88" s="36">
        <v>0.07529484579039207</v>
      </c>
      <c r="H88" s="18"/>
      <c r="I88" s="18"/>
      <c r="J88" s="37"/>
      <c r="K88" s="18"/>
      <c r="L88" s="18"/>
      <c r="M88" s="37"/>
      <c r="N88" s="18"/>
      <c r="O88" s="18"/>
      <c r="P88" s="37"/>
      <c r="Q88" s="18"/>
      <c r="R88" s="18"/>
      <c r="S88" s="37"/>
      <c r="T88" s="18"/>
      <c r="U88" s="18"/>
      <c r="V88" s="37"/>
      <c r="W88" s="18"/>
      <c r="X88" s="18"/>
      <c r="Y88" s="37"/>
      <c r="Z88" s="18"/>
      <c r="AA88" s="18"/>
      <c r="AB88" s="37"/>
      <c r="AC88" s="18"/>
      <c r="AD88" s="18"/>
      <c r="AE88" s="37"/>
      <c r="AF88" s="18"/>
      <c r="AG88" s="18"/>
      <c r="AH88" s="37"/>
      <c r="AI88" s="18"/>
      <c r="AJ88" s="18"/>
      <c r="AK88" s="37"/>
      <c r="AL88" s="18"/>
      <c r="AM88" s="18"/>
      <c r="AN88" s="37"/>
      <c r="AO88" s="18"/>
      <c r="AP88" s="18"/>
      <c r="AQ88" s="37"/>
      <c r="AR88" s="18"/>
      <c r="AS88" s="18"/>
      <c r="AT88" s="37"/>
      <c r="AU88" s="18"/>
      <c r="AV88" s="18"/>
      <c r="AW88" s="37"/>
      <c r="AX88" s="18"/>
      <c r="AY88" s="18"/>
      <c r="AZ88" s="37"/>
      <c r="BA88" s="18"/>
      <c r="BB88" s="18"/>
      <c r="BC88" s="37"/>
      <c r="BD88" s="18"/>
      <c r="BE88" s="18"/>
      <c r="BF88" s="37"/>
      <c r="BG88" s="18"/>
      <c r="BH88" s="18"/>
      <c r="BI88" s="37"/>
      <c r="BJ88" s="18"/>
      <c r="BK88" s="18"/>
      <c r="BL88" s="37"/>
      <c r="BM88" s="18"/>
      <c r="BN88" s="18"/>
      <c r="BO88" s="37"/>
      <c r="BP88" s="18"/>
      <c r="BQ88" s="18"/>
      <c r="BR88" s="37"/>
      <c r="BS88" s="18"/>
      <c r="BT88" s="18"/>
      <c r="BU88" s="37"/>
    </row>
    <row r="89" spans="1:73" ht="12">
      <c r="A89" s="7"/>
      <c r="B89" s="33"/>
      <c r="C89" s="34"/>
      <c r="D89" s="30"/>
      <c r="E89" s="44"/>
      <c r="F89" s="30"/>
      <c r="G89" s="31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</row>
    <row r="90" spans="1:73" ht="12">
      <c r="A90" s="28" t="s">
        <v>68</v>
      </c>
      <c r="B90" s="33">
        <v>75288</v>
      </c>
      <c r="C90" s="34">
        <v>71551</v>
      </c>
      <c r="D90" s="35">
        <v>0.05222848038462076</v>
      </c>
      <c r="E90" s="33">
        <v>324415</v>
      </c>
      <c r="F90" s="34">
        <v>313950.008070634</v>
      </c>
      <c r="G90" s="36">
        <v>0.033333306769692955</v>
      </c>
      <c r="H90" s="18"/>
      <c r="I90" s="18"/>
      <c r="J90" s="37"/>
      <c r="K90" s="18"/>
      <c r="L90" s="18"/>
      <c r="M90" s="37"/>
      <c r="N90" s="18"/>
      <c r="O90" s="18"/>
      <c r="P90" s="37"/>
      <c r="Q90" s="18"/>
      <c r="R90" s="18"/>
      <c r="S90" s="37"/>
      <c r="T90" s="18"/>
      <c r="U90" s="18"/>
      <c r="V90" s="37"/>
      <c r="W90" s="18"/>
      <c r="X90" s="18"/>
      <c r="Y90" s="37"/>
      <c r="Z90" s="18"/>
      <c r="AA90" s="18"/>
      <c r="AB90" s="37"/>
      <c r="AC90" s="18"/>
      <c r="AD90" s="18"/>
      <c r="AE90" s="37"/>
      <c r="AF90" s="18"/>
      <c r="AG90" s="18"/>
      <c r="AH90" s="37"/>
      <c r="AI90" s="18"/>
      <c r="AJ90" s="18"/>
      <c r="AK90" s="37"/>
      <c r="AL90" s="18"/>
      <c r="AM90" s="18"/>
      <c r="AN90" s="37"/>
      <c r="AO90" s="18"/>
      <c r="AP90" s="18"/>
      <c r="AQ90" s="37"/>
      <c r="AR90" s="18"/>
      <c r="AS90" s="18"/>
      <c r="AT90" s="37"/>
      <c r="AU90" s="18"/>
      <c r="AV90" s="18"/>
      <c r="AW90" s="37"/>
      <c r="AX90" s="18"/>
      <c r="AY90" s="18"/>
      <c r="AZ90" s="37"/>
      <c r="BA90" s="18"/>
      <c r="BB90" s="18"/>
      <c r="BC90" s="37"/>
      <c r="BD90" s="18"/>
      <c r="BE90" s="18"/>
      <c r="BF90" s="37"/>
      <c r="BG90" s="18"/>
      <c r="BH90" s="18"/>
      <c r="BI90" s="37"/>
      <c r="BJ90" s="18"/>
      <c r="BK90" s="18"/>
      <c r="BL90" s="37"/>
      <c r="BM90" s="18"/>
      <c r="BN90" s="18"/>
      <c r="BO90" s="37"/>
      <c r="BP90" s="18"/>
      <c r="BQ90" s="18"/>
      <c r="BR90" s="37"/>
      <c r="BS90" s="18"/>
      <c r="BT90" s="18"/>
      <c r="BU90" s="37"/>
    </row>
    <row r="91" spans="1:73" ht="12">
      <c r="A91" s="28" t="s">
        <v>69</v>
      </c>
      <c r="B91" s="33">
        <v>160234</v>
      </c>
      <c r="C91" s="34">
        <v>150086</v>
      </c>
      <c r="D91" s="35">
        <v>0.06761456764788189</v>
      </c>
      <c r="E91" s="33">
        <v>791366</v>
      </c>
      <c r="F91" s="34">
        <v>726157.5137927608</v>
      </c>
      <c r="G91" s="36">
        <v>0.08979936855111736</v>
      </c>
      <c r="H91" s="18"/>
      <c r="I91" s="18"/>
      <c r="J91" s="37"/>
      <c r="K91" s="18"/>
      <c r="L91" s="18"/>
      <c r="M91" s="37"/>
      <c r="N91" s="18"/>
      <c r="O91" s="18"/>
      <c r="P91" s="37"/>
      <c r="Q91" s="18"/>
      <c r="R91" s="18"/>
      <c r="S91" s="37"/>
      <c r="T91" s="18"/>
      <c r="U91" s="18"/>
      <c r="V91" s="37"/>
      <c r="W91" s="18"/>
      <c r="X91" s="18"/>
      <c r="Y91" s="37"/>
      <c r="Z91" s="18"/>
      <c r="AA91" s="18"/>
      <c r="AB91" s="37"/>
      <c r="AC91" s="18"/>
      <c r="AD91" s="18"/>
      <c r="AE91" s="37"/>
      <c r="AF91" s="18"/>
      <c r="AG91" s="18"/>
      <c r="AH91" s="37"/>
      <c r="AI91" s="18"/>
      <c r="AJ91" s="18"/>
      <c r="AK91" s="37"/>
      <c r="AL91" s="18"/>
      <c r="AM91" s="18"/>
      <c r="AN91" s="37"/>
      <c r="AO91" s="18"/>
      <c r="AP91" s="18"/>
      <c r="AQ91" s="37"/>
      <c r="AR91" s="18"/>
      <c r="AS91" s="18"/>
      <c r="AT91" s="37"/>
      <c r="AU91" s="18"/>
      <c r="AV91" s="18"/>
      <c r="AW91" s="37"/>
      <c r="AX91" s="18"/>
      <c r="AY91" s="18"/>
      <c r="AZ91" s="37"/>
      <c r="BA91" s="18"/>
      <c r="BB91" s="18"/>
      <c r="BC91" s="37"/>
      <c r="BD91" s="18"/>
      <c r="BE91" s="18"/>
      <c r="BF91" s="37"/>
      <c r="BG91" s="18"/>
      <c r="BH91" s="18"/>
      <c r="BI91" s="37"/>
      <c r="BJ91" s="18"/>
      <c r="BK91" s="18"/>
      <c r="BL91" s="37"/>
      <c r="BM91" s="18"/>
      <c r="BN91" s="18"/>
      <c r="BO91" s="37"/>
      <c r="BP91" s="18"/>
      <c r="BQ91" s="18"/>
      <c r="BR91" s="37"/>
      <c r="BS91" s="18"/>
      <c r="BT91" s="18"/>
      <c r="BU91" s="37"/>
    </row>
    <row r="92" spans="1:73" ht="12">
      <c r="A92" s="7"/>
      <c r="B92" s="33"/>
      <c r="C92" s="34"/>
      <c r="D92" s="30"/>
      <c r="E92" s="44"/>
      <c r="F92" s="30"/>
      <c r="G92" s="31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</row>
    <row r="93" spans="1:73" ht="12">
      <c r="A93" s="28" t="s">
        <v>70</v>
      </c>
      <c r="B93" s="33">
        <v>157769</v>
      </c>
      <c r="C93" s="34">
        <v>148258</v>
      </c>
      <c r="D93" s="35">
        <v>0.06415168152814688</v>
      </c>
      <c r="E93" s="33">
        <v>778906</v>
      </c>
      <c r="F93" s="34">
        <v>713640.5533008226</v>
      </c>
      <c r="G93" s="36">
        <v>0.09145422915962832</v>
      </c>
      <c r="H93" s="18"/>
      <c r="I93" s="18"/>
      <c r="J93" s="37"/>
      <c r="K93" s="18"/>
      <c r="L93" s="18"/>
      <c r="M93" s="37"/>
      <c r="N93" s="18"/>
      <c r="O93" s="18"/>
      <c r="P93" s="37"/>
      <c r="Q93" s="18"/>
      <c r="R93" s="18"/>
      <c r="S93" s="37"/>
      <c r="T93" s="18"/>
      <c r="U93" s="18"/>
      <c r="V93" s="37"/>
      <c r="W93" s="18"/>
      <c r="X93" s="18"/>
      <c r="Y93" s="37"/>
      <c r="Z93" s="18"/>
      <c r="AA93" s="18"/>
      <c r="AB93" s="37"/>
      <c r="AC93" s="18"/>
      <c r="AD93" s="18"/>
      <c r="AE93" s="37"/>
      <c r="AF93" s="18"/>
      <c r="AG93" s="18"/>
      <c r="AH93" s="37"/>
      <c r="AI93" s="18"/>
      <c r="AJ93" s="18"/>
      <c r="AK93" s="37"/>
      <c r="AL93" s="18"/>
      <c r="AM93" s="18"/>
      <c r="AN93" s="37"/>
      <c r="AO93" s="18"/>
      <c r="AP93" s="18"/>
      <c r="AQ93" s="37"/>
      <c r="AR93" s="18"/>
      <c r="AS93" s="18"/>
      <c r="AT93" s="37"/>
      <c r="AU93" s="18"/>
      <c r="AV93" s="18"/>
      <c r="AW93" s="37"/>
      <c r="AX93" s="18"/>
      <c r="AY93" s="18"/>
      <c r="AZ93" s="37"/>
      <c r="BA93" s="18"/>
      <c r="BB93" s="18"/>
      <c r="BC93" s="37"/>
      <c r="BD93" s="18"/>
      <c r="BE93" s="18"/>
      <c r="BF93" s="37"/>
      <c r="BG93" s="18"/>
      <c r="BH93" s="18"/>
      <c r="BI93" s="37"/>
      <c r="BJ93" s="18"/>
      <c r="BK93" s="18"/>
      <c r="BL93" s="37"/>
      <c r="BM93" s="18"/>
      <c r="BN93" s="18"/>
      <c r="BO93" s="37"/>
      <c r="BP93" s="18"/>
      <c r="BQ93" s="18"/>
      <c r="BR93" s="37"/>
      <c r="BS93" s="18"/>
      <c r="BT93" s="18"/>
      <c r="BU93" s="37"/>
    </row>
    <row r="94" spans="1:73" ht="12">
      <c r="A94" s="52"/>
      <c r="B94" s="53"/>
      <c r="C94" s="54"/>
      <c r="D94" s="55"/>
      <c r="E94" s="53"/>
      <c r="F94" s="54"/>
      <c r="G94" s="56"/>
      <c r="H94" s="18"/>
      <c r="I94" s="18"/>
      <c r="J94" s="37"/>
      <c r="K94" s="18"/>
      <c r="L94" s="18"/>
      <c r="M94" s="37"/>
      <c r="N94" s="18"/>
      <c r="O94" s="18"/>
      <c r="P94" s="37"/>
      <c r="Q94" s="18"/>
      <c r="R94" s="18"/>
      <c r="S94" s="37"/>
      <c r="T94" s="18"/>
      <c r="U94" s="18"/>
      <c r="V94" s="37"/>
      <c r="W94" s="18"/>
      <c r="X94" s="18"/>
      <c r="Y94" s="37"/>
      <c r="Z94" s="18"/>
      <c r="AA94" s="18"/>
      <c r="AB94" s="37"/>
      <c r="AC94" s="18"/>
      <c r="AD94" s="18"/>
      <c r="AE94" s="37"/>
      <c r="AF94" s="18"/>
      <c r="AG94" s="18"/>
      <c r="AH94" s="37"/>
      <c r="AI94" s="18"/>
      <c r="AJ94" s="18"/>
      <c r="AK94" s="37"/>
      <c r="AL94" s="18"/>
      <c r="AM94" s="18"/>
      <c r="AN94" s="37"/>
      <c r="AO94" s="18"/>
      <c r="AP94" s="18"/>
      <c r="AQ94" s="37"/>
      <c r="AR94" s="18"/>
      <c r="AS94" s="18"/>
      <c r="AT94" s="37"/>
      <c r="AU94" s="18"/>
      <c r="AV94" s="18"/>
      <c r="AW94" s="37"/>
      <c r="AX94" s="18"/>
      <c r="AY94" s="18"/>
      <c r="AZ94" s="37"/>
      <c r="BA94" s="18"/>
      <c r="BB94" s="18"/>
      <c r="BC94" s="37"/>
      <c r="BD94" s="18"/>
      <c r="BE94" s="18"/>
      <c r="BF94" s="37"/>
      <c r="BG94" s="18"/>
      <c r="BH94" s="18"/>
      <c r="BI94" s="37"/>
      <c r="BJ94" s="18"/>
      <c r="BK94" s="18"/>
      <c r="BL94" s="37"/>
      <c r="BM94" s="18"/>
      <c r="BN94" s="18"/>
      <c r="BO94" s="37"/>
      <c r="BP94" s="18"/>
      <c r="BQ94" s="18"/>
      <c r="BR94" s="37"/>
      <c r="BS94" s="18"/>
      <c r="BT94" s="18"/>
      <c r="BU94" s="37"/>
    </row>
    <row r="95" spans="1:73" ht="6" customHeight="1">
      <c r="A95" s="57"/>
      <c r="B95" s="58"/>
      <c r="C95" s="58"/>
      <c r="D95" s="59"/>
      <c r="E95" s="58"/>
      <c r="F95" s="58"/>
      <c r="G95" s="59"/>
      <c r="H95" s="18"/>
      <c r="I95" s="18"/>
      <c r="J95" s="37"/>
      <c r="K95" s="18"/>
      <c r="L95" s="18"/>
      <c r="M95" s="37"/>
      <c r="N95" s="18"/>
      <c r="O95" s="18"/>
      <c r="P95" s="37"/>
      <c r="Q95" s="18"/>
      <c r="R95" s="18"/>
      <c r="S95" s="37"/>
      <c r="T95" s="18"/>
      <c r="U95" s="18"/>
      <c r="V95" s="37"/>
      <c r="W95" s="18"/>
      <c r="X95" s="18"/>
      <c r="Y95" s="37"/>
      <c r="Z95" s="18"/>
      <c r="AA95" s="18"/>
      <c r="AB95" s="37"/>
      <c r="AC95" s="18"/>
      <c r="AD95" s="18"/>
      <c r="AE95" s="37"/>
      <c r="AF95" s="18"/>
      <c r="AG95" s="18"/>
      <c r="AH95" s="37"/>
      <c r="AI95" s="18"/>
      <c r="AJ95" s="18"/>
      <c r="AK95" s="37"/>
      <c r="AL95" s="18"/>
      <c r="AM95" s="18"/>
      <c r="AN95" s="37"/>
      <c r="AO95" s="18"/>
      <c r="AP95" s="18"/>
      <c r="AQ95" s="37"/>
      <c r="AR95" s="18"/>
      <c r="AS95" s="18"/>
      <c r="AT95" s="37"/>
      <c r="AU95" s="18"/>
      <c r="AV95" s="18"/>
      <c r="AW95" s="37"/>
      <c r="AX95" s="18"/>
      <c r="AY95" s="18"/>
      <c r="AZ95" s="37"/>
      <c r="BA95" s="18"/>
      <c r="BB95" s="18"/>
      <c r="BC95" s="37"/>
      <c r="BD95" s="18"/>
      <c r="BE95" s="18"/>
      <c r="BF95" s="37"/>
      <c r="BG95" s="18"/>
      <c r="BH95" s="18"/>
      <c r="BI95" s="37"/>
      <c r="BJ95" s="18"/>
      <c r="BK95" s="18"/>
      <c r="BL95" s="37"/>
      <c r="BM95" s="18"/>
      <c r="BN95" s="18"/>
      <c r="BO95" s="37"/>
      <c r="BP95" s="18"/>
      <c r="BQ95" s="18"/>
      <c r="BR95" s="37"/>
      <c r="BS95" s="18"/>
      <c r="BT95" s="18"/>
      <c r="BU95" s="37"/>
    </row>
    <row r="96" spans="1:73" ht="12.75" customHeight="1">
      <c r="A96" s="68" t="s">
        <v>89</v>
      </c>
      <c r="B96" s="34"/>
      <c r="C96" s="34"/>
      <c r="D96" s="35"/>
      <c r="E96" s="34"/>
      <c r="F96" s="34"/>
      <c r="G96" s="35"/>
      <c r="H96" s="18"/>
      <c r="I96" s="18"/>
      <c r="J96" s="37"/>
      <c r="K96" s="18"/>
      <c r="L96" s="18"/>
      <c r="M96" s="37"/>
      <c r="N96" s="18"/>
      <c r="O96" s="18"/>
      <c r="P96" s="37"/>
      <c r="Q96" s="18"/>
      <c r="R96" s="18"/>
      <c r="S96" s="37"/>
      <c r="T96" s="18"/>
      <c r="U96" s="18"/>
      <c r="V96" s="37"/>
      <c r="W96" s="18"/>
      <c r="X96" s="18"/>
      <c r="Y96" s="37"/>
      <c r="Z96" s="18"/>
      <c r="AA96" s="18"/>
      <c r="AB96" s="37"/>
      <c r="AC96" s="18"/>
      <c r="AD96" s="18"/>
      <c r="AE96" s="37"/>
      <c r="AF96" s="18"/>
      <c r="AG96" s="18"/>
      <c r="AH96" s="37"/>
      <c r="AI96" s="18"/>
      <c r="AJ96" s="18"/>
      <c r="AK96" s="37"/>
      <c r="AL96" s="18"/>
      <c r="AM96" s="18"/>
      <c r="AN96" s="37"/>
      <c r="AO96" s="18"/>
      <c r="AP96" s="18"/>
      <c r="AQ96" s="37"/>
      <c r="AR96" s="18"/>
      <c r="AS96" s="18"/>
      <c r="AT96" s="37"/>
      <c r="AU96" s="18"/>
      <c r="AV96" s="18"/>
      <c r="AW96" s="37"/>
      <c r="AX96" s="18"/>
      <c r="AY96" s="18"/>
      <c r="AZ96" s="37"/>
      <c r="BA96" s="18"/>
      <c r="BB96" s="18"/>
      <c r="BC96" s="37"/>
      <c r="BD96" s="18"/>
      <c r="BE96" s="18"/>
      <c r="BF96" s="37"/>
      <c r="BG96" s="18"/>
      <c r="BH96" s="18"/>
      <c r="BI96" s="37"/>
      <c r="BJ96" s="18"/>
      <c r="BK96" s="18"/>
      <c r="BL96" s="37"/>
      <c r="BM96" s="18"/>
      <c r="BN96" s="18"/>
      <c r="BO96" s="37"/>
      <c r="BP96" s="18"/>
      <c r="BQ96" s="18"/>
      <c r="BR96" s="37"/>
      <c r="BS96" s="18"/>
      <c r="BT96" s="18"/>
      <c r="BU96" s="37"/>
    </row>
  </sheetData>
  <mergeCells count="4">
    <mergeCell ref="B2:G2"/>
    <mergeCell ref="B3:G3"/>
    <mergeCell ref="B60:G60"/>
    <mergeCell ref="B61:G61"/>
  </mergeCells>
  <printOptions horizontalCentered="1"/>
  <pageMargins left="0.38" right="0.35" top="0.5" bottom="0.5" header="0.25" footer="0.25"/>
  <pageSetup orientation="portrait" scale="90" r:id="rId1"/>
  <rowBreaks count="1" manualBreakCount="1">
    <brk id="5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U96"/>
  <sheetViews>
    <sheetView showGridLines="0" workbookViewId="0" topLeftCell="A55">
      <pane xSplit="1" topLeftCell="B1" activePane="topRight" state="frozen"/>
      <selection pane="topLeft" activeCell="C6" sqref="C6"/>
      <selection pane="topRight" activeCell="I65" sqref="I65"/>
    </sheetView>
  </sheetViews>
  <sheetFormatPr defaultColWidth="13.796875" defaultRowHeight="15"/>
  <cols>
    <col min="1" max="1" width="21.296875" style="4" customWidth="1"/>
    <col min="2" max="2" width="9.796875" style="29" customWidth="1"/>
    <col min="3" max="7" width="9.796875" style="4" customWidth="1"/>
    <col min="8" max="73" width="8.296875" style="4" customWidth="1"/>
    <col min="74" max="252" width="13.796875" style="4" customWidth="1"/>
    <col min="253" max="16384" width="13.796875" style="4" customWidth="1"/>
  </cols>
  <sheetData>
    <row r="1" spans="1:73" ht="56.25" customHeight="1">
      <c r="A1" s="1" t="s">
        <v>90</v>
      </c>
      <c r="B1" s="2"/>
      <c r="C1" s="2"/>
      <c r="D1" s="2"/>
      <c r="E1" s="2"/>
      <c r="F1" s="2"/>
      <c r="G1" s="3"/>
      <c r="J1" s="5"/>
      <c r="M1" s="5"/>
      <c r="P1" s="5"/>
      <c r="S1" s="5"/>
      <c r="V1" s="5"/>
      <c r="Y1" s="5"/>
      <c r="AB1" s="5"/>
      <c r="AE1" s="5"/>
      <c r="AH1" s="5"/>
      <c r="AK1" s="5"/>
      <c r="AN1" s="5"/>
      <c r="AQ1" s="5"/>
      <c r="AT1" s="5"/>
      <c r="AW1" s="5"/>
      <c r="AZ1" s="5"/>
      <c r="BC1" s="5"/>
      <c r="BF1" s="5"/>
      <c r="BI1" s="5"/>
      <c r="BL1" s="5"/>
      <c r="BO1" s="5"/>
      <c r="BR1" s="5"/>
      <c r="BU1" s="5"/>
    </row>
    <row r="2" spans="1:73" ht="18" customHeight="1">
      <c r="A2" s="6"/>
      <c r="B2" s="510" t="s">
        <v>130</v>
      </c>
      <c r="C2" s="511"/>
      <c r="D2" s="511"/>
      <c r="E2" s="511"/>
      <c r="F2" s="511"/>
      <c r="G2" s="512"/>
      <c r="J2" s="5"/>
      <c r="M2" s="5"/>
      <c r="P2" s="5"/>
      <c r="S2" s="5"/>
      <c r="V2" s="5"/>
      <c r="Y2" s="5"/>
      <c r="AB2" s="5"/>
      <c r="AE2" s="5"/>
      <c r="AH2" s="5"/>
      <c r="AK2" s="5"/>
      <c r="AN2" s="5"/>
      <c r="AQ2" s="5"/>
      <c r="AT2" s="5"/>
      <c r="AW2" s="5"/>
      <c r="AZ2" s="5"/>
      <c r="BC2" s="5"/>
      <c r="BF2" s="5"/>
      <c r="BI2" s="5"/>
      <c r="BL2" s="5"/>
      <c r="BO2" s="5"/>
      <c r="BR2" s="5"/>
      <c r="BU2" s="5"/>
    </row>
    <row r="3" spans="1:7" ht="18.75" customHeight="1">
      <c r="A3" s="7"/>
      <c r="B3" s="525" t="s">
        <v>131</v>
      </c>
      <c r="C3" s="526"/>
      <c r="D3" s="526"/>
      <c r="E3" s="526"/>
      <c r="F3" s="526"/>
      <c r="G3" s="527"/>
    </row>
    <row r="4" spans="1:73" ht="15">
      <c r="A4" s="10"/>
      <c r="B4" s="7"/>
      <c r="C4" s="11" t="s">
        <v>1</v>
      </c>
      <c r="D4" s="12"/>
      <c r="E4" s="13"/>
      <c r="F4" s="14" t="s">
        <v>2</v>
      </c>
      <c r="G4" s="15"/>
      <c r="I4" s="5"/>
      <c r="J4" s="16"/>
      <c r="K4" s="17"/>
      <c r="L4" s="17"/>
      <c r="M4" s="17"/>
      <c r="O4" s="5"/>
      <c r="P4" s="16"/>
      <c r="R4" s="18"/>
      <c r="S4" s="16"/>
      <c r="U4" s="19"/>
      <c r="V4" s="16"/>
      <c r="X4" s="18"/>
      <c r="Y4" s="16"/>
      <c r="AA4" s="18"/>
      <c r="AB4" s="16"/>
      <c r="AD4" s="18"/>
      <c r="AE4" s="16"/>
      <c r="AG4" s="18"/>
      <c r="AH4" s="16"/>
      <c r="AJ4" s="18"/>
      <c r="AK4" s="16"/>
      <c r="AM4" s="18"/>
      <c r="AN4" s="16"/>
      <c r="AP4" s="18"/>
      <c r="AQ4" s="16"/>
      <c r="AS4" s="18"/>
      <c r="AT4" s="16"/>
      <c r="AV4" s="18"/>
      <c r="AW4" s="16"/>
      <c r="AX4" s="17"/>
      <c r="AY4" s="20"/>
      <c r="AZ4" s="21"/>
      <c r="BA4" s="17"/>
      <c r="BB4" s="20"/>
      <c r="BC4" s="21"/>
      <c r="BD4" s="17"/>
      <c r="BE4" s="20"/>
      <c r="BF4" s="21"/>
      <c r="BG4" s="17"/>
      <c r="BH4" s="20"/>
      <c r="BI4" s="21"/>
      <c r="BK4" s="18"/>
      <c r="BL4" s="16"/>
      <c r="BN4" s="18"/>
      <c r="BO4" s="16"/>
      <c r="BQ4" s="18"/>
      <c r="BR4" s="16"/>
      <c r="BT4" s="18"/>
      <c r="BU4" s="16"/>
    </row>
    <row r="5" spans="1:73" s="27" customFormat="1" ht="12">
      <c r="A5" s="22"/>
      <c r="B5" s="23" t="s">
        <v>3</v>
      </c>
      <c r="C5" s="24" t="s">
        <v>4</v>
      </c>
      <c r="D5" s="25" t="s">
        <v>5</v>
      </c>
      <c r="E5" s="23" t="s">
        <v>3</v>
      </c>
      <c r="F5" s="24" t="s">
        <v>4</v>
      </c>
      <c r="G5" s="25" t="s">
        <v>5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</row>
    <row r="6" spans="1:73" ht="12">
      <c r="A6" s="7"/>
      <c r="B6" s="28" t="s">
        <v>6</v>
      </c>
      <c r="C6" s="29"/>
      <c r="D6" s="30"/>
      <c r="E6" s="7"/>
      <c r="F6" s="29"/>
      <c r="G6" s="31"/>
      <c r="H6" s="32"/>
      <c r="I6" s="32"/>
      <c r="J6" s="32"/>
      <c r="K6" s="32"/>
      <c r="L6" s="32"/>
      <c r="M6" s="32"/>
      <c r="N6" s="32"/>
      <c r="P6" s="32"/>
      <c r="Q6" s="32"/>
      <c r="R6" s="32"/>
      <c r="S6" s="32"/>
      <c r="V6" s="32"/>
      <c r="Y6" s="32"/>
      <c r="AB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R6" s="32"/>
      <c r="BS6" s="32"/>
      <c r="BT6" s="32"/>
      <c r="BU6" s="32"/>
    </row>
    <row r="7" spans="1:73" ht="12">
      <c r="A7" s="28" t="s">
        <v>7</v>
      </c>
      <c r="B7" s="33">
        <v>1458826.72</v>
      </c>
      <c r="C7" s="34">
        <v>1431380.85</v>
      </c>
      <c r="D7" s="35">
        <v>0.019174400719417277</v>
      </c>
      <c r="E7" s="33">
        <v>8409542.309999999</v>
      </c>
      <c r="F7" s="34">
        <v>7879516.719206774</v>
      </c>
      <c r="G7" s="36">
        <v>0.06726625625417575</v>
      </c>
      <c r="H7" s="18"/>
      <c r="I7" s="18"/>
      <c r="J7" s="37"/>
      <c r="K7" s="18"/>
      <c r="L7" s="18"/>
      <c r="M7" s="37"/>
      <c r="N7" s="18"/>
      <c r="O7" s="18"/>
      <c r="P7" s="37"/>
      <c r="Q7" s="18"/>
      <c r="R7" s="18"/>
      <c r="S7" s="37"/>
      <c r="T7" s="18"/>
      <c r="U7" s="18"/>
      <c r="V7" s="37"/>
      <c r="W7" s="18"/>
      <c r="X7" s="18"/>
      <c r="Y7" s="37"/>
      <c r="Z7" s="18"/>
      <c r="AA7" s="18"/>
      <c r="AB7" s="37"/>
      <c r="AC7" s="18"/>
      <c r="AD7" s="18"/>
      <c r="AE7" s="37"/>
      <c r="AF7" s="18"/>
      <c r="AG7" s="18"/>
      <c r="AH7" s="37"/>
      <c r="AI7" s="18"/>
      <c r="AJ7" s="18"/>
      <c r="AK7" s="37"/>
      <c r="AL7" s="18"/>
      <c r="AM7" s="18"/>
      <c r="AN7" s="37"/>
      <c r="AO7" s="18"/>
      <c r="AP7" s="18"/>
      <c r="AQ7" s="37"/>
      <c r="AR7" s="18"/>
      <c r="AS7" s="18"/>
      <c r="AT7" s="37"/>
      <c r="AU7" s="18"/>
      <c r="AV7" s="18"/>
      <c r="AW7" s="37"/>
      <c r="AX7" s="18"/>
      <c r="AY7" s="18"/>
      <c r="AZ7" s="37"/>
      <c r="BA7" s="18"/>
      <c r="BB7" s="18"/>
      <c r="BC7" s="37"/>
      <c r="BD7" s="18"/>
      <c r="BE7" s="18"/>
      <c r="BF7" s="37"/>
      <c r="BG7" s="18"/>
      <c r="BH7" s="18"/>
      <c r="BI7" s="37"/>
      <c r="BJ7" s="18"/>
      <c r="BK7" s="18"/>
      <c r="BL7" s="37"/>
      <c r="BM7" s="18"/>
      <c r="BN7" s="18"/>
      <c r="BO7" s="37"/>
      <c r="BP7" s="18"/>
      <c r="BQ7" s="18"/>
      <c r="BR7" s="37"/>
      <c r="BS7" s="18"/>
      <c r="BT7" s="18"/>
      <c r="BU7" s="37"/>
    </row>
    <row r="8" spans="1:73" ht="12">
      <c r="A8" s="28" t="s">
        <v>8</v>
      </c>
      <c r="B8" s="33">
        <v>150142</v>
      </c>
      <c r="C8" s="34">
        <v>146437</v>
      </c>
      <c r="D8" s="35">
        <v>0.025300982675143576</v>
      </c>
      <c r="E8" s="33">
        <v>810499</v>
      </c>
      <c r="F8" s="34">
        <v>767086.3453866824</v>
      </c>
      <c r="G8" s="36">
        <v>0.05659422159500647</v>
      </c>
      <c r="H8" s="18"/>
      <c r="I8" s="18"/>
      <c r="J8" s="37"/>
      <c r="K8" s="18"/>
      <c r="L8" s="18"/>
      <c r="M8" s="37"/>
      <c r="N8" s="18"/>
      <c r="O8" s="18"/>
      <c r="P8" s="37"/>
      <c r="Q8" s="18"/>
      <c r="R8" s="18"/>
      <c r="S8" s="37"/>
      <c r="T8" s="18"/>
      <c r="U8" s="18"/>
      <c r="V8" s="37"/>
      <c r="W8" s="18"/>
      <c r="X8" s="18"/>
      <c r="Y8" s="37"/>
      <c r="Z8" s="18"/>
      <c r="AA8" s="18"/>
      <c r="AB8" s="37"/>
      <c r="AC8" s="18"/>
      <c r="AD8" s="18"/>
      <c r="AE8" s="37"/>
      <c r="AF8" s="18"/>
      <c r="AG8" s="18"/>
      <c r="AH8" s="37"/>
      <c r="AI8" s="18"/>
      <c r="AJ8" s="18"/>
      <c r="AK8" s="37"/>
      <c r="AL8" s="18"/>
      <c r="AM8" s="18"/>
      <c r="AN8" s="37"/>
      <c r="AO8" s="18"/>
      <c r="AP8" s="18"/>
      <c r="AQ8" s="37"/>
      <c r="AR8" s="18"/>
      <c r="AS8" s="18"/>
      <c r="AT8" s="37"/>
      <c r="AU8" s="18"/>
      <c r="AV8" s="18"/>
      <c r="AW8" s="37"/>
      <c r="AX8" s="18"/>
      <c r="AY8" s="18"/>
      <c r="AZ8" s="37"/>
      <c r="BA8" s="18"/>
      <c r="BB8" s="18"/>
      <c r="BC8" s="37"/>
      <c r="BD8" s="18"/>
      <c r="BE8" s="18"/>
      <c r="BF8" s="37"/>
      <c r="BG8" s="18"/>
      <c r="BH8" s="18"/>
      <c r="BI8" s="37"/>
      <c r="BJ8" s="18"/>
      <c r="BK8" s="18"/>
      <c r="BL8" s="37"/>
      <c r="BM8" s="18"/>
      <c r="BN8" s="18"/>
      <c r="BO8" s="37"/>
      <c r="BP8" s="18"/>
      <c r="BQ8" s="18"/>
      <c r="BR8" s="37"/>
      <c r="BS8" s="18"/>
      <c r="BT8" s="18"/>
      <c r="BU8" s="37"/>
    </row>
    <row r="9" spans="1:73" ht="12">
      <c r="A9" s="28" t="s">
        <v>9</v>
      </c>
      <c r="B9" s="33">
        <v>146690</v>
      </c>
      <c r="C9" s="34">
        <v>142756</v>
      </c>
      <c r="D9" s="35">
        <v>0.027557510717588052</v>
      </c>
      <c r="E9" s="33">
        <v>792771</v>
      </c>
      <c r="F9" s="34">
        <v>748027.3453866824</v>
      </c>
      <c r="G9" s="36">
        <v>0.05981553333479802</v>
      </c>
      <c r="H9" s="18"/>
      <c r="I9" s="18"/>
      <c r="J9" s="37"/>
      <c r="K9" s="18"/>
      <c r="L9" s="18"/>
      <c r="M9" s="37"/>
      <c r="N9" s="18"/>
      <c r="O9" s="18"/>
      <c r="P9" s="37"/>
      <c r="Q9" s="18"/>
      <c r="R9" s="18"/>
      <c r="S9" s="37"/>
      <c r="T9" s="18"/>
      <c r="U9" s="18"/>
      <c r="V9" s="37"/>
      <c r="W9" s="18"/>
      <c r="X9" s="18"/>
      <c r="Y9" s="37"/>
      <c r="Z9" s="18"/>
      <c r="AA9" s="18"/>
      <c r="AB9" s="37"/>
      <c r="AC9" s="18"/>
      <c r="AD9" s="18"/>
      <c r="AE9" s="37"/>
      <c r="AF9" s="18"/>
      <c r="AG9" s="18"/>
      <c r="AH9" s="37"/>
      <c r="AI9" s="18"/>
      <c r="AJ9" s="18"/>
      <c r="AK9" s="37"/>
      <c r="AL9" s="18"/>
      <c r="AM9" s="18"/>
      <c r="AN9" s="37"/>
      <c r="AO9" s="18"/>
      <c r="AP9" s="18"/>
      <c r="AQ9" s="37"/>
      <c r="AR9" s="18"/>
      <c r="AS9" s="18"/>
      <c r="AT9" s="37"/>
      <c r="AU9" s="18"/>
      <c r="AV9" s="18"/>
      <c r="AW9" s="37"/>
      <c r="AX9" s="18"/>
      <c r="AY9" s="18"/>
      <c r="AZ9" s="37"/>
      <c r="BA9" s="18"/>
      <c r="BB9" s="18"/>
      <c r="BC9" s="37"/>
      <c r="BD9" s="18"/>
      <c r="BE9" s="18"/>
      <c r="BF9" s="37"/>
      <c r="BG9" s="18"/>
      <c r="BH9" s="18"/>
      <c r="BI9" s="37"/>
      <c r="BJ9" s="18"/>
      <c r="BK9" s="18"/>
      <c r="BL9" s="37"/>
      <c r="BM9" s="18"/>
      <c r="BN9" s="18"/>
      <c r="BO9" s="37"/>
      <c r="BP9" s="18"/>
      <c r="BQ9" s="18"/>
      <c r="BR9" s="37"/>
      <c r="BS9" s="18"/>
      <c r="BT9" s="18"/>
      <c r="BU9" s="37"/>
    </row>
    <row r="10" spans="1:73" ht="12">
      <c r="A10" s="28" t="s">
        <v>10</v>
      </c>
      <c r="B10" s="33">
        <v>3452</v>
      </c>
      <c r="C10" s="34">
        <v>3681</v>
      </c>
      <c r="D10" s="35">
        <v>-0.062211355609888615</v>
      </c>
      <c r="E10" s="33">
        <v>17728</v>
      </c>
      <c r="F10" s="34">
        <v>19059</v>
      </c>
      <c r="G10" s="36">
        <v>-0.06983577312555748</v>
      </c>
      <c r="H10" s="18"/>
      <c r="I10" s="18"/>
      <c r="J10" s="37"/>
      <c r="K10" s="18"/>
      <c r="L10" s="18"/>
      <c r="M10" s="37"/>
      <c r="N10" s="18"/>
      <c r="O10" s="18"/>
      <c r="P10" s="37"/>
      <c r="Q10" s="18"/>
      <c r="R10" s="18"/>
      <c r="S10" s="37"/>
      <c r="T10" s="18"/>
      <c r="U10" s="18"/>
      <c r="V10" s="37"/>
      <c r="W10" s="18"/>
      <c r="X10" s="18"/>
      <c r="Y10" s="37"/>
      <c r="Z10" s="18"/>
      <c r="AA10" s="18"/>
      <c r="AB10" s="37"/>
      <c r="AC10" s="18"/>
      <c r="AD10" s="18"/>
      <c r="AE10" s="37"/>
      <c r="AF10" s="18"/>
      <c r="AG10" s="18"/>
      <c r="AH10" s="37"/>
      <c r="AI10" s="18"/>
      <c r="AJ10" s="18"/>
      <c r="AK10" s="37"/>
      <c r="AL10" s="18"/>
      <c r="AM10" s="18"/>
      <c r="AN10" s="37"/>
      <c r="AO10" s="18"/>
      <c r="AP10" s="18"/>
      <c r="AQ10" s="37"/>
      <c r="AR10" s="18"/>
      <c r="AS10" s="18"/>
      <c r="AT10" s="37"/>
      <c r="AU10" s="18"/>
      <c r="AV10" s="18"/>
      <c r="AW10" s="37"/>
      <c r="AX10" s="18"/>
      <c r="AY10" s="18"/>
      <c r="AZ10" s="37"/>
      <c r="BA10" s="18"/>
      <c r="BB10" s="18"/>
      <c r="BC10" s="37"/>
      <c r="BD10" s="18"/>
      <c r="BE10" s="18"/>
      <c r="BF10" s="37"/>
      <c r="BG10" s="18"/>
      <c r="BH10" s="18"/>
      <c r="BI10" s="37"/>
      <c r="BJ10" s="18"/>
      <c r="BK10" s="18"/>
      <c r="BL10" s="37"/>
      <c r="BM10" s="18"/>
      <c r="BN10" s="18"/>
      <c r="BO10" s="37"/>
      <c r="BP10" s="18"/>
      <c r="BQ10" s="18"/>
      <c r="BR10" s="37"/>
      <c r="BS10" s="18"/>
      <c r="BT10" s="18"/>
      <c r="BU10" s="37"/>
    </row>
    <row r="11" spans="1:73" ht="12">
      <c r="A11" s="28" t="s">
        <v>11</v>
      </c>
      <c r="B11" s="33">
        <v>47058.926451612904</v>
      </c>
      <c r="C11" s="34">
        <v>46173.57580645161</v>
      </c>
      <c r="D11" s="35">
        <v>0.019174400719417235</v>
      </c>
      <c r="E11" s="33">
        <v>55695.250662251645</v>
      </c>
      <c r="F11" s="34">
        <v>51842.275323728776</v>
      </c>
      <c r="G11" s="36">
        <v>0.07432110790784138</v>
      </c>
      <c r="H11" s="18"/>
      <c r="I11" s="18"/>
      <c r="J11" s="37"/>
      <c r="K11" s="18"/>
      <c r="L11" s="18"/>
      <c r="M11" s="37"/>
      <c r="N11" s="18"/>
      <c r="O11" s="18"/>
      <c r="P11" s="37"/>
      <c r="Q11" s="18"/>
      <c r="R11" s="18"/>
      <c r="S11" s="37"/>
      <c r="T11" s="18"/>
      <c r="U11" s="18"/>
      <c r="V11" s="37"/>
      <c r="W11" s="18"/>
      <c r="X11" s="18"/>
      <c r="Y11" s="37"/>
      <c r="Z11" s="18"/>
      <c r="AA11" s="18"/>
      <c r="AB11" s="37"/>
      <c r="AC11" s="18"/>
      <c r="AD11" s="18"/>
      <c r="AE11" s="37"/>
      <c r="AF11" s="18"/>
      <c r="AG11" s="18"/>
      <c r="AH11" s="37"/>
      <c r="AI11" s="18"/>
      <c r="AJ11" s="18"/>
      <c r="AK11" s="37"/>
      <c r="AL11" s="18"/>
      <c r="AM11" s="18"/>
      <c r="AN11" s="37"/>
      <c r="AO11" s="18"/>
      <c r="AP11" s="18"/>
      <c r="AQ11" s="37"/>
      <c r="AR11" s="18"/>
      <c r="AS11" s="18"/>
      <c r="AT11" s="37"/>
      <c r="AU11" s="18"/>
      <c r="AV11" s="18"/>
      <c r="AW11" s="37"/>
      <c r="AX11" s="18"/>
      <c r="AY11" s="18"/>
      <c r="AZ11" s="37"/>
      <c r="BA11" s="18"/>
      <c r="BB11" s="18"/>
      <c r="BC11" s="37"/>
      <c r="BD11" s="18"/>
      <c r="BE11" s="18"/>
      <c r="BF11" s="37"/>
      <c r="BG11" s="18"/>
      <c r="BH11" s="18"/>
      <c r="BI11" s="37"/>
      <c r="BJ11" s="18"/>
      <c r="BK11" s="18"/>
      <c r="BL11" s="37"/>
      <c r="BM11" s="18"/>
      <c r="BN11" s="18"/>
      <c r="BO11" s="37"/>
      <c r="BP11" s="18"/>
      <c r="BQ11" s="18"/>
      <c r="BR11" s="37"/>
      <c r="BS11" s="18"/>
      <c r="BT11" s="18"/>
      <c r="BU11" s="37"/>
    </row>
    <row r="12" spans="1:73" ht="8.25" customHeight="1">
      <c r="A12" s="38"/>
      <c r="B12" s="39"/>
      <c r="C12" s="40"/>
      <c r="D12" s="41"/>
      <c r="E12" s="42"/>
      <c r="F12" s="41"/>
      <c r="G12" s="43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</row>
    <row r="13" spans="1:73" ht="13.5" customHeight="1">
      <c r="A13" s="28" t="s">
        <v>12</v>
      </c>
      <c r="B13" s="33"/>
      <c r="C13" s="34"/>
      <c r="D13" s="30"/>
      <c r="E13" s="44"/>
      <c r="F13" s="30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</row>
    <row r="14" spans="1:73" ht="12">
      <c r="A14" s="28" t="s">
        <v>13</v>
      </c>
      <c r="B14" s="33">
        <v>89997</v>
      </c>
      <c r="C14" s="34">
        <v>89859</v>
      </c>
      <c r="D14" s="35">
        <v>0.0015357393249424097</v>
      </c>
      <c r="E14" s="33">
        <v>483639</v>
      </c>
      <c r="F14" s="34">
        <v>461944.22943401313</v>
      </c>
      <c r="G14" s="36">
        <v>0.04696404713739557</v>
      </c>
      <c r="H14" s="18"/>
      <c r="I14" s="18"/>
      <c r="J14" s="37"/>
      <c r="K14" s="18"/>
      <c r="L14" s="18"/>
      <c r="M14" s="37"/>
      <c r="N14" s="18"/>
      <c r="O14" s="18"/>
      <c r="P14" s="37"/>
      <c r="Q14" s="18"/>
      <c r="R14" s="18"/>
      <c r="S14" s="37"/>
      <c r="T14" s="18"/>
      <c r="U14" s="18"/>
      <c r="V14" s="37"/>
      <c r="W14" s="18"/>
      <c r="X14" s="18"/>
      <c r="Y14" s="37"/>
      <c r="Z14" s="18"/>
      <c r="AA14" s="18"/>
      <c r="AB14" s="37"/>
      <c r="AC14" s="18"/>
      <c r="AD14" s="18"/>
      <c r="AE14" s="37"/>
      <c r="AF14" s="18"/>
      <c r="AG14" s="18"/>
      <c r="AH14" s="37"/>
      <c r="AI14" s="18"/>
      <c r="AJ14" s="18"/>
      <c r="AK14" s="37"/>
      <c r="AL14" s="18"/>
      <c r="AM14" s="18"/>
      <c r="AN14" s="37"/>
      <c r="AO14" s="18"/>
      <c r="AP14" s="18"/>
      <c r="AQ14" s="37"/>
      <c r="AR14" s="18"/>
      <c r="AS14" s="18"/>
      <c r="AT14" s="37"/>
      <c r="AU14" s="18"/>
      <c r="AV14" s="18"/>
      <c r="AW14" s="37"/>
      <c r="AX14" s="18"/>
      <c r="AY14" s="18"/>
      <c r="AZ14" s="37"/>
      <c r="BA14" s="18"/>
      <c r="BB14" s="18"/>
      <c r="BC14" s="37"/>
      <c r="BD14" s="18"/>
      <c r="BE14" s="18"/>
      <c r="BF14" s="37"/>
      <c r="BG14" s="18"/>
      <c r="BH14" s="18"/>
      <c r="BI14" s="37"/>
      <c r="BJ14" s="18"/>
      <c r="BK14" s="18"/>
      <c r="BL14" s="37"/>
      <c r="BM14" s="18"/>
      <c r="BN14" s="18"/>
      <c r="BO14" s="37"/>
      <c r="BP14" s="18"/>
      <c r="BQ14" s="18"/>
      <c r="BR14" s="37"/>
      <c r="BS14" s="18"/>
      <c r="BT14" s="18"/>
      <c r="BU14" s="37"/>
    </row>
    <row r="15" spans="1:73" ht="12">
      <c r="A15" s="28" t="s">
        <v>14</v>
      </c>
      <c r="B15" s="33">
        <v>52777</v>
      </c>
      <c r="C15" s="34">
        <v>51307</v>
      </c>
      <c r="D15" s="35">
        <v>0.028651061258697645</v>
      </c>
      <c r="E15" s="33">
        <v>277849</v>
      </c>
      <c r="F15" s="34">
        <v>264737.97537554486</v>
      </c>
      <c r="G15" s="36">
        <v>0.04952453310053631</v>
      </c>
      <c r="H15" s="18"/>
      <c r="I15" s="18"/>
      <c r="J15" s="37"/>
      <c r="K15" s="18"/>
      <c r="L15" s="18"/>
      <c r="M15" s="37"/>
      <c r="N15" s="18"/>
      <c r="O15" s="18"/>
      <c r="P15" s="37"/>
      <c r="Q15" s="18"/>
      <c r="R15" s="18"/>
      <c r="S15" s="37"/>
      <c r="T15" s="18"/>
      <c r="U15" s="18"/>
      <c r="V15" s="37"/>
      <c r="W15" s="18"/>
      <c r="X15" s="18"/>
      <c r="Y15" s="37"/>
      <c r="Z15" s="18"/>
      <c r="AA15" s="18"/>
      <c r="AB15" s="37"/>
      <c r="AC15" s="18"/>
      <c r="AD15" s="18"/>
      <c r="AE15" s="37"/>
      <c r="AF15" s="18"/>
      <c r="AG15" s="18"/>
      <c r="AH15" s="37"/>
      <c r="AI15" s="18"/>
      <c r="AJ15" s="18"/>
      <c r="AK15" s="37"/>
      <c r="AL15" s="18"/>
      <c r="AM15" s="18"/>
      <c r="AN15" s="37"/>
      <c r="AO15" s="18"/>
      <c r="AP15" s="18"/>
      <c r="AQ15" s="37"/>
      <c r="AR15" s="18"/>
      <c r="AS15" s="18"/>
      <c r="AT15" s="37"/>
      <c r="AU15" s="18"/>
      <c r="AV15" s="18"/>
      <c r="AW15" s="37"/>
      <c r="AX15" s="18"/>
      <c r="AY15" s="18"/>
      <c r="AZ15" s="37"/>
      <c r="BA15" s="18"/>
      <c r="BB15" s="18"/>
      <c r="BC15" s="37"/>
      <c r="BD15" s="18"/>
      <c r="BE15" s="18"/>
      <c r="BF15" s="37"/>
      <c r="BG15" s="18"/>
      <c r="BH15" s="18"/>
      <c r="BI15" s="37"/>
      <c r="BJ15" s="18"/>
      <c r="BK15" s="18"/>
      <c r="BL15" s="37"/>
      <c r="BM15" s="18"/>
      <c r="BN15" s="18"/>
      <c r="BO15" s="37"/>
      <c r="BP15" s="18"/>
      <c r="BQ15" s="18"/>
      <c r="BR15" s="37"/>
      <c r="BS15" s="18"/>
      <c r="BT15" s="18"/>
      <c r="BU15" s="37"/>
    </row>
    <row r="16" spans="1:73" ht="12">
      <c r="A16" s="7"/>
      <c r="B16" s="33"/>
      <c r="C16" s="34"/>
      <c r="D16" s="30"/>
      <c r="E16" s="44"/>
      <c r="F16" s="30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</row>
    <row r="17" spans="1:73" ht="12">
      <c r="A17" s="28" t="s">
        <v>15</v>
      </c>
      <c r="B17" s="33">
        <v>30839</v>
      </c>
      <c r="C17" s="34">
        <v>29017</v>
      </c>
      <c r="D17" s="35">
        <v>0.06279077781989868</v>
      </c>
      <c r="E17" s="33">
        <v>162046</v>
      </c>
      <c r="F17" s="34">
        <v>150461.46816944313</v>
      </c>
      <c r="G17" s="36">
        <v>0.07699334568177198</v>
      </c>
      <c r="H17" s="18"/>
      <c r="I17" s="18"/>
      <c r="J17" s="37"/>
      <c r="K17" s="18"/>
      <c r="L17" s="18"/>
      <c r="M17" s="37"/>
      <c r="N17" s="18"/>
      <c r="O17" s="18"/>
      <c r="P17" s="37"/>
      <c r="Q17" s="18"/>
      <c r="R17" s="18"/>
      <c r="S17" s="37"/>
      <c r="T17" s="18"/>
      <c r="U17" s="18"/>
      <c r="V17" s="37"/>
      <c r="W17" s="18"/>
      <c r="X17" s="18"/>
      <c r="Y17" s="37"/>
      <c r="Z17" s="18"/>
      <c r="AA17" s="18"/>
      <c r="AB17" s="37"/>
      <c r="AC17" s="18"/>
      <c r="AD17" s="18"/>
      <c r="AE17" s="37"/>
      <c r="AF17" s="18"/>
      <c r="AG17" s="18"/>
      <c r="AH17" s="37"/>
      <c r="AI17" s="18"/>
      <c r="AJ17" s="18"/>
      <c r="AK17" s="37"/>
      <c r="AL17" s="18"/>
      <c r="AM17" s="18"/>
      <c r="AN17" s="37"/>
      <c r="AO17" s="18"/>
      <c r="AP17" s="18"/>
      <c r="AQ17" s="37"/>
      <c r="AR17" s="18"/>
      <c r="AS17" s="18"/>
      <c r="AT17" s="37"/>
      <c r="AU17" s="18"/>
      <c r="AV17" s="18"/>
      <c r="AW17" s="37"/>
      <c r="AX17" s="18"/>
      <c r="AY17" s="18"/>
      <c r="AZ17" s="37"/>
      <c r="BA17" s="18"/>
      <c r="BB17" s="18"/>
      <c r="BC17" s="37"/>
      <c r="BD17" s="18"/>
      <c r="BE17" s="18"/>
      <c r="BF17" s="37"/>
      <c r="BG17" s="18"/>
      <c r="BH17" s="18"/>
      <c r="BI17" s="37"/>
      <c r="BJ17" s="18"/>
      <c r="BK17" s="18"/>
      <c r="BL17" s="37"/>
      <c r="BM17" s="18"/>
      <c r="BN17" s="18"/>
      <c r="BO17" s="37"/>
      <c r="BP17" s="18"/>
      <c r="BQ17" s="18"/>
      <c r="BR17" s="37"/>
      <c r="BS17" s="18"/>
      <c r="BT17" s="18"/>
      <c r="BU17" s="37"/>
    </row>
    <row r="18" spans="1:73" ht="12">
      <c r="A18" s="28" t="s">
        <v>16</v>
      </c>
      <c r="B18" s="33">
        <v>9193</v>
      </c>
      <c r="C18" s="34">
        <v>8517</v>
      </c>
      <c r="D18" s="35">
        <v>0.07937067042385816</v>
      </c>
      <c r="E18" s="33">
        <v>49176</v>
      </c>
      <c r="F18" s="34">
        <v>48211.84342888998</v>
      </c>
      <c r="G18" s="36">
        <v>0.019998334486672372</v>
      </c>
      <c r="H18" s="18"/>
      <c r="I18" s="18"/>
      <c r="J18" s="37"/>
      <c r="K18" s="18"/>
      <c r="L18" s="18"/>
      <c r="M18" s="37"/>
      <c r="N18" s="18"/>
      <c r="O18" s="18"/>
      <c r="P18" s="37"/>
      <c r="Q18" s="18"/>
      <c r="R18" s="18"/>
      <c r="S18" s="37"/>
      <c r="T18" s="18"/>
      <c r="U18" s="18"/>
      <c r="V18" s="37"/>
      <c r="W18" s="18"/>
      <c r="X18" s="18"/>
      <c r="Y18" s="37"/>
      <c r="Z18" s="18"/>
      <c r="AA18" s="18"/>
      <c r="AB18" s="37"/>
      <c r="AC18" s="18"/>
      <c r="AD18" s="18"/>
      <c r="AE18" s="37"/>
      <c r="AF18" s="18"/>
      <c r="AG18" s="18"/>
      <c r="AH18" s="37"/>
      <c r="AI18" s="18"/>
      <c r="AJ18" s="18"/>
      <c r="AK18" s="37"/>
      <c r="AL18" s="18"/>
      <c r="AM18" s="18"/>
      <c r="AN18" s="37"/>
      <c r="AO18" s="18"/>
      <c r="AP18" s="18"/>
      <c r="AQ18" s="37"/>
      <c r="AR18" s="18"/>
      <c r="AS18" s="18"/>
      <c r="AT18" s="37"/>
      <c r="AU18" s="18"/>
      <c r="AV18" s="18"/>
      <c r="AW18" s="37"/>
      <c r="AX18" s="18"/>
      <c r="AY18" s="18"/>
      <c r="AZ18" s="37"/>
      <c r="BA18" s="18"/>
      <c r="BB18" s="18"/>
      <c r="BC18" s="37"/>
      <c r="BD18" s="18"/>
      <c r="BE18" s="18"/>
      <c r="BF18" s="37"/>
      <c r="BG18" s="18"/>
      <c r="BH18" s="18"/>
      <c r="BI18" s="37"/>
      <c r="BJ18" s="18"/>
      <c r="BK18" s="18"/>
      <c r="BL18" s="37"/>
      <c r="BM18" s="18"/>
      <c r="BN18" s="18"/>
      <c r="BO18" s="37"/>
      <c r="BP18" s="18"/>
      <c r="BQ18" s="18"/>
      <c r="BR18" s="37"/>
      <c r="BS18" s="18"/>
      <c r="BT18" s="18"/>
      <c r="BU18" s="37"/>
    </row>
    <row r="19" spans="1:73" ht="12">
      <c r="A19" s="7"/>
      <c r="B19" s="33"/>
      <c r="C19" s="34"/>
      <c r="D19" s="30"/>
      <c r="E19" s="44"/>
      <c r="F19" s="30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</row>
    <row r="20" spans="1:73" ht="12">
      <c r="A20" s="28" t="s">
        <v>17</v>
      </c>
      <c r="B20" s="33">
        <v>64060</v>
      </c>
      <c r="C20" s="34">
        <v>63345</v>
      </c>
      <c r="D20" s="35">
        <v>0.01128739442734233</v>
      </c>
      <c r="E20" s="33">
        <v>339498</v>
      </c>
      <c r="F20" s="34">
        <v>326821.4639059204</v>
      </c>
      <c r="G20" s="36">
        <v>0.03878734261385203</v>
      </c>
      <c r="H20" s="18"/>
      <c r="I20" s="18"/>
      <c r="J20" s="37"/>
      <c r="K20" s="18"/>
      <c r="L20" s="18"/>
      <c r="M20" s="37"/>
      <c r="N20" s="18"/>
      <c r="O20" s="18"/>
      <c r="P20" s="37"/>
      <c r="Q20" s="18"/>
      <c r="R20" s="18"/>
      <c r="S20" s="37"/>
      <c r="T20" s="18"/>
      <c r="U20" s="18"/>
      <c r="V20" s="37"/>
      <c r="W20" s="18"/>
      <c r="X20" s="18"/>
      <c r="Y20" s="37"/>
      <c r="Z20" s="18"/>
      <c r="AA20" s="18"/>
      <c r="AB20" s="37"/>
      <c r="AC20" s="18"/>
      <c r="AD20" s="18"/>
      <c r="AE20" s="37"/>
      <c r="AF20" s="18"/>
      <c r="AG20" s="18"/>
      <c r="AH20" s="37"/>
      <c r="AI20" s="18"/>
      <c r="AJ20" s="18"/>
      <c r="AK20" s="37"/>
      <c r="AL20" s="18"/>
      <c r="AM20" s="18"/>
      <c r="AN20" s="37"/>
      <c r="AO20" s="18"/>
      <c r="AP20" s="18"/>
      <c r="AQ20" s="37"/>
      <c r="AR20" s="18"/>
      <c r="AS20" s="18"/>
      <c r="AT20" s="37"/>
      <c r="AU20" s="18"/>
      <c r="AV20" s="18"/>
      <c r="AW20" s="37"/>
      <c r="AX20" s="18"/>
      <c r="AY20" s="18"/>
      <c r="AZ20" s="37"/>
      <c r="BA20" s="18"/>
      <c r="BB20" s="18"/>
      <c r="BC20" s="37"/>
      <c r="BD20" s="18"/>
      <c r="BE20" s="18"/>
      <c r="BF20" s="37"/>
      <c r="BG20" s="18"/>
      <c r="BH20" s="18"/>
      <c r="BI20" s="37"/>
      <c r="BJ20" s="18"/>
      <c r="BK20" s="18"/>
      <c r="BL20" s="37"/>
      <c r="BM20" s="18"/>
      <c r="BN20" s="18"/>
      <c r="BO20" s="37"/>
      <c r="BP20" s="18"/>
      <c r="BQ20" s="18"/>
      <c r="BR20" s="37"/>
      <c r="BS20" s="18"/>
      <c r="BT20" s="18"/>
      <c r="BU20" s="37"/>
    </row>
    <row r="21" spans="1:73" ht="12">
      <c r="A21" s="28" t="s">
        <v>18</v>
      </c>
      <c r="B21" s="33">
        <v>63177</v>
      </c>
      <c r="C21" s="34">
        <v>62003</v>
      </c>
      <c r="D21" s="35">
        <v>0.018934567682208924</v>
      </c>
      <c r="E21" s="33">
        <v>333154</v>
      </c>
      <c r="F21" s="34">
        <v>319632.6390250399</v>
      </c>
      <c r="G21" s="36">
        <v>0.0423028168093335</v>
      </c>
      <c r="H21" s="18"/>
      <c r="I21" s="18"/>
      <c r="J21" s="37"/>
      <c r="K21" s="18"/>
      <c r="L21" s="18"/>
      <c r="M21" s="37"/>
      <c r="N21" s="18"/>
      <c r="O21" s="18"/>
      <c r="P21" s="37"/>
      <c r="Q21" s="18"/>
      <c r="R21" s="18"/>
      <c r="S21" s="37"/>
      <c r="T21" s="18"/>
      <c r="U21" s="18"/>
      <c r="V21" s="37"/>
      <c r="W21" s="18"/>
      <c r="X21" s="18"/>
      <c r="Y21" s="37"/>
      <c r="Z21" s="18"/>
      <c r="AA21" s="18"/>
      <c r="AB21" s="37"/>
      <c r="AC21" s="18"/>
      <c r="AD21" s="18"/>
      <c r="AE21" s="37"/>
      <c r="AF21" s="18"/>
      <c r="AG21" s="18"/>
      <c r="AH21" s="37"/>
      <c r="AI21" s="18"/>
      <c r="AJ21" s="18"/>
      <c r="AK21" s="37"/>
      <c r="AL21" s="18"/>
      <c r="AM21" s="18"/>
      <c r="AN21" s="37"/>
      <c r="AO21" s="18"/>
      <c r="AP21" s="18"/>
      <c r="AQ21" s="37"/>
      <c r="AR21" s="18"/>
      <c r="AS21" s="18"/>
      <c r="AT21" s="37"/>
      <c r="AU21" s="18"/>
      <c r="AV21" s="18"/>
      <c r="AW21" s="37"/>
      <c r="AX21" s="18"/>
      <c r="AY21" s="18"/>
      <c r="AZ21" s="37"/>
      <c r="BA21" s="18"/>
      <c r="BB21" s="18"/>
      <c r="BC21" s="37"/>
      <c r="BD21" s="18"/>
      <c r="BE21" s="18"/>
      <c r="BF21" s="37"/>
      <c r="BG21" s="18"/>
      <c r="BH21" s="18"/>
      <c r="BI21" s="37"/>
      <c r="BJ21" s="18"/>
      <c r="BK21" s="18"/>
      <c r="BL21" s="37"/>
      <c r="BM21" s="18"/>
      <c r="BN21" s="18"/>
      <c r="BO21" s="37"/>
      <c r="BP21" s="18"/>
      <c r="BQ21" s="18"/>
      <c r="BR21" s="37"/>
      <c r="BS21" s="18"/>
      <c r="BT21" s="18"/>
      <c r="BU21" s="37"/>
    </row>
    <row r="22" spans="1:73" ht="12">
      <c r="A22" s="28" t="s">
        <v>19</v>
      </c>
      <c r="B22" s="33">
        <v>30503</v>
      </c>
      <c r="C22" s="34">
        <v>29058</v>
      </c>
      <c r="D22" s="35">
        <v>0.04972812994700255</v>
      </c>
      <c r="E22" s="33">
        <v>158339</v>
      </c>
      <c r="F22" s="34">
        <v>154184.3167591033</v>
      </c>
      <c r="G22" s="36">
        <v>0.026946211704449524</v>
      </c>
      <c r="H22" s="18"/>
      <c r="I22" s="18"/>
      <c r="J22" s="37"/>
      <c r="K22" s="18"/>
      <c r="L22" s="18"/>
      <c r="M22" s="37"/>
      <c r="N22" s="18"/>
      <c r="O22" s="18"/>
      <c r="P22" s="37"/>
      <c r="Q22" s="18"/>
      <c r="R22" s="18"/>
      <c r="S22" s="37"/>
      <c r="T22" s="18"/>
      <c r="U22" s="18"/>
      <c r="V22" s="37"/>
      <c r="W22" s="18"/>
      <c r="X22" s="18"/>
      <c r="Y22" s="37"/>
      <c r="Z22" s="18"/>
      <c r="AA22" s="18"/>
      <c r="AB22" s="37"/>
      <c r="AC22" s="18"/>
      <c r="AD22" s="18"/>
      <c r="AE22" s="37"/>
      <c r="AF22" s="18"/>
      <c r="AG22" s="18"/>
      <c r="AH22" s="37"/>
      <c r="AI22" s="18"/>
      <c r="AJ22" s="18"/>
      <c r="AK22" s="37"/>
      <c r="AL22" s="18"/>
      <c r="AM22" s="18"/>
      <c r="AN22" s="37"/>
      <c r="AO22" s="18"/>
      <c r="AP22" s="18"/>
      <c r="AQ22" s="37"/>
      <c r="AR22" s="18"/>
      <c r="AS22" s="18"/>
      <c r="AT22" s="37"/>
      <c r="AU22" s="18"/>
      <c r="AV22" s="18"/>
      <c r="AW22" s="37"/>
      <c r="AX22" s="18"/>
      <c r="AY22" s="18"/>
      <c r="AZ22" s="37"/>
      <c r="BA22" s="18"/>
      <c r="BB22" s="18"/>
      <c r="BC22" s="37"/>
      <c r="BD22" s="18"/>
      <c r="BE22" s="18"/>
      <c r="BF22" s="37"/>
      <c r="BG22" s="18"/>
      <c r="BH22" s="18"/>
      <c r="BI22" s="37"/>
      <c r="BJ22" s="18"/>
      <c r="BK22" s="18"/>
      <c r="BL22" s="37"/>
      <c r="BM22" s="18"/>
      <c r="BN22" s="18"/>
      <c r="BO22" s="37"/>
      <c r="BP22" s="18"/>
      <c r="BQ22" s="18"/>
      <c r="BR22" s="37"/>
      <c r="BS22" s="18"/>
      <c r="BT22" s="18"/>
      <c r="BU22" s="37"/>
    </row>
    <row r="23" spans="1:73" ht="12">
      <c r="A23" s="7"/>
      <c r="B23" s="33"/>
      <c r="C23" s="34"/>
      <c r="D23" s="30"/>
      <c r="E23" s="44"/>
      <c r="F23" s="30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</row>
    <row r="24" spans="1:73" ht="12">
      <c r="A24" s="28" t="s">
        <v>20</v>
      </c>
      <c r="B24" s="33">
        <v>1716</v>
      </c>
      <c r="C24" s="34">
        <v>1815</v>
      </c>
      <c r="D24" s="35">
        <v>-0.05454545454545454</v>
      </c>
      <c r="E24" s="33">
        <v>11239</v>
      </c>
      <c r="F24" s="34">
        <v>9966.192135235811</v>
      </c>
      <c r="G24" s="36">
        <v>0.1277125553564368</v>
      </c>
      <c r="H24" s="18"/>
      <c r="I24" s="18"/>
      <c r="J24" s="37"/>
      <c r="K24" s="18"/>
      <c r="L24" s="18"/>
      <c r="M24" s="37"/>
      <c r="N24" s="18"/>
      <c r="O24" s="18"/>
      <c r="P24" s="37"/>
      <c r="Q24" s="18"/>
      <c r="R24" s="18"/>
      <c r="S24" s="37"/>
      <c r="T24" s="18"/>
      <c r="U24" s="18"/>
      <c r="V24" s="37"/>
      <c r="W24" s="18"/>
      <c r="X24" s="18"/>
      <c r="Y24" s="37"/>
      <c r="Z24" s="18"/>
      <c r="AA24" s="18"/>
      <c r="AB24" s="37"/>
      <c r="AC24" s="18"/>
      <c r="AD24" s="18"/>
      <c r="AE24" s="37"/>
      <c r="AF24" s="18"/>
      <c r="AG24" s="18"/>
      <c r="AH24" s="37"/>
      <c r="AI24" s="18"/>
      <c r="AJ24" s="18"/>
      <c r="AK24" s="37"/>
      <c r="AL24" s="18"/>
      <c r="AM24" s="18"/>
      <c r="AN24" s="37"/>
      <c r="AO24" s="18"/>
      <c r="AP24" s="18"/>
      <c r="AQ24" s="37"/>
      <c r="AR24" s="18"/>
      <c r="AS24" s="18"/>
      <c r="AT24" s="37"/>
      <c r="AU24" s="18"/>
      <c r="AV24" s="18"/>
      <c r="AW24" s="37"/>
      <c r="AX24" s="18"/>
      <c r="AY24" s="18"/>
      <c r="AZ24" s="37"/>
      <c r="BA24" s="18"/>
      <c r="BB24" s="18"/>
      <c r="BC24" s="37"/>
      <c r="BD24" s="18"/>
      <c r="BE24" s="18"/>
      <c r="BF24" s="37"/>
      <c r="BG24" s="18"/>
      <c r="BH24" s="18"/>
      <c r="BI24" s="37"/>
      <c r="BJ24" s="18"/>
      <c r="BK24" s="18"/>
      <c r="BL24" s="37"/>
      <c r="BM24" s="18"/>
      <c r="BN24" s="18"/>
      <c r="BO24" s="37"/>
      <c r="BP24" s="18"/>
      <c r="BQ24" s="18"/>
      <c r="BR24" s="37"/>
      <c r="BS24" s="18"/>
      <c r="BT24" s="18"/>
      <c r="BU24" s="37"/>
    </row>
    <row r="25" spans="1:73" ht="12">
      <c r="A25" s="28" t="s">
        <v>21</v>
      </c>
      <c r="B25" s="33">
        <v>141</v>
      </c>
      <c r="C25" s="34">
        <v>144</v>
      </c>
      <c r="D25" s="35">
        <v>-0.020833333333333332</v>
      </c>
      <c r="E25" s="33">
        <v>895</v>
      </c>
      <c r="F25" s="34">
        <v>894.0804940652254</v>
      </c>
      <c r="G25" s="36">
        <v>0.001028437529817705</v>
      </c>
      <c r="H25" s="18"/>
      <c r="I25" s="18"/>
      <c r="J25" s="37"/>
      <c r="K25" s="18"/>
      <c r="L25" s="18"/>
      <c r="M25" s="37"/>
      <c r="N25" s="18"/>
      <c r="O25" s="18"/>
      <c r="P25" s="37"/>
      <c r="Q25" s="18"/>
      <c r="R25" s="18"/>
      <c r="S25" s="37"/>
      <c r="T25" s="18"/>
      <c r="U25" s="18"/>
      <c r="V25" s="37"/>
      <c r="W25" s="18"/>
      <c r="X25" s="18"/>
      <c r="Y25" s="37"/>
      <c r="Z25" s="18"/>
      <c r="AA25" s="18"/>
      <c r="AB25" s="37"/>
      <c r="AC25" s="18"/>
      <c r="AD25" s="18"/>
      <c r="AE25" s="37"/>
      <c r="AF25" s="18"/>
      <c r="AG25" s="18"/>
      <c r="AH25" s="37"/>
      <c r="AI25" s="18"/>
      <c r="AJ25" s="18"/>
      <c r="AK25" s="37"/>
      <c r="AL25" s="18"/>
      <c r="AM25" s="18"/>
      <c r="AN25" s="37"/>
      <c r="AO25" s="18"/>
      <c r="AP25" s="18"/>
      <c r="AQ25" s="37"/>
      <c r="AR25" s="18"/>
      <c r="AS25" s="18"/>
      <c r="AT25" s="37"/>
      <c r="AU25" s="18"/>
      <c r="AV25" s="18"/>
      <c r="AW25" s="37"/>
      <c r="AX25" s="18"/>
      <c r="AY25" s="18"/>
      <c r="AZ25" s="37"/>
      <c r="BA25" s="18"/>
      <c r="BB25" s="18"/>
      <c r="BC25" s="37"/>
      <c r="BD25" s="18"/>
      <c r="BE25" s="18"/>
      <c r="BF25" s="37"/>
      <c r="BG25" s="18"/>
      <c r="BH25" s="18"/>
      <c r="BI25" s="37"/>
      <c r="BJ25" s="18"/>
      <c r="BK25" s="18"/>
      <c r="BL25" s="37"/>
      <c r="BM25" s="18"/>
      <c r="BN25" s="18"/>
      <c r="BO25" s="37"/>
      <c r="BP25" s="18"/>
      <c r="BQ25" s="18"/>
      <c r="BR25" s="37"/>
      <c r="BS25" s="18"/>
      <c r="BT25" s="18"/>
      <c r="BU25" s="37"/>
    </row>
    <row r="26" spans="1:73" ht="12">
      <c r="A26" s="7"/>
      <c r="B26" s="33"/>
      <c r="C26" s="34"/>
      <c r="D26" s="30"/>
      <c r="E26" s="44"/>
      <c r="F26" s="30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</row>
    <row r="27" spans="1:73" ht="12">
      <c r="A27" s="28" t="s">
        <v>22</v>
      </c>
      <c r="B27" s="33">
        <v>2214</v>
      </c>
      <c r="C27" s="34">
        <v>2591</v>
      </c>
      <c r="D27" s="35">
        <v>-0.14550366653801622</v>
      </c>
      <c r="E27" s="33">
        <v>12934</v>
      </c>
      <c r="F27" s="34">
        <v>12564.948334235249</v>
      </c>
      <c r="G27" s="36">
        <v>0.029371522743090787</v>
      </c>
      <c r="H27" s="18"/>
      <c r="I27" s="18"/>
      <c r="J27" s="37"/>
      <c r="K27" s="18"/>
      <c r="L27" s="18"/>
      <c r="M27" s="37"/>
      <c r="N27" s="18"/>
      <c r="O27" s="18"/>
      <c r="P27" s="37"/>
      <c r="Q27" s="18"/>
      <c r="R27" s="18"/>
      <c r="S27" s="37"/>
      <c r="T27" s="18"/>
      <c r="U27" s="18"/>
      <c r="V27" s="37"/>
      <c r="W27" s="18"/>
      <c r="X27" s="18"/>
      <c r="Y27" s="37"/>
      <c r="Z27" s="18"/>
      <c r="AA27" s="18"/>
      <c r="AB27" s="37"/>
      <c r="AC27" s="18"/>
      <c r="AD27" s="18"/>
      <c r="AE27" s="37"/>
      <c r="AF27" s="18"/>
      <c r="AG27" s="18"/>
      <c r="AH27" s="37"/>
      <c r="AI27" s="18"/>
      <c r="AJ27" s="18"/>
      <c r="AK27" s="37"/>
      <c r="AL27" s="18"/>
      <c r="AM27" s="18"/>
      <c r="AN27" s="37"/>
      <c r="AO27" s="18"/>
      <c r="AP27" s="18"/>
      <c r="AQ27" s="37"/>
      <c r="AR27" s="18"/>
      <c r="AS27" s="18"/>
      <c r="AT27" s="37"/>
      <c r="AU27" s="18"/>
      <c r="AV27" s="18"/>
      <c r="AW27" s="37"/>
      <c r="AX27" s="18"/>
      <c r="AY27" s="18"/>
      <c r="AZ27" s="37"/>
      <c r="BA27" s="18"/>
      <c r="BB27" s="18"/>
      <c r="BC27" s="37"/>
      <c r="BD27" s="18"/>
      <c r="BE27" s="18"/>
      <c r="BF27" s="37"/>
      <c r="BG27" s="18"/>
      <c r="BH27" s="18"/>
      <c r="BI27" s="37"/>
      <c r="BJ27" s="18"/>
      <c r="BK27" s="18"/>
      <c r="BL27" s="37"/>
      <c r="BM27" s="18"/>
      <c r="BN27" s="18"/>
      <c r="BO27" s="37"/>
      <c r="BP27" s="18"/>
      <c r="BQ27" s="18"/>
      <c r="BR27" s="37"/>
      <c r="BS27" s="18"/>
      <c r="BT27" s="18"/>
      <c r="BU27" s="37"/>
    </row>
    <row r="28" spans="1:73" ht="12">
      <c r="A28" s="28" t="s">
        <v>23</v>
      </c>
      <c r="B28" s="33">
        <v>82</v>
      </c>
      <c r="C28" s="34">
        <v>198</v>
      </c>
      <c r="D28" s="35">
        <v>-0.5858585858585859</v>
      </c>
      <c r="E28" s="33">
        <v>1137</v>
      </c>
      <c r="F28" s="34">
        <v>1497.3674883323872</v>
      </c>
      <c r="G28" s="36">
        <v>-0.2406673653197367</v>
      </c>
      <c r="H28" s="18"/>
      <c r="I28" s="18"/>
      <c r="J28" s="37"/>
      <c r="K28" s="18"/>
      <c r="L28" s="18"/>
      <c r="M28" s="37"/>
      <c r="N28" s="18"/>
      <c r="O28" s="18"/>
      <c r="P28" s="37"/>
      <c r="Q28" s="18"/>
      <c r="R28" s="18"/>
      <c r="S28" s="37"/>
      <c r="T28" s="18"/>
      <c r="U28" s="18"/>
      <c r="V28" s="37"/>
      <c r="W28" s="18"/>
      <c r="X28" s="18"/>
      <c r="Y28" s="37"/>
      <c r="Z28" s="18"/>
      <c r="AA28" s="18"/>
      <c r="AB28" s="37"/>
      <c r="AC28" s="18"/>
      <c r="AD28" s="18"/>
      <c r="AE28" s="37"/>
      <c r="AF28" s="18"/>
      <c r="AG28" s="18"/>
      <c r="AH28" s="37"/>
      <c r="AI28" s="18"/>
      <c r="AJ28" s="18"/>
      <c r="AK28" s="37"/>
      <c r="AL28" s="18"/>
      <c r="AM28" s="18"/>
      <c r="AN28" s="37"/>
      <c r="AO28" s="18"/>
      <c r="AP28" s="18"/>
      <c r="AQ28" s="37"/>
      <c r="AR28" s="18"/>
      <c r="AS28" s="18"/>
      <c r="AT28" s="37"/>
      <c r="AU28" s="18"/>
      <c r="AV28" s="18"/>
      <c r="AW28" s="37"/>
      <c r="AX28" s="18"/>
      <c r="AY28" s="18"/>
      <c r="AZ28" s="37"/>
      <c r="BA28" s="18"/>
      <c r="BB28" s="18"/>
      <c r="BC28" s="37"/>
      <c r="BD28" s="18"/>
      <c r="BE28" s="18"/>
      <c r="BF28" s="37"/>
      <c r="BG28" s="18"/>
      <c r="BH28" s="18"/>
      <c r="BI28" s="37"/>
      <c r="BJ28" s="18"/>
      <c r="BK28" s="18"/>
      <c r="BL28" s="37"/>
      <c r="BM28" s="18"/>
      <c r="BN28" s="18"/>
      <c r="BO28" s="37"/>
      <c r="BP28" s="18"/>
      <c r="BQ28" s="18"/>
      <c r="BR28" s="37"/>
      <c r="BS28" s="18"/>
      <c r="BT28" s="18"/>
      <c r="BU28" s="37"/>
    </row>
    <row r="29" spans="1:73" ht="12">
      <c r="A29" s="7"/>
      <c r="B29" s="33"/>
      <c r="C29" s="34"/>
      <c r="D29" s="30"/>
      <c r="E29" s="44"/>
      <c r="F29" s="30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</row>
    <row r="30" spans="1:73" ht="12">
      <c r="A30" s="28" t="s">
        <v>24</v>
      </c>
      <c r="B30" s="33">
        <v>33719</v>
      </c>
      <c r="C30" s="34">
        <v>30990</v>
      </c>
      <c r="D30" s="35">
        <v>0.08806066473055825</v>
      </c>
      <c r="E30" s="33">
        <v>197316</v>
      </c>
      <c r="F30" s="34">
        <v>165082.2300640057</v>
      </c>
      <c r="G30" s="36">
        <v>0.19525887143332513</v>
      </c>
      <c r="H30" s="18"/>
      <c r="I30" s="18"/>
      <c r="J30" s="37"/>
      <c r="K30" s="18"/>
      <c r="L30" s="18"/>
      <c r="M30" s="37"/>
      <c r="N30" s="18"/>
      <c r="O30" s="18"/>
      <c r="P30" s="37"/>
      <c r="Q30" s="18"/>
      <c r="R30" s="18"/>
      <c r="S30" s="37"/>
      <c r="T30" s="18"/>
      <c r="U30" s="18"/>
      <c r="V30" s="37"/>
      <c r="W30" s="18"/>
      <c r="X30" s="18"/>
      <c r="Y30" s="37"/>
      <c r="Z30" s="18"/>
      <c r="AA30" s="18"/>
      <c r="AB30" s="37"/>
      <c r="AC30" s="18"/>
      <c r="AD30" s="18"/>
      <c r="AE30" s="37"/>
      <c r="AF30" s="18"/>
      <c r="AG30" s="18"/>
      <c r="AH30" s="37"/>
      <c r="AI30" s="18"/>
      <c r="AJ30" s="18"/>
      <c r="AK30" s="37"/>
      <c r="AL30" s="18"/>
      <c r="AM30" s="18"/>
      <c r="AN30" s="37"/>
      <c r="AO30" s="18"/>
      <c r="AP30" s="18"/>
      <c r="AQ30" s="37"/>
      <c r="AR30" s="18"/>
      <c r="AS30" s="18"/>
      <c r="AT30" s="37"/>
      <c r="AU30" s="18"/>
      <c r="AV30" s="18"/>
      <c r="AW30" s="37"/>
      <c r="AX30" s="18"/>
      <c r="AY30" s="18"/>
      <c r="AZ30" s="37"/>
      <c r="BA30" s="18"/>
      <c r="BB30" s="18"/>
      <c r="BC30" s="37"/>
      <c r="BD30" s="18"/>
      <c r="BE30" s="18"/>
      <c r="BF30" s="37"/>
      <c r="BG30" s="18"/>
      <c r="BH30" s="18"/>
      <c r="BI30" s="37"/>
      <c r="BJ30" s="18"/>
      <c r="BK30" s="18"/>
      <c r="BL30" s="37"/>
      <c r="BM30" s="18"/>
      <c r="BN30" s="18"/>
      <c r="BO30" s="37"/>
      <c r="BP30" s="18"/>
      <c r="BQ30" s="18"/>
      <c r="BR30" s="37"/>
      <c r="BS30" s="18"/>
      <c r="BT30" s="18"/>
      <c r="BU30" s="37"/>
    </row>
    <row r="31" spans="1:73" ht="12">
      <c r="A31" s="28" t="s">
        <v>25</v>
      </c>
      <c r="B31" s="33">
        <v>28177</v>
      </c>
      <c r="C31" s="34">
        <v>25129</v>
      </c>
      <c r="D31" s="35">
        <v>0.12129412232878348</v>
      </c>
      <c r="E31" s="33">
        <v>167012</v>
      </c>
      <c r="F31" s="34">
        <v>130943.56954074664</v>
      </c>
      <c r="G31" s="36">
        <v>0.27545018503585006</v>
      </c>
      <c r="H31" s="18"/>
      <c r="I31" s="18"/>
      <c r="J31" s="37"/>
      <c r="K31" s="18"/>
      <c r="L31" s="18"/>
      <c r="M31" s="37"/>
      <c r="N31" s="18"/>
      <c r="O31" s="18"/>
      <c r="P31" s="37"/>
      <c r="Q31" s="18"/>
      <c r="R31" s="18"/>
      <c r="S31" s="37"/>
      <c r="T31" s="18"/>
      <c r="U31" s="18"/>
      <c r="V31" s="37"/>
      <c r="W31" s="18"/>
      <c r="X31" s="18"/>
      <c r="Y31" s="37"/>
      <c r="Z31" s="18"/>
      <c r="AA31" s="18"/>
      <c r="AB31" s="37"/>
      <c r="AC31" s="18"/>
      <c r="AD31" s="18"/>
      <c r="AE31" s="37"/>
      <c r="AF31" s="18"/>
      <c r="AG31" s="18"/>
      <c r="AH31" s="37"/>
      <c r="AI31" s="18"/>
      <c r="AJ31" s="18"/>
      <c r="AK31" s="37"/>
      <c r="AL31" s="18"/>
      <c r="AM31" s="18"/>
      <c r="AN31" s="37"/>
      <c r="AO31" s="18"/>
      <c r="AP31" s="18"/>
      <c r="AQ31" s="37"/>
      <c r="AR31" s="18"/>
      <c r="AS31" s="18"/>
      <c r="AT31" s="37"/>
      <c r="AU31" s="18"/>
      <c r="AV31" s="18"/>
      <c r="AW31" s="37"/>
      <c r="AX31" s="18"/>
      <c r="AY31" s="18"/>
      <c r="AZ31" s="37"/>
      <c r="BA31" s="18"/>
      <c r="BB31" s="18"/>
      <c r="BC31" s="37"/>
      <c r="BD31" s="18"/>
      <c r="BE31" s="18"/>
      <c r="BF31" s="37"/>
      <c r="BG31" s="18"/>
      <c r="BH31" s="18"/>
      <c r="BI31" s="37"/>
      <c r="BJ31" s="18"/>
      <c r="BK31" s="18"/>
      <c r="BL31" s="37"/>
      <c r="BM31" s="18"/>
      <c r="BN31" s="18"/>
      <c r="BO31" s="37"/>
      <c r="BP31" s="18"/>
      <c r="BQ31" s="18"/>
      <c r="BR31" s="37"/>
      <c r="BS31" s="18"/>
      <c r="BT31" s="18"/>
      <c r="BU31" s="37"/>
    </row>
    <row r="32" spans="1:73" ht="12">
      <c r="A32" s="28" t="s">
        <v>26</v>
      </c>
      <c r="B32" s="33">
        <v>15075</v>
      </c>
      <c r="C32" s="34">
        <v>12365</v>
      </c>
      <c r="D32" s="35">
        <v>0.2191670036393045</v>
      </c>
      <c r="E32" s="33">
        <v>83620</v>
      </c>
      <c r="F32" s="34">
        <v>65155.20445321101</v>
      </c>
      <c r="G32" s="36">
        <v>0.28339709316772776</v>
      </c>
      <c r="H32" s="18"/>
      <c r="I32" s="18"/>
      <c r="J32" s="37"/>
      <c r="K32" s="18"/>
      <c r="L32" s="18"/>
      <c r="M32" s="37"/>
      <c r="N32" s="18"/>
      <c r="O32" s="18"/>
      <c r="P32" s="37"/>
      <c r="Q32" s="18"/>
      <c r="R32" s="18"/>
      <c r="S32" s="37"/>
      <c r="T32" s="18"/>
      <c r="U32" s="18"/>
      <c r="V32" s="37"/>
      <c r="W32" s="18"/>
      <c r="X32" s="18"/>
      <c r="Y32" s="37"/>
      <c r="Z32" s="18"/>
      <c r="AA32" s="18"/>
      <c r="AB32" s="37"/>
      <c r="AC32" s="18"/>
      <c r="AD32" s="18"/>
      <c r="AE32" s="37"/>
      <c r="AF32" s="18"/>
      <c r="AG32" s="18"/>
      <c r="AH32" s="37"/>
      <c r="AI32" s="18"/>
      <c r="AJ32" s="18"/>
      <c r="AK32" s="37"/>
      <c r="AL32" s="18"/>
      <c r="AM32" s="18"/>
      <c r="AN32" s="37"/>
      <c r="AO32" s="18"/>
      <c r="AP32" s="18"/>
      <c r="AQ32" s="37"/>
      <c r="AR32" s="18"/>
      <c r="AS32" s="18"/>
      <c r="AT32" s="37"/>
      <c r="AU32" s="18"/>
      <c r="AV32" s="18"/>
      <c r="AW32" s="37"/>
      <c r="AX32" s="18"/>
      <c r="AY32" s="18"/>
      <c r="AZ32" s="37"/>
      <c r="BA32" s="18"/>
      <c r="BB32" s="18"/>
      <c r="BC32" s="37"/>
      <c r="BD32" s="18"/>
      <c r="BE32" s="18"/>
      <c r="BF32" s="37"/>
      <c r="BG32" s="18"/>
      <c r="BH32" s="18"/>
      <c r="BI32" s="37"/>
      <c r="BJ32" s="18"/>
      <c r="BK32" s="18"/>
      <c r="BL32" s="37"/>
      <c r="BM32" s="18"/>
      <c r="BN32" s="18"/>
      <c r="BO32" s="37"/>
      <c r="BP32" s="18"/>
      <c r="BQ32" s="18"/>
      <c r="BR32" s="37"/>
      <c r="BS32" s="18"/>
      <c r="BT32" s="18"/>
      <c r="BU32" s="37"/>
    </row>
    <row r="33" spans="1:73" ht="12">
      <c r="A33" s="28" t="s">
        <v>27</v>
      </c>
      <c r="B33" s="33">
        <v>11089</v>
      </c>
      <c r="C33" s="34">
        <v>8857</v>
      </c>
      <c r="D33" s="35">
        <v>0.2520040645816868</v>
      </c>
      <c r="E33" s="33">
        <v>69984</v>
      </c>
      <c r="F33" s="34">
        <v>53818.02098220083</v>
      </c>
      <c r="G33" s="36">
        <v>0.300382264579103</v>
      </c>
      <c r="H33" s="18"/>
      <c r="I33" s="18"/>
      <c r="J33" s="37"/>
      <c r="K33" s="18"/>
      <c r="L33" s="18"/>
      <c r="M33" s="37"/>
      <c r="N33" s="18"/>
      <c r="O33" s="18"/>
      <c r="P33" s="37"/>
      <c r="Q33" s="18"/>
      <c r="R33" s="18"/>
      <c r="S33" s="37"/>
      <c r="T33" s="18"/>
      <c r="U33" s="18"/>
      <c r="V33" s="37"/>
      <c r="W33" s="18"/>
      <c r="X33" s="18"/>
      <c r="Y33" s="37"/>
      <c r="Z33" s="18"/>
      <c r="AA33" s="18"/>
      <c r="AB33" s="37"/>
      <c r="AC33" s="18"/>
      <c r="AD33" s="18"/>
      <c r="AE33" s="37"/>
      <c r="AF33" s="18"/>
      <c r="AG33" s="18"/>
      <c r="AH33" s="37"/>
      <c r="AI33" s="18"/>
      <c r="AJ33" s="18"/>
      <c r="AK33" s="37"/>
      <c r="AL33" s="18"/>
      <c r="AM33" s="18"/>
      <c r="AN33" s="37"/>
      <c r="AO33" s="18"/>
      <c r="AP33" s="18"/>
      <c r="AQ33" s="37"/>
      <c r="AR33" s="18"/>
      <c r="AS33" s="18"/>
      <c r="AT33" s="37"/>
      <c r="AU33" s="18"/>
      <c r="AV33" s="18"/>
      <c r="AW33" s="37"/>
      <c r="AX33" s="18"/>
      <c r="AY33" s="18"/>
      <c r="AZ33" s="37"/>
      <c r="BA33" s="18"/>
      <c r="BB33" s="18"/>
      <c r="BC33" s="37"/>
      <c r="BD33" s="18"/>
      <c r="BE33" s="18"/>
      <c r="BF33" s="37"/>
      <c r="BG33" s="18"/>
      <c r="BH33" s="18"/>
      <c r="BI33" s="37"/>
      <c r="BJ33" s="18"/>
      <c r="BK33" s="18"/>
      <c r="BL33" s="37"/>
      <c r="BM33" s="18"/>
      <c r="BN33" s="18"/>
      <c r="BO33" s="37"/>
      <c r="BP33" s="18"/>
      <c r="BQ33" s="18"/>
      <c r="BR33" s="37"/>
      <c r="BS33" s="18"/>
      <c r="BT33" s="18"/>
      <c r="BU33" s="37"/>
    </row>
    <row r="34" spans="1:73" ht="12">
      <c r="A34" s="7"/>
      <c r="B34" s="33"/>
      <c r="C34" s="34"/>
      <c r="D34" s="30"/>
      <c r="E34" s="44"/>
      <c r="F34" s="30"/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</row>
    <row r="35" spans="1:73" ht="12">
      <c r="A35" s="28" t="s">
        <v>28</v>
      </c>
      <c r="B35" s="33">
        <v>97365</v>
      </c>
      <c r="C35" s="34">
        <v>95130</v>
      </c>
      <c r="D35" s="35">
        <v>0.023494165878271838</v>
      </c>
      <c r="E35" s="33">
        <v>532650</v>
      </c>
      <c r="F35" s="34">
        <v>502348.37001113757</v>
      </c>
      <c r="G35" s="36">
        <v>0.06031995284107445</v>
      </c>
      <c r="H35" s="18"/>
      <c r="I35" s="18"/>
      <c r="J35" s="37"/>
      <c r="K35" s="18"/>
      <c r="L35" s="18"/>
      <c r="M35" s="37"/>
      <c r="N35" s="18"/>
      <c r="O35" s="18"/>
      <c r="P35" s="37"/>
      <c r="Q35" s="18"/>
      <c r="R35" s="18"/>
      <c r="S35" s="37"/>
      <c r="T35" s="18"/>
      <c r="U35" s="18"/>
      <c r="V35" s="37"/>
      <c r="W35" s="18"/>
      <c r="X35" s="18"/>
      <c r="Y35" s="37"/>
      <c r="Z35" s="18"/>
      <c r="AA35" s="18"/>
      <c r="AB35" s="37"/>
      <c r="AC35" s="18"/>
      <c r="AD35" s="18"/>
      <c r="AE35" s="37"/>
      <c r="AF35" s="18"/>
      <c r="AG35" s="18"/>
      <c r="AH35" s="37"/>
      <c r="AI35" s="18"/>
      <c r="AJ35" s="18"/>
      <c r="AK35" s="37"/>
      <c r="AL35" s="18"/>
      <c r="AM35" s="18"/>
      <c r="AN35" s="37"/>
      <c r="AO35" s="18"/>
      <c r="AP35" s="18"/>
      <c r="AQ35" s="37"/>
      <c r="AR35" s="18"/>
      <c r="AS35" s="18"/>
      <c r="AT35" s="37"/>
      <c r="AU35" s="18"/>
      <c r="AV35" s="18"/>
      <c r="AW35" s="37"/>
      <c r="AX35" s="18"/>
      <c r="AY35" s="18"/>
      <c r="AZ35" s="37"/>
      <c r="BA35" s="18"/>
      <c r="BB35" s="18"/>
      <c r="BC35" s="37"/>
      <c r="BD35" s="18"/>
      <c r="BE35" s="18"/>
      <c r="BF35" s="37"/>
      <c r="BG35" s="18"/>
      <c r="BH35" s="18"/>
      <c r="BI35" s="37"/>
      <c r="BJ35" s="18"/>
      <c r="BK35" s="18"/>
      <c r="BL35" s="37"/>
      <c r="BM35" s="18"/>
      <c r="BN35" s="18"/>
      <c r="BO35" s="37"/>
      <c r="BP35" s="18"/>
      <c r="BQ35" s="18"/>
      <c r="BR35" s="37"/>
      <c r="BS35" s="18"/>
      <c r="BT35" s="18"/>
      <c r="BU35" s="37"/>
    </row>
    <row r="36" spans="1:73" ht="12">
      <c r="A36" s="28" t="s">
        <v>29</v>
      </c>
      <c r="B36" s="33">
        <v>60145</v>
      </c>
      <c r="C36" s="34">
        <v>56578</v>
      </c>
      <c r="D36" s="35">
        <v>0.063045706811835</v>
      </c>
      <c r="E36" s="33">
        <v>326860</v>
      </c>
      <c r="F36" s="34">
        <v>305142.11595266924</v>
      </c>
      <c r="G36" s="36">
        <v>0.07117301385790822</v>
      </c>
      <c r="H36" s="18"/>
      <c r="I36" s="18"/>
      <c r="J36" s="37"/>
      <c r="K36" s="18"/>
      <c r="L36" s="18"/>
      <c r="M36" s="37"/>
      <c r="N36" s="18"/>
      <c r="O36" s="18"/>
      <c r="P36" s="37"/>
      <c r="Q36" s="18"/>
      <c r="R36" s="18"/>
      <c r="S36" s="37"/>
      <c r="T36" s="18"/>
      <c r="U36" s="18"/>
      <c r="V36" s="37"/>
      <c r="W36" s="18"/>
      <c r="X36" s="18"/>
      <c r="Y36" s="37"/>
      <c r="Z36" s="18"/>
      <c r="AA36" s="18"/>
      <c r="AB36" s="37"/>
      <c r="AC36" s="18"/>
      <c r="AD36" s="18"/>
      <c r="AE36" s="37"/>
      <c r="AF36" s="18"/>
      <c r="AG36" s="18"/>
      <c r="AH36" s="37"/>
      <c r="AI36" s="18"/>
      <c r="AJ36" s="18"/>
      <c r="AK36" s="37"/>
      <c r="AL36" s="18"/>
      <c r="AM36" s="18"/>
      <c r="AN36" s="37"/>
      <c r="AO36" s="18"/>
      <c r="AP36" s="18"/>
      <c r="AQ36" s="37"/>
      <c r="AR36" s="18"/>
      <c r="AS36" s="18"/>
      <c r="AT36" s="37"/>
      <c r="AU36" s="18"/>
      <c r="AV36" s="18"/>
      <c r="AW36" s="37"/>
      <c r="AX36" s="18"/>
      <c r="AY36" s="18"/>
      <c r="AZ36" s="37"/>
      <c r="BA36" s="18"/>
      <c r="BB36" s="18"/>
      <c r="BC36" s="37"/>
      <c r="BD36" s="18"/>
      <c r="BE36" s="18"/>
      <c r="BF36" s="37"/>
      <c r="BG36" s="18"/>
      <c r="BH36" s="18"/>
      <c r="BI36" s="37"/>
      <c r="BJ36" s="18"/>
      <c r="BK36" s="18"/>
      <c r="BL36" s="37"/>
      <c r="BM36" s="18"/>
      <c r="BN36" s="18"/>
      <c r="BO36" s="37"/>
      <c r="BP36" s="18"/>
      <c r="BQ36" s="18"/>
      <c r="BR36" s="37"/>
      <c r="BS36" s="18"/>
      <c r="BT36" s="18"/>
      <c r="BU36" s="37"/>
    </row>
    <row r="37" spans="1:73" ht="12">
      <c r="A37" s="28" t="s">
        <v>30</v>
      </c>
      <c r="B37" s="33">
        <v>37220</v>
      </c>
      <c r="C37" s="34">
        <v>38552</v>
      </c>
      <c r="D37" s="35">
        <v>-0.034550736667358375</v>
      </c>
      <c r="E37" s="33">
        <v>205790</v>
      </c>
      <c r="F37" s="34">
        <v>197206.25405846833</v>
      </c>
      <c r="G37" s="36">
        <v>0.043526743015902196</v>
      </c>
      <c r="H37" s="18"/>
      <c r="I37" s="18"/>
      <c r="J37" s="37"/>
      <c r="K37" s="18"/>
      <c r="L37" s="18"/>
      <c r="M37" s="37"/>
      <c r="N37" s="18"/>
      <c r="O37" s="18"/>
      <c r="P37" s="37"/>
      <c r="Q37" s="18"/>
      <c r="R37" s="18"/>
      <c r="S37" s="37"/>
      <c r="T37" s="18"/>
      <c r="U37" s="18"/>
      <c r="V37" s="37"/>
      <c r="W37" s="18"/>
      <c r="X37" s="18"/>
      <c r="Y37" s="37"/>
      <c r="Z37" s="18"/>
      <c r="AA37" s="18"/>
      <c r="AB37" s="37"/>
      <c r="AC37" s="18"/>
      <c r="AD37" s="18"/>
      <c r="AE37" s="37"/>
      <c r="AF37" s="18"/>
      <c r="AG37" s="18"/>
      <c r="AH37" s="37"/>
      <c r="AI37" s="18"/>
      <c r="AJ37" s="18"/>
      <c r="AK37" s="37"/>
      <c r="AL37" s="18"/>
      <c r="AM37" s="18"/>
      <c r="AN37" s="37"/>
      <c r="AO37" s="18"/>
      <c r="AP37" s="18"/>
      <c r="AQ37" s="37"/>
      <c r="AR37" s="18"/>
      <c r="AS37" s="18"/>
      <c r="AT37" s="37"/>
      <c r="AU37" s="18"/>
      <c r="AV37" s="18"/>
      <c r="AW37" s="37"/>
      <c r="AX37" s="18"/>
      <c r="AY37" s="18"/>
      <c r="AZ37" s="37"/>
      <c r="BA37" s="18"/>
      <c r="BB37" s="18"/>
      <c r="BC37" s="37"/>
      <c r="BD37" s="18"/>
      <c r="BE37" s="18"/>
      <c r="BF37" s="37"/>
      <c r="BG37" s="18"/>
      <c r="BH37" s="18"/>
      <c r="BI37" s="37"/>
      <c r="BJ37" s="18"/>
      <c r="BK37" s="18"/>
      <c r="BL37" s="37"/>
      <c r="BM37" s="18"/>
      <c r="BN37" s="18"/>
      <c r="BO37" s="37"/>
      <c r="BP37" s="18"/>
      <c r="BQ37" s="18"/>
      <c r="BR37" s="37"/>
      <c r="BS37" s="18"/>
      <c r="BT37" s="18"/>
      <c r="BU37" s="37"/>
    </row>
    <row r="38" spans="1:73" ht="12">
      <c r="A38" s="28" t="s">
        <v>31</v>
      </c>
      <c r="B38" s="33">
        <v>103785</v>
      </c>
      <c r="C38" s="34">
        <v>98081</v>
      </c>
      <c r="D38" s="35">
        <v>0.05815601390687289</v>
      </c>
      <c r="E38" s="33">
        <v>557380</v>
      </c>
      <c r="F38" s="34">
        <v>523343.60452813655</v>
      </c>
      <c r="G38" s="36">
        <v>0.06503642191739738</v>
      </c>
      <c r="H38" s="18"/>
      <c r="I38" s="18"/>
      <c r="J38" s="37"/>
      <c r="K38" s="18"/>
      <c r="L38" s="18"/>
      <c r="M38" s="37"/>
      <c r="N38" s="18"/>
      <c r="O38" s="18"/>
      <c r="P38" s="37"/>
      <c r="Q38" s="18"/>
      <c r="R38" s="18"/>
      <c r="S38" s="37"/>
      <c r="T38" s="18"/>
      <c r="U38" s="18"/>
      <c r="V38" s="37"/>
      <c r="W38" s="18"/>
      <c r="X38" s="18"/>
      <c r="Y38" s="37"/>
      <c r="Z38" s="18"/>
      <c r="AA38" s="18"/>
      <c r="AB38" s="37"/>
      <c r="AC38" s="18"/>
      <c r="AD38" s="18"/>
      <c r="AE38" s="37"/>
      <c r="AF38" s="18"/>
      <c r="AG38" s="18"/>
      <c r="AH38" s="37"/>
      <c r="AI38" s="18"/>
      <c r="AJ38" s="18"/>
      <c r="AK38" s="37"/>
      <c r="AL38" s="18"/>
      <c r="AM38" s="18"/>
      <c r="AN38" s="37"/>
      <c r="AO38" s="18"/>
      <c r="AP38" s="18"/>
      <c r="AQ38" s="37"/>
      <c r="AR38" s="18"/>
      <c r="AS38" s="18"/>
      <c r="AT38" s="37"/>
      <c r="AU38" s="18"/>
      <c r="AV38" s="18"/>
      <c r="AW38" s="37"/>
      <c r="AX38" s="18"/>
      <c r="AY38" s="18"/>
      <c r="AZ38" s="37"/>
      <c r="BA38" s="18"/>
      <c r="BB38" s="18"/>
      <c r="BC38" s="37"/>
      <c r="BD38" s="18"/>
      <c r="BE38" s="18"/>
      <c r="BF38" s="37"/>
      <c r="BG38" s="18"/>
      <c r="BH38" s="18"/>
      <c r="BI38" s="37"/>
      <c r="BJ38" s="18"/>
      <c r="BK38" s="18"/>
      <c r="BL38" s="37"/>
      <c r="BM38" s="18"/>
      <c r="BN38" s="18"/>
      <c r="BO38" s="37"/>
      <c r="BP38" s="18"/>
      <c r="BQ38" s="18"/>
      <c r="BR38" s="37"/>
      <c r="BS38" s="18"/>
      <c r="BT38" s="18"/>
      <c r="BU38" s="37"/>
    </row>
    <row r="39" spans="1:73" ht="12">
      <c r="A39" s="45" t="s">
        <v>32</v>
      </c>
      <c r="B39" s="33">
        <v>46357</v>
      </c>
      <c r="C39" s="34">
        <v>48356</v>
      </c>
      <c r="D39" s="35">
        <v>-0.04133923401439325</v>
      </c>
      <c r="E39" s="33">
        <v>253119</v>
      </c>
      <c r="F39" s="34">
        <v>243742.74085854588</v>
      </c>
      <c r="G39" s="36">
        <v>0.03846784978468573</v>
      </c>
      <c r="H39" s="18"/>
      <c r="I39" s="18"/>
      <c r="J39" s="37"/>
      <c r="K39" s="18"/>
      <c r="L39" s="18"/>
      <c r="M39" s="37"/>
      <c r="N39" s="18"/>
      <c r="O39" s="18"/>
      <c r="P39" s="37"/>
      <c r="Q39" s="18"/>
      <c r="R39" s="18"/>
      <c r="S39" s="37"/>
      <c r="T39" s="18"/>
      <c r="U39" s="18"/>
      <c r="V39" s="37"/>
      <c r="W39" s="18"/>
      <c r="X39" s="18"/>
      <c r="Y39" s="37"/>
      <c r="Z39" s="18"/>
      <c r="AA39" s="18"/>
      <c r="AB39" s="37"/>
      <c r="AC39" s="18"/>
      <c r="AD39" s="18"/>
      <c r="AE39" s="37"/>
      <c r="AF39" s="18"/>
      <c r="AG39" s="18"/>
      <c r="AH39" s="37"/>
      <c r="AI39" s="18"/>
      <c r="AJ39" s="18"/>
      <c r="AK39" s="37"/>
      <c r="AL39" s="18"/>
      <c r="AM39" s="18"/>
      <c r="AN39" s="37"/>
      <c r="AO39" s="18"/>
      <c r="AP39" s="18"/>
      <c r="AQ39" s="37"/>
      <c r="AR39" s="18"/>
      <c r="AS39" s="18"/>
      <c r="AT39" s="37"/>
      <c r="AU39" s="18"/>
      <c r="AV39" s="18"/>
      <c r="AW39" s="37"/>
      <c r="AX39" s="18"/>
      <c r="AY39" s="18"/>
      <c r="AZ39" s="37"/>
      <c r="BA39" s="18"/>
      <c r="BB39" s="18"/>
      <c r="BC39" s="37"/>
      <c r="BD39" s="18"/>
      <c r="BE39" s="18"/>
      <c r="BF39" s="37"/>
      <c r="BG39" s="18"/>
      <c r="BH39" s="18"/>
      <c r="BI39" s="37"/>
      <c r="BJ39" s="18"/>
      <c r="BK39" s="18"/>
      <c r="BL39" s="37"/>
      <c r="BM39" s="18"/>
      <c r="BN39" s="18"/>
      <c r="BO39" s="37"/>
      <c r="BP39" s="18"/>
      <c r="BQ39" s="18"/>
      <c r="BR39" s="37"/>
      <c r="BS39" s="18"/>
      <c r="BT39" s="18"/>
      <c r="BU39" s="37"/>
    </row>
    <row r="40" spans="1:73" ht="12">
      <c r="A40" s="45" t="s">
        <v>33</v>
      </c>
      <c r="B40" s="46">
        <v>1.476349056226772</v>
      </c>
      <c r="C40" s="47">
        <v>1.4769149873324365</v>
      </c>
      <c r="D40" s="35">
        <v>-0.00038318461828779055</v>
      </c>
      <c r="E40" s="46">
        <v>1.480974066593543</v>
      </c>
      <c r="F40" s="47">
        <v>1.4596162660118335</v>
      </c>
      <c r="G40" s="36">
        <v>0.0146324764111229</v>
      </c>
      <c r="H40" s="49"/>
      <c r="I40" s="49"/>
      <c r="J40" s="37"/>
      <c r="K40" s="49"/>
      <c r="L40" s="49"/>
      <c r="M40" s="37"/>
      <c r="N40" s="49"/>
      <c r="O40" s="49"/>
      <c r="P40" s="37"/>
      <c r="Q40" s="49"/>
      <c r="R40" s="49"/>
      <c r="S40" s="37"/>
      <c r="T40" s="49"/>
      <c r="U40" s="49"/>
      <c r="V40" s="37"/>
      <c r="W40" s="49"/>
      <c r="X40" s="49"/>
      <c r="Y40" s="37"/>
      <c r="Z40" s="49"/>
      <c r="AA40" s="49"/>
      <c r="AB40" s="37"/>
      <c r="AC40" s="49"/>
      <c r="AD40" s="49"/>
      <c r="AE40" s="37"/>
      <c r="AF40" s="49"/>
      <c r="AG40" s="49"/>
      <c r="AH40" s="37"/>
      <c r="AI40" s="49"/>
      <c r="AJ40" s="49"/>
      <c r="AK40" s="37"/>
      <c r="AL40" s="49"/>
      <c r="AM40" s="49"/>
      <c r="AN40" s="37"/>
      <c r="AO40" s="49"/>
      <c r="AP40" s="49"/>
      <c r="AQ40" s="37"/>
      <c r="AR40" s="49"/>
      <c r="AS40" s="49"/>
      <c r="AT40" s="37"/>
      <c r="AU40" s="49"/>
      <c r="AV40" s="49"/>
      <c r="AW40" s="37"/>
      <c r="AX40" s="49"/>
      <c r="AY40" s="49"/>
      <c r="AZ40" s="37"/>
      <c r="BA40" s="49"/>
      <c r="BB40" s="49"/>
      <c r="BC40" s="37"/>
      <c r="BD40" s="49"/>
      <c r="BE40" s="49"/>
      <c r="BF40" s="37"/>
      <c r="BG40" s="49"/>
      <c r="BH40" s="49"/>
      <c r="BI40" s="37"/>
      <c r="BJ40" s="49"/>
      <c r="BK40" s="49"/>
      <c r="BL40" s="37"/>
      <c r="BM40" s="49"/>
      <c r="BN40" s="49"/>
      <c r="BO40" s="37"/>
      <c r="BP40" s="49"/>
      <c r="BQ40" s="49"/>
      <c r="BR40" s="37"/>
      <c r="BS40" s="49"/>
      <c r="BT40" s="49"/>
      <c r="BU40" s="37"/>
    </row>
    <row r="41" spans="1:73" ht="12">
      <c r="A41" s="7"/>
      <c r="B41" s="33"/>
      <c r="C41" s="34"/>
      <c r="D41" s="30"/>
      <c r="E41" s="50"/>
      <c r="F41" s="51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</row>
    <row r="42" spans="1:73" ht="12">
      <c r="A42" s="28" t="s">
        <v>34</v>
      </c>
      <c r="B42" s="33"/>
      <c r="C42" s="34"/>
      <c r="D42" s="30"/>
      <c r="E42" s="50"/>
      <c r="F42" s="51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</row>
    <row r="43" spans="1:73" ht="12">
      <c r="A43" s="28" t="s">
        <v>35</v>
      </c>
      <c r="B43" s="46">
        <v>9.716313356689001</v>
      </c>
      <c r="C43" s="47">
        <v>9.774721211169307</v>
      </c>
      <c r="D43" s="35">
        <v>-0.005975398501756232</v>
      </c>
      <c r="E43" s="46">
        <v>10.375759020060482</v>
      </c>
      <c r="F43" s="47">
        <v>10.272007534216721</v>
      </c>
      <c r="G43" s="36">
        <v>0.010100409827208343</v>
      </c>
      <c r="H43" s="49"/>
      <c r="I43" s="49"/>
      <c r="J43" s="37"/>
      <c r="K43" s="49"/>
      <c r="L43" s="49"/>
      <c r="M43" s="37"/>
      <c r="N43" s="49"/>
      <c r="O43" s="49"/>
      <c r="P43" s="37"/>
      <c r="Q43" s="49"/>
      <c r="R43" s="49"/>
      <c r="S43" s="37"/>
      <c r="T43" s="49"/>
      <c r="U43" s="49"/>
      <c r="V43" s="37"/>
      <c r="W43" s="49"/>
      <c r="X43" s="49"/>
      <c r="Y43" s="37"/>
      <c r="Z43" s="49"/>
      <c r="AA43" s="49"/>
      <c r="AB43" s="37"/>
      <c r="AC43" s="49"/>
      <c r="AD43" s="49"/>
      <c r="AE43" s="37"/>
      <c r="AF43" s="49"/>
      <c r="AG43" s="49"/>
      <c r="AH43" s="37"/>
      <c r="AI43" s="49"/>
      <c r="AJ43" s="49"/>
      <c r="AK43" s="37"/>
      <c r="AL43" s="49"/>
      <c r="AM43" s="49"/>
      <c r="AN43" s="37"/>
      <c r="AO43" s="49"/>
      <c r="AP43" s="49"/>
      <c r="AQ43" s="37"/>
      <c r="AR43" s="49"/>
      <c r="AS43" s="49"/>
      <c r="AT43" s="37"/>
      <c r="AU43" s="49"/>
      <c r="AV43" s="49"/>
      <c r="AW43" s="37"/>
      <c r="AX43" s="49"/>
      <c r="AY43" s="49"/>
      <c r="AZ43" s="37"/>
      <c r="BA43" s="49"/>
      <c r="BB43" s="49"/>
      <c r="BC43" s="37"/>
      <c r="BD43" s="49"/>
      <c r="BE43" s="49"/>
      <c r="BF43" s="37"/>
      <c r="BG43" s="49"/>
      <c r="BH43" s="49"/>
      <c r="BI43" s="37"/>
      <c r="BJ43" s="49"/>
      <c r="BK43" s="49"/>
      <c r="BL43" s="37"/>
      <c r="BM43" s="49"/>
      <c r="BN43" s="49"/>
      <c r="BO43" s="37"/>
      <c r="BP43" s="49"/>
      <c r="BQ43" s="49"/>
      <c r="BR43" s="37"/>
      <c r="BS43" s="49"/>
      <c r="BT43" s="49"/>
      <c r="BU43" s="37"/>
    </row>
    <row r="44" spans="1:73" ht="8.25" customHeight="1">
      <c r="A44" s="38"/>
      <c r="B44" s="39"/>
      <c r="C44" s="40"/>
      <c r="D44" s="41"/>
      <c r="E44" s="42"/>
      <c r="F44" s="41"/>
      <c r="G44" s="43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</row>
    <row r="45" spans="1:73" ht="13.5" customHeight="1">
      <c r="A45" s="28" t="s">
        <v>36</v>
      </c>
      <c r="B45" s="33"/>
      <c r="C45" s="34"/>
      <c r="D45" s="30"/>
      <c r="E45" s="44"/>
      <c r="F45" s="30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</row>
    <row r="46" spans="1:73" ht="12">
      <c r="A46" s="28" t="s">
        <v>37</v>
      </c>
      <c r="B46" s="33">
        <v>99909</v>
      </c>
      <c r="C46" s="34">
        <v>99615</v>
      </c>
      <c r="D46" s="35">
        <v>0.002951362746574311</v>
      </c>
      <c r="E46" s="33">
        <v>544390</v>
      </c>
      <c r="F46" s="34">
        <v>525796.120741941</v>
      </c>
      <c r="G46" s="36">
        <v>0.03536328726012944</v>
      </c>
      <c r="H46" s="18"/>
      <c r="I46" s="18"/>
      <c r="J46" s="37"/>
      <c r="K46" s="18"/>
      <c r="L46" s="18"/>
      <c r="M46" s="37"/>
      <c r="N46" s="18"/>
      <c r="O46" s="18"/>
      <c r="P46" s="37"/>
      <c r="Q46" s="18"/>
      <c r="R46" s="18"/>
      <c r="S46" s="37"/>
      <c r="T46" s="18"/>
      <c r="U46" s="18"/>
      <c r="V46" s="37"/>
      <c r="W46" s="18"/>
      <c r="X46" s="18"/>
      <c r="Y46" s="37"/>
      <c r="Z46" s="18"/>
      <c r="AA46" s="18"/>
      <c r="AB46" s="37"/>
      <c r="AC46" s="18"/>
      <c r="AD46" s="18"/>
      <c r="AE46" s="37"/>
      <c r="AF46" s="18"/>
      <c r="AG46" s="18"/>
      <c r="AH46" s="37"/>
      <c r="AI46" s="18"/>
      <c r="AJ46" s="18"/>
      <c r="AK46" s="37"/>
      <c r="AL46" s="18"/>
      <c r="AM46" s="18"/>
      <c r="AN46" s="37"/>
      <c r="AO46" s="18"/>
      <c r="AP46" s="18"/>
      <c r="AQ46" s="37"/>
      <c r="AR46" s="18"/>
      <c r="AS46" s="18"/>
      <c r="AT46" s="37"/>
      <c r="AU46" s="18"/>
      <c r="AV46" s="18"/>
      <c r="AW46" s="37"/>
      <c r="AX46" s="18"/>
      <c r="AY46" s="18"/>
      <c r="AZ46" s="37"/>
      <c r="BA46" s="18"/>
      <c r="BB46" s="18"/>
      <c r="BC46" s="37"/>
      <c r="BD46" s="18"/>
      <c r="BE46" s="18"/>
      <c r="BF46" s="37"/>
      <c r="BG46" s="18"/>
      <c r="BH46" s="18"/>
      <c r="BI46" s="37"/>
      <c r="BJ46" s="18"/>
      <c r="BK46" s="18"/>
      <c r="BL46" s="37"/>
      <c r="BM46" s="18"/>
      <c r="BN46" s="18"/>
      <c r="BO46" s="37"/>
      <c r="BP46" s="18"/>
      <c r="BQ46" s="18"/>
      <c r="BR46" s="37"/>
      <c r="BS46" s="18"/>
      <c r="BT46" s="18"/>
      <c r="BU46" s="37"/>
    </row>
    <row r="47" spans="1:73" ht="12">
      <c r="A47" s="28" t="s">
        <v>38</v>
      </c>
      <c r="B47" s="33">
        <v>82221</v>
      </c>
      <c r="C47" s="34">
        <v>84861</v>
      </c>
      <c r="D47" s="35">
        <v>-0.031109697033973205</v>
      </c>
      <c r="E47" s="33">
        <v>446088</v>
      </c>
      <c r="F47" s="34">
        <v>439807.75420833373</v>
      </c>
      <c r="G47" s="36">
        <v>0.014279524932367066</v>
      </c>
      <c r="H47" s="18"/>
      <c r="I47" s="18"/>
      <c r="J47" s="37"/>
      <c r="K47" s="18"/>
      <c r="L47" s="18"/>
      <c r="M47" s="37"/>
      <c r="N47" s="18"/>
      <c r="O47" s="18"/>
      <c r="P47" s="37"/>
      <c r="Q47" s="18"/>
      <c r="R47" s="18"/>
      <c r="S47" s="37"/>
      <c r="T47" s="18"/>
      <c r="U47" s="18"/>
      <c r="V47" s="37"/>
      <c r="W47" s="18"/>
      <c r="X47" s="18"/>
      <c r="Y47" s="37"/>
      <c r="Z47" s="18"/>
      <c r="AA47" s="18"/>
      <c r="AB47" s="37"/>
      <c r="AC47" s="18"/>
      <c r="AD47" s="18"/>
      <c r="AE47" s="37"/>
      <c r="AF47" s="18"/>
      <c r="AG47" s="18"/>
      <c r="AH47" s="37"/>
      <c r="AI47" s="18"/>
      <c r="AJ47" s="18"/>
      <c r="AK47" s="37"/>
      <c r="AL47" s="18"/>
      <c r="AM47" s="18"/>
      <c r="AN47" s="37"/>
      <c r="AO47" s="18"/>
      <c r="AP47" s="18"/>
      <c r="AQ47" s="37"/>
      <c r="AR47" s="18"/>
      <c r="AS47" s="18"/>
      <c r="AT47" s="37"/>
      <c r="AU47" s="18"/>
      <c r="AV47" s="18"/>
      <c r="AW47" s="37"/>
      <c r="AX47" s="18"/>
      <c r="AY47" s="18"/>
      <c r="AZ47" s="37"/>
      <c r="BA47" s="18"/>
      <c r="BB47" s="18"/>
      <c r="BC47" s="37"/>
      <c r="BD47" s="18"/>
      <c r="BE47" s="18"/>
      <c r="BF47" s="37"/>
      <c r="BG47" s="18"/>
      <c r="BH47" s="18"/>
      <c r="BI47" s="37"/>
      <c r="BJ47" s="18"/>
      <c r="BK47" s="18"/>
      <c r="BL47" s="37"/>
      <c r="BM47" s="18"/>
      <c r="BN47" s="18"/>
      <c r="BO47" s="37"/>
      <c r="BP47" s="18"/>
      <c r="BQ47" s="18"/>
      <c r="BR47" s="37"/>
      <c r="BS47" s="18"/>
      <c r="BT47" s="18"/>
      <c r="BU47" s="37"/>
    </row>
    <row r="48" spans="1:73" ht="12">
      <c r="A48" s="28" t="s">
        <v>39</v>
      </c>
      <c r="B48" s="33">
        <v>21398</v>
      </c>
      <c r="C48" s="34">
        <v>21102</v>
      </c>
      <c r="D48" s="35">
        <v>0.014027106435408967</v>
      </c>
      <c r="E48" s="33">
        <v>122809</v>
      </c>
      <c r="F48" s="34">
        <v>117737.10225269767</v>
      </c>
      <c r="G48" s="36">
        <v>0.043078160157335746</v>
      </c>
      <c r="H48" s="18"/>
      <c r="I48" s="18"/>
      <c r="J48" s="37"/>
      <c r="K48" s="18"/>
      <c r="L48" s="18"/>
      <c r="M48" s="37"/>
      <c r="N48" s="18"/>
      <c r="O48" s="18"/>
      <c r="P48" s="37"/>
      <c r="Q48" s="18"/>
      <c r="R48" s="18"/>
      <c r="S48" s="37"/>
      <c r="T48" s="18"/>
      <c r="U48" s="18"/>
      <c r="V48" s="37"/>
      <c r="W48" s="18"/>
      <c r="X48" s="18"/>
      <c r="Y48" s="37"/>
      <c r="Z48" s="18"/>
      <c r="AA48" s="18"/>
      <c r="AB48" s="37"/>
      <c r="AC48" s="18"/>
      <c r="AD48" s="18"/>
      <c r="AE48" s="37"/>
      <c r="AF48" s="18"/>
      <c r="AG48" s="18"/>
      <c r="AH48" s="37"/>
      <c r="AI48" s="18"/>
      <c r="AJ48" s="18"/>
      <c r="AK48" s="37"/>
      <c r="AL48" s="18"/>
      <c r="AM48" s="18"/>
      <c r="AN48" s="37"/>
      <c r="AO48" s="18"/>
      <c r="AP48" s="18"/>
      <c r="AQ48" s="37"/>
      <c r="AR48" s="18"/>
      <c r="AS48" s="18"/>
      <c r="AT48" s="37"/>
      <c r="AU48" s="18"/>
      <c r="AV48" s="18"/>
      <c r="AW48" s="37"/>
      <c r="AX48" s="18"/>
      <c r="AY48" s="18"/>
      <c r="AZ48" s="37"/>
      <c r="BA48" s="18"/>
      <c r="BB48" s="18"/>
      <c r="BC48" s="37"/>
      <c r="BD48" s="18"/>
      <c r="BE48" s="18"/>
      <c r="BF48" s="37"/>
      <c r="BG48" s="18"/>
      <c r="BH48" s="18"/>
      <c r="BI48" s="37"/>
      <c r="BJ48" s="18"/>
      <c r="BK48" s="18"/>
      <c r="BL48" s="37"/>
      <c r="BM48" s="18"/>
      <c r="BN48" s="18"/>
      <c r="BO48" s="37"/>
      <c r="BP48" s="18"/>
      <c r="BQ48" s="18"/>
      <c r="BR48" s="37"/>
      <c r="BS48" s="18"/>
      <c r="BT48" s="18"/>
      <c r="BU48" s="37"/>
    </row>
    <row r="49" spans="1:73" ht="12">
      <c r="A49" s="28" t="s">
        <v>40</v>
      </c>
      <c r="B49" s="33">
        <v>14653</v>
      </c>
      <c r="C49" s="34">
        <v>14113</v>
      </c>
      <c r="D49" s="35">
        <v>0.038262594770778716</v>
      </c>
      <c r="E49" s="33">
        <v>82945</v>
      </c>
      <c r="F49" s="34">
        <v>78779.69121310808</v>
      </c>
      <c r="G49" s="36">
        <v>0.052872875264568985</v>
      </c>
      <c r="H49" s="18"/>
      <c r="I49" s="18"/>
      <c r="J49" s="37"/>
      <c r="K49" s="18"/>
      <c r="L49" s="18"/>
      <c r="M49" s="37"/>
      <c r="N49" s="18"/>
      <c r="O49" s="18"/>
      <c r="P49" s="37"/>
      <c r="Q49" s="18"/>
      <c r="R49" s="18"/>
      <c r="S49" s="37"/>
      <c r="T49" s="18"/>
      <c r="U49" s="18"/>
      <c r="V49" s="37"/>
      <c r="W49" s="18"/>
      <c r="X49" s="18"/>
      <c r="Y49" s="37"/>
      <c r="Z49" s="18"/>
      <c r="AA49" s="18"/>
      <c r="AB49" s="37"/>
      <c r="AC49" s="18"/>
      <c r="AD49" s="18"/>
      <c r="AE49" s="37"/>
      <c r="AF49" s="18"/>
      <c r="AG49" s="18"/>
      <c r="AH49" s="37"/>
      <c r="AI49" s="18"/>
      <c r="AJ49" s="18"/>
      <c r="AK49" s="37"/>
      <c r="AL49" s="18"/>
      <c r="AM49" s="18"/>
      <c r="AN49" s="37"/>
      <c r="AO49" s="18"/>
      <c r="AP49" s="18"/>
      <c r="AQ49" s="37"/>
      <c r="AR49" s="18"/>
      <c r="AS49" s="18"/>
      <c r="AT49" s="37"/>
      <c r="AU49" s="18"/>
      <c r="AV49" s="18"/>
      <c r="AW49" s="37"/>
      <c r="AX49" s="18"/>
      <c r="AY49" s="18"/>
      <c r="AZ49" s="37"/>
      <c r="BA49" s="18"/>
      <c r="BB49" s="18"/>
      <c r="BC49" s="37"/>
      <c r="BD49" s="18"/>
      <c r="BE49" s="18"/>
      <c r="BF49" s="37"/>
      <c r="BG49" s="18"/>
      <c r="BH49" s="18"/>
      <c r="BI49" s="37"/>
      <c r="BJ49" s="18"/>
      <c r="BK49" s="18"/>
      <c r="BL49" s="37"/>
      <c r="BM49" s="18"/>
      <c r="BN49" s="18"/>
      <c r="BO49" s="37"/>
      <c r="BP49" s="18"/>
      <c r="BQ49" s="18"/>
      <c r="BR49" s="37"/>
      <c r="BS49" s="18"/>
      <c r="BT49" s="18"/>
      <c r="BU49" s="37"/>
    </row>
    <row r="50" spans="1:73" ht="12">
      <c r="A50" s="28" t="s">
        <v>41</v>
      </c>
      <c r="B50" s="33">
        <v>13025</v>
      </c>
      <c r="C50" s="34">
        <v>12952</v>
      </c>
      <c r="D50" s="35">
        <v>0.005636195182211242</v>
      </c>
      <c r="E50" s="33">
        <v>69906</v>
      </c>
      <c r="F50" s="34">
        <v>62616.957075849205</v>
      </c>
      <c r="G50" s="36">
        <v>0.11640685310404701</v>
      </c>
      <c r="H50" s="18"/>
      <c r="I50" s="18"/>
      <c r="J50" s="37"/>
      <c r="K50" s="18"/>
      <c r="L50" s="18"/>
      <c r="M50" s="37"/>
      <c r="N50" s="18"/>
      <c r="O50" s="18"/>
      <c r="P50" s="37"/>
      <c r="Q50" s="18"/>
      <c r="R50" s="18"/>
      <c r="S50" s="37"/>
      <c r="T50" s="18"/>
      <c r="U50" s="18"/>
      <c r="V50" s="37"/>
      <c r="W50" s="18"/>
      <c r="X50" s="18"/>
      <c r="Y50" s="37"/>
      <c r="Z50" s="18"/>
      <c r="AA50" s="18"/>
      <c r="AB50" s="37"/>
      <c r="AC50" s="18"/>
      <c r="AD50" s="18"/>
      <c r="AE50" s="37"/>
      <c r="AF50" s="18"/>
      <c r="AG50" s="18"/>
      <c r="AH50" s="37"/>
      <c r="AI50" s="18"/>
      <c r="AJ50" s="18"/>
      <c r="AK50" s="37"/>
      <c r="AL50" s="18"/>
      <c r="AM50" s="18"/>
      <c r="AN50" s="37"/>
      <c r="AO50" s="18"/>
      <c r="AP50" s="18"/>
      <c r="AQ50" s="37"/>
      <c r="AR50" s="18"/>
      <c r="AS50" s="18"/>
      <c r="AT50" s="37"/>
      <c r="AU50" s="18"/>
      <c r="AV50" s="18"/>
      <c r="AW50" s="37"/>
      <c r="AX50" s="18"/>
      <c r="AY50" s="18"/>
      <c r="AZ50" s="37"/>
      <c r="BA50" s="18"/>
      <c r="BB50" s="18"/>
      <c r="BC50" s="37"/>
      <c r="BD50" s="18"/>
      <c r="BE50" s="18"/>
      <c r="BF50" s="37"/>
      <c r="BG50" s="18"/>
      <c r="BH50" s="18"/>
      <c r="BI50" s="37"/>
      <c r="BJ50" s="18"/>
      <c r="BK50" s="18"/>
      <c r="BL50" s="37"/>
      <c r="BM50" s="18"/>
      <c r="BN50" s="18"/>
      <c r="BO50" s="37"/>
      <c r="BP50" s="18"/>
      <c r="BQ50" s="18"/>
      <c r="BR50" s="37"/>
      <c r="BS50" s="18"/>
      <c r="BT50" s="18"/>
      <c r="BU50" s="37"/>
    </row>
    <row r="51" spans="1:73" ht="12">
      <c r="A51" s="28" t="s">
        <v>42</v>
      </c>
      <c r="B51" s="33">
        <v>9024</v>
      </c>
      <c r="C51" s="34">
        <v>8913</v>
      </c>
      <c r="D51" s="35">
        <v>0.012453719286435544</v>
      </c>
      <c r="E51" s="33">
        <v>47099</v>
      </c>
      <c r="F51" s="34">
        <v>41015.12733674618</v>
      </c>
      <c r="G51" s="36">
        <v>0.14833240948646687</v>
      </c>
      <c r="H51" s="18"/>
      <c r="I51" s="18"/>
      <c r="J51" s="37"/>
      <c r="K51" s="18"/>
      <c r="L51" s="18"/>
      <c r="M51" s="37"/>
      <c r="N51" s="18"/>
      <c r="O51" s="18"/>
      <c r="P51" s="37"/>
      <c r="Q51" s="18"/>
      <c r="R51" s="18"/>
      <c r="S51" s="37"/>
      <c r="T51" s="18"/>
      <c r="U51" s="18"/>
      <c r="V51" s="37"/>
      <c r="W51" s="18"/>
      <c r="X51" s="18"/>
      <c r="Y51" s="37"/>
      <c r="Z51" s="18"/>
      <c r="AA51" s="18"/>
      <c r="AB51" s="37"/>
      <c r="AC51" s="18"/>
      <c r="AD51" s="18"/>
      <c r="AE51" s="37"/>
      <c r="AF51" s="18"/>
      <c r="AG51" s="18"/>
      <c r="AH51" s="37"/>
      <c r="AI51" s="18"/>
      <c r="AJ51" s="18"/>
      <c r="AK51" s="37"/>
      <c r="AL51" s="18"/>
      <c r="AM51" s="18"/>
      <c r="AN51" s="37"/>
      <c r="AO51" s="18"/>
      <c r="AP51" s="18"/>
      <c r="AQ51" s="37"/>
      <c r="AR51" s="18"/>
      <c r="AS51" s="18"/>
      <c r="AT51" s="37"/>
      <c r="AU51" s="18"/>
      <c r="AV51" s="18"/>
      <c r="AW51" s="37"/>
      <c r="AX51" s="18"/>
      <c r="AY51" s="18"/>
      <c r="AZ51" s="37"/>
      <c r="BA51" s="18"/>
      <c r="BB51" s="18"/>
      <c r="BC51" s="37"/>
      <c r="BD51" s="18"/>
      <c r="BE51" s="18"/>
      <c r="BF51" s="37"/>
      <c r="BG51" s="18"/>
      <c r="BH51" s="18"/>
      <c r="BI51" s="37"/>
      <c r="BJ51" s="18"/>
      <c r="BK51" s="18"/>
      <c r="BL51" s="37"/>
      <c r="BM51" s="18"/>
      <c r="BN51" s="18"/>
      <c r="BO51" s="37"/>
      <c r="BP51" s="18"/>
      <c r="BQ51" s="18"/>
      <c r="BR51" s="37"/>
      <c r="BS51" s="18"/>
      <c r="BT51" s="18"/>
      <c r="BU51" s="37"/>
    </row>
    <row r="52" spans="1:73" ht="12">
      <c r="A52" s="7"/>
      <c r="B52" s="33"/>
      <c r="C52" s="34"/>
      <c r="D52" s="30"/>
      <c r="E52" s="44"/>
      <c r="F52" s="30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</row>
    <row r="53" spans="1:73" ht="12">
      <c r="A53" s="28" t="s">
        <v>43</v>
      </c>
      <c r="B53" s="33">
        <v>9414</v>
      </c>
      <c r="C53" s="34">
        <v>5068</v>
      </c>
      <c r="D53" s="35">
        <v>0.8575374901341752</v>
      </c>
      <c r="E53" s="33">
        <v>48003</v>
      </c>
      <c r="F53" s="34">
        <v>33261.704693762484</v>
      </c>
      <c r="G53" s="36">
        <v>0.44319121470048795</v>
      </c>
      <c r="H53" s="18"/>
      <c r="I53" s="18"/>
      <c r="J53" s="37"/>
      <c r="K53" s="18"/>
      <c r="L53" s="18"/>
      <c r="M53" s="37"/>
      <c r="N53" s="18"/>
      <c r="O53" s="18"/>
      <c r="P53" s="37"/>
      <c r="Q53" s="18"/>
      <c r="R53" s="18"/>
      <c r="S53" s="37"/>
      <c r="T53" s="18"/>
      <c r="U53" s="18"/>
      <c r="V53" s="37"/>
      <c r="W53" s="18"/>
      <c r="X53" s="18"/>
      <c r="Y53" s="37"/>
      <c r="Z53" s="18"/>
      <c r="AA53" s="18"/>
      <c r="AB53" s="37"/>
      <c r="AC53" s="18"/>
      <c r="AD53" s="18"/>
      <c r="AE53" s="37"/>
      <c r="AF53" s="18"/>
      <c r="AG53" s="18"/>
      <c r="AH53" s="37"/>
      <c r="AI53" s="18"/>
      <c r="AJ53" s="18"/>
      <c r="AK53" s="37"/>
      <c r="AL53" s="18"/>
      <c r="AM53" s="18"/>
      <c r="AN53" s="37"/>
      <c r="AO53" s="18"/>
      <c r="AP53" s="18"/>
      <c r="AQ53" s="37"/>
      <c r="AR53" s="18"/>
      <c r="AS53" s="18"/>
      <c r="AT53" s="37"/>
      <c r="AU53" s="18"/>
      <c r="AV53" s="18"/>
      <c r="AW53" s="37"/>
      <c r="AX53" s="18"/>
      <c r="AY53" s="18"/>
      <c r="AZ53" s="37"/>
      <c r="BA53" s="18"/>
      <c r="BB53" s="18"/>
      <c r="BC53" s="37"/>
      <c r="BD53" s="18"/>
      <c r="BE53" s="18"/>
      <c r="BF53" s="37"/>
      <c r="BG53" s="18"/>
      <c r="BH53" s="18"/>
      <c r="BI53" s="37"/>
      <c r="BJ53" s="18"/>
      <c r="BK53" s="18"/>
      <c r="BL53" s="37"/>
      <c r="BM53" s="18"/>
      <c r="BN53" s="18"/>
      <c r="BO53" s="37"/>
      <c r="BP53" s="18"/>
      <c r="BQ53" s="18"/>
      <c r="BR53" s="37"/>
      <c r="BS53" s="18"/>
      <c r="BT53" s="18"/>
      <c r="BU53" s="37"/>
    </row>
    <row r="54" spans="1:73" ht="12">
      <c r="A54" s="28" t="s">
        <v>44</v>
      </c>
      <c r="B54" s="33">
        <v>16371</v>
      </c>
      <c r="C54" s="34">
        <v>15643</v>
      </c>
      <c r="D54" s="35">
        <v>0.046538387777280574</v>
      </c>
      <c r="E54" s="33">
        <v>85870</v>
      </c>
      <c r="F54" s="34">
        <v>80618.09533320312</v>
      </c>
      <c r="G54" s="36">
        <v>0.06514548185602999</v>
      </c>
      <c r="H54" s="18"/>
      <c r="I54" s="18"/>
      <c r="J54" s="37"/>
      <c r="K54" s="18"/>
      <c r="L54" s="18"/>
      <c r="M54" s="37"/>
      <c r="N54" s="18"/>
      <c r="O54" s="18"/>
      <c r="P54" s="37"/>
      <c r="Q54" s="18"/>
      <c r="R54" s="18"/>
      <c r="S54" s="37"/>
      <c r="T54" s="18"/>
      <c r="U54" s="18"/>
      <c r="V54" s="37"/>
      <c r="W54" s="18"/>
      <c r="X54" s="18"/>
      <c r="Y54" s="37"/>
      <c r="Z54" s="18"/>
      <c r="AA54" s="18"/>
      <c r="AB54" s="37"/>
      <c r="AC54" s="18"/>
      <c r="AD54" s="18"/>
      <c r="AE54" s="37"/>
      <c r="AF54" s="18"/>
      <c r="AG54" s="18"/>
      <c r="AH54" s="37"/>
      <c r="AI54" s="18"/>
      <c r="AJ54" s="18"/>
      <c r="AK54" s="37"/>
      <c r="AL54" s="18"/>
      <c r="AM54" s="18"/>
      <c r="AN54" s="37"/>
      <c r="AO54" s="18"/>
      <c r="AP54" s="18"/>
      <c r="AQ54" s="37"/>
      <c r="AR54" s="18"/>
      <c r="AS54" s="18"/>
      <c r="AT54" s="37"/>
      <c r="AU54" s="18"/>
      <c r="AV54" s="18"/>
      <c r="AW54" s="37"/>
      <c r="AX54" s="18"/>
      <c r="AY54" s="18"/>
      <c r="AZ54" s="37"/>
      <c r="BA54" s="18"/>
      <c r="BB54" s="18"/>
      <c r="BC54" s="37"/>
      <c r="BD54" s="18"/>
      <c r="BE54" s="18"/>
      <c r="BF54" s="37"/>
      <c r="BG54" s="18"/>
      <c r="BH54" s="18"/>
      <c r="BI54" s="37"/>
      <c r="BJ54" s="18"/>
      <c r="BK54" s="18"/>
      <c r="BL54" s="37"/>
      <c r="BM54" s="18"/>
      <c r="BN54" s="18"/>
      <c r="BO54" s="37"/>
      <c r="BP54" s="18"/>
      <c r="BQ54" s="18"/>
      <c r="BR54" s="37"/>
      <c r="BS54" s="18"/>
      <c r="BT54" s="18"/>
      <c r="BU54" s="37"/>
    </row>
    <row r="55" spans="1:73" ht="12">
      <c r="A55" s="28" t="s">
        <v>45</v>
      </c>
      <c r="B55" s="33">
        <v>2298</v>
      </c>
      <c r="C55" s="34">
        <v>2113</v>
      </c>
      <c r="D55" s="35">
        <v>0.08755324183625178</v>
      </c>
      <c r="E55" s="33">
        <v>12566</v>
      </c>
      <c r="F55" s="34">
        <v>11418.001533898449</v>
      </c>
      <c r="G55" s="36">
        <v>0.10054285442976205</v>
      </c>
      <c r="H55" s="18"/>
      <c r="I55" s="18"/>
      <c r="J55" s="37"/>
      <c r="K55" s="18"/>
      <c r="L55" s="18"/>
      <c r="M55" s="37"/>
      <c r="N55" s="18"/>
      <c r="O55" s="18"/>
      <c r="P55" s="37"/>
      <c r="Q55" s="18"/>
      <c r="R55" s="18"/>
      <c r="S55" s="37"/>
      <c r="T55" s="18"/>
      <c r="U55" s="18"/>
      <c r="V55" s="37"/>
      <c r="W55" s="18"/>
      <c r="X55" s="18"/>
      <c r="Y55" s="37"/>
      <c r="Z55" s="18"/>
      <c r="AA55" s="18"/>
      <c r="AB55" s="37"/>
      <c r="AC55" s="18"/>
      <c r="AD55" s="18"/>
      <c r="AE55" s="37"/>
      <c r="AF55" s="18"/>
      <c r="AG55" s="18"/>
      <c r="AH55" s="37"/>
      <c r="AI55" s="18"/>
      <c r="AJ55" s="18"/>
      <c r="AK55" s="37"/>
      <c r="AL55" s="18"/>
      <c r="AM55" s="18"/>
      <c r="AN55" s="37"/>
      <c r="AO55" s="18"/>
      <c r="AP55" s="18"/>
      <c r="AQ55" s="37"/>
      <c r="AR55" s="18"/>
      <c r="AS55" s="18"/>
      <c r="AT55" s="37"/>
      <c r="AU55" s="18"/>
      <c r="AV55" s="18"/>
      <c r="AW55" s="37"/>
      <c r="AX55" s="18"/>
      <c r="AY55" s="18"/>
      <c r="AZ55" s="37"/>
      <c r="BA55" s="18"/>
      <c r="BB55" s="18"/>
      <c r="BC55" s="37"/>
      <c r="BD55" s="18"/>
      <c r="BE55" s="18"/>
      <c r="BF55" s="37"/>
      <c r="BG55" s="18"/>
      <c r="BH55" s="18"/>
      <c r="BI55" s="37"/>
      <c r="BJ55" s="18"/>
      <c r="BK55" s="18"/>
      <c r="BL55" s="37"/>
      <c r="BM55" s="18"/>
      <c r="BN55" s="18"/>
      <c r="BO55" s="37"/>
      <c r="BP55" s="18"/>
      <c r="BQ55" s="18"/>
      <c r="BR55" s="37"/>
      <c r="BS55" s="18"/>
      <c r="BT55" s="18"/>
      <c r="BU55" s="37"/>
    </row>
    <row r="56" spans="1:73" ht="12">
      <c r="A56" s="28" t="s">
        <v>46</v>
      </c>
      <c r="B56" s="33">
        <v>3041</v>
      </c>
      <c r="C56" s="34">
        <v>2815</v>
      </c>
      <c r="D56" s="35">
        <v>0.0802841918294849</v>
      </c>
      <c r="E56" s="33">
        <v>14935</v>
      </c>
      <c r="F56" s="34">
        <v>14017.734503521775</v>
      </c>
      <c r="G56" s="36">
        <v>0.06543607287238704</v>
      </c>
      <c r="H56" s="18"/>
      <c r="I56" s="18"/>
      <c r="J56" s="37"/>
      <c r="K56" s="18"/>
      <c r="L56" s="18"/>
      <c r="M56" s="37"/>
      <c r="N56" s="18"/>
      <c r="O56" s="18"/>
      <c r="P56" s="37"/>
      <c r="Q56" s="18"/>
      <c r="R56" s="18"/>
      <c r="S56" s="37"/>
      <c r="T56" s="18"/>
      <c r="U56" s="18"/>
      <c r="V56" s="37"/>
      <c r="W56" s="18"/>
      <c r="X56" s="18"/>
      <c r="Y56" s="37"/>
      <c r="Z56" s="18"/>
      <c r="AA56" s="18"/>
      <c r="AB56" s="37"/>
      <c r="AC56" s="18"/>
      <c r="AD56" s="18"/>
      <c r="AE56" s="37"/>
      <c r="AF56" s="18"/>
      <c r="AG56" s="18"/>
      <c r="AH56" s="37"/>
      <c r="AI56" s="18"/>
      <c r="AJ56" s="18"/>
      <c r="AK56" s="37"/>
      <c r="AL56" s="18"/>
      <c r="AM56" s="18"/>
      <c r="AN56" s="37"/>
      <c r="AO56" s="18"/>
      <c r="AP56" s="18"/>
      <c r="AQ56" s="37"/>
      <c r="AR56" s="18"/>
      <c r="AS56" s="18"/>
      <c r="AT56" s="37"/>
      <c r="AU56" s="18"/>
      <c r="AV56" s="18"/>
      <c r="AW56" s="37"/>
      <c r="AX56" s="18"/>
      <c r="AY56" s="18"/>
      <c r="AZ56" s="37"/>
      <c r="BA56" s="18"/>
      <c r="BB56" s="18"/>
      <c r="BC56" s="37"/>
      <c r="BD56" s="18"/>
      <c r="BE56" s="18"/>
      <c r="BF56" s="37"/>
      <c r="BG56" s="18"/>
      <c r="BH56" s="18"/>
      <c r="BI56" s="37"/>
      <c r="BJ56" s="18"/>
      <c r="BK56" s="18"/>
      <c r="BL56" s="37"/>
      <c r="BM56" s="18"/>
      <c r="BN56" s="18"/>
      <c r="BO56" s="37"/>
      <c r="BP56" s="18"/>
      <c r="BQ56" s="18"/>
      <c r="BR56" s="37"/>
      <c r="BS56" s="18"/>
      <c r="BT56" s="18"/>
      <c r="BU56" s="37"/>
    </row>
    <row r="57" spans="1:73" ht="12">
      <c r="A57" s="52"/>
      <c r="B57" s="53"/>
      <c r="C57" s="54"/>
      <c r="D57" s="55"/>
      <c r="E57" s="53"/>
      <c r="F57" s="54"/>
      <c r="G57" s="56"/>
      <c r="H57" s="18"/>
      <c r="I57" s="18"/>
      <c r="J57" s="37"/>
      <c r="K57" s="18"/>
      <c r="L57" s="18"/>
      <c r="M57" s="37"/>
      <c r="N57" s="18"/>
      <c r="O57" s="18"/>
      <c r="P57" s="37"/>
      <c r="Q57" s="18"/>
      <c r="R57" s="18"/>
      <c r="S57" s="37"/>
      <c r="T57" s="18"/>
      <c r="U57" s="18"/>
      <c r="V57" s="37"/>
      <c r="W57" s="18"/>
      <c r="X57" s="18"/>
      <c r="Y57" s="37"/>
      <c r="Z57" s="18"/>
      <c r="AA57" s="18"/>
      <c r="AB57" s="37"/>
      <c r="AC57" s="18"/>
      <c r="AD57" s="18"/>
      <c r="AE57" s="37"/>
      <c r="AF57" s="18"/>
      <c r="AG57" s="18"/>
      <c r="AH57" s="37"/>
      <c r="AI57" s="18"/>
      <c r="AJ57" s="18"/>
      <c r="AK57" s="37"/>
      <c r="AL57" s="18"/>
      <c r="AM57" s="18"/>
      <c r="AN57" s="37"/>
      <c r="AO57" s="18"/>
      <c r="AP57" s="18"/>
      <c r="AQ57" s="37"/>
      <c r="AR57" s="18"/>
      <c r="AS57" s="18"/>
      <c r="AT57" s="37"/>
      <c r="AU57" s="18"/>
      <c r="AV57" s="18"/>
      <c r="AW57" s="37"/>
      <c r="AX57" s="18"/>
      <c r="AY57" s="18"/>
      <c r="AZ57" s="37"/>
      <c r="BA57" s="18"/>
      <c r="BB57" s="18"/>
      <c r="BC57" s="37"/>
      <c r="BD57" s="18"/>
      <c r="BE57" s="18"/>
      <c r="BF57" s="37"/>
      <c r="BG57" s="18"/>
      <c r="BH57" s="18"/>
      <c r="BI57" s="37"/>
      <c r="BJ57" s="18"/>
      <c r="BK57" s="18"/>
      <c r="BL57" s="37"/>
      <c r="BM57" s="18"/>
      <c r="BN57" s="18"/>
      <c r="BO57" s="37"/>
      <c r="BP57" s="18"/>
      <c r="BQ57" s="18"/>
      <c r="BR57" s="37"/>
      <c r="BS57" s="18"/>
      <c r="BT57" s="18"/>
      <c r="BU57" s="37"/>
    </row>
    <row r="58" spans="1:73" ht="6" customHeight="1">
      <c r="A58" s="57"/>
      <c r="B58" s="58"/>
      <c r="C58" s="58"/>
      <c r="D58" s="59"/>
      <c r="E58" s="58"/>
      <c r="F58" s="58"/>
      <c r="G58" s="59"/>
      <c r="H58" s="18"/>
      <c r="I58" s="18"/>
      <c r="J58" s="37"/>
      <c r="K58" s="18"/>
      <c r="L58" s="18"/>
      <c r="M58" s="37"/>
      <c r="N58" s="18"/>
      <c r="O58" s="18"/>
      <c r="P58" s="37"/>
      <c r="Q58" s="18"/>
      <c r="R58" s="18"/>
      <c r="S58" s="37"/>
      <c r="T58" s="18"/>
      <c r="U58" s="18"/>
      <c r="V58" s="37"/>
      <c r="W58" s="18"/>
      <c r="X58" s="18"/>
      <c r="Y58" s="37"/>
      <c r="Z58" s="18"/>
      <c r="AA58" s="18"/>
      <c r="AB58" s="37"/>
      <c r="AC58" s="18"/>
      <c r="AD58" s="18"/>
      <c r="AE58" s="37"/>
      <c r="AF58" s="18"/>
      <c r="AG58" s="18"/>
      <c r="AH58" s="37"/>
      <c r="AI58" s="18"/>
      <c r="AJ58" s="18"/>
      <c r="AK58" s="37"/>
      <c r="AL58" s="18"/>
      <c r="AM58" s="18"/>
      <c r="AN58" s="37"/>
      <c r="AO58" s="18"/>
      <c r="AP58" s="18"/>
      <c r="AQ58" s="37"/>
      <c r="AR58" s="18"/>
      <c r="AS58" s="18"/>
      <c r="AT58" s="37"/>
      <c r="AU58" s="18"/>
      <c r="AV58" s="18"/>
      <c r="AW58" s="37"/>
      <c r="AX58" s="18"/>
      <c r="AY58" s="18"/>
      <c r="AZ58" s="37"/>
      <c r="BA58" s="18"/>
      <c r="BB58" s="18"/>
      <c r="BC58" s="37"/>
      <c r="BD58" s="18"/>
      <c r="BE58" s="18"/>
      <c r="BF58" s="37"/>
      <c r="BG58" s="18"/>
      <c r="BH58" s="18"/>
      <c r="BI58" s="37"/>
      <c r="BJ58" s="18"/>
      <c r="BK58" s="18"/>
      <c r="BL58" s="37"/>
      <c r="BM58" s="18"/>
      <c r="BN58" s="18"/>
      <c r="BO58" s="37"/>
      <c r="BP58" s="18"/>
      <c r="BQ58" s="18"/>
      <c r="BR58" s="37"/>
      <c r="BS58" s="18"/>
      <c r="BT58" s="18"/>
      <c r="BU58" s="37"/>
    </row>
    <row r="59" spans="1:73" ht="12.75" customHeight="1">
      <c r="A59" s="60" t="s">
        <v>85</v>
      </c>
      <c r="B59" s="34"/>
      <c r="C59" s="34"/>
      <c r="D59" s="35"/>
      <c r="E59" s="34"/>
      <c r="F59" s="34"/>
      <c r="G59" s="35"/>
      <c r="H59" s="18"/>
      <c r="I59" s="18"/>
      <c r="J59" s="37"/>
      <c r="K59" s="18"/>
      <c r="L59" s="18"/>
      <c r="M59" s="37"/>
      <c r="N59" s="18"/>
      <c r="O59" s="18"/>
      <c r="P59" s="37"/>
      <c r="Q59" s="18"/>
      <c r="R59" s="18"/>
      <c r="S59" s="37"/>
      <c r="T59" s="18"/>
      <c r="U59" s="18"/>
      <c r="V59" s="37"/>
      <c r="W59" s="18"/>
      <c r="X59" s="18"/>
      <c r="Y59" s="37"/>
      <c r="Z59" s="18"/>
      <c r="AA59" s="18"/>
      <c r="AB59" s="37"/>
      <c r="AC59" s="18"/>
      <c r="AD59" s="18"/>
      <c r="AE59" s="37"/>
      <c r="AF59" s="18"/>
      <c r="AG59" s="18"/>
      <c r="AH59" s="37"/>
      <c r="AI59" s="18"/>
      <c r="AJ59" s="18"/>
      <c r="AK59" s="37"/>
      <c r="AL59" s="18"/>
      <c r="AM59" s="18"/>
      <c r="AN59" s="37"/>
      <c r="AO59" s="18"/>
      <c r="AP59" s="18"/>
      <c r="AQ59" s="37"/>
      <c r="AR59" s="18"/>
      <c r="AS59" s="18"/>
      <c r="AT59" s="37"/>
      <c r="AU59" s="18"/>
      <c r="AV59" s="18"/>
      <c r="AW59" s="37"/>
      <c r="AX59" s="18"/>
      <c r="AY59" s="18"/>
      <c r="AZ59" s="37"/>
      <c r="BA59" s="18"/>
      <c r="BB59" s="18"/>
      <c r="BC59" s="37"/>
      <c r="BD59" s="18"/>
      <c r="BE59" s="18"/>
      <c r="BF59" s="37"/>
      <c r="BG59" s="18"/>
      <c r="BH59" s="18"/>
      <c r="BI59" s="37"/>
      <c r="BJ59" s="18"/>
      <c r="BK59" s="18"/>
      <c r="BL59" s="37"/>
      <c r="BM59" s="18"/>
      <c r="BN59" s="18"/>
      <c r="BO59" s="37"/>
      <c r="BP59" s="18"/>
      <c r="BQ59" s="18"/>
      <c r="BR59" s="37"/>
      <c r="BS59" s="18"/>
      <c r="BT59" s="18"/>
      <c r="BU59" s="37"/>
    </row>
    <row r="60" spans="1:73" ht="18" customHeight="1">
      <c r="A60" s="69"/>
      <c r="B60" s="510" t="s">
        <v>132</v>
      </c>
      <c r="C60" s="511"/>
      <c r="D60" s="511"/>
      <c r="E60" s="511"/>
      <c r="F60" s="511"/>
      <c r="G60" s="512"/>
      <c r="H60" s="32"/>
      <c r="I60" s="32"/>
      <c r="J60" s="18"/>
      <c r="K60" s="32"/>
      <c r="L60" s="32"/>
      <c r="M60" s="18"/>
      <c r="N60" s="32"/>
      <c r="O60" s="32"/>
      <c r="P60" s="18"/>
      <c r="Q60" s="32"/>
      <c r="R60" s="32"/>
      <c r="S60" s="18"/>
      <c r="T60" s="32"/>
      <c r="U60" s="32"/>
      <c r="V60" s="18"/>
      <c r="W60" s="32"/>
      <c r="X60" s="32"/>
      <c r="Y60" s="18"/>
      <c r="Z60" s="32"/>
      <c r="AA60" s="32"/>
      <c r="AB60" s="18"/>
      <c r="AC60" s="32"/>
      <c r="AD60" s="32"/>
      <c r="AE60" s="18"/>
      <c r="AF60" s="32"/>
      <c r="AG60" s="32"/>
      <c r="AH60" s="18"/>
      <c r="AI60" s="32"/>
      <c r="AJ60" s="32"/>
      <c r="AK60" s="18"/>
      <c r="AL60" s="32"/>
      <c r="AM60" s="32"/>
      <c r="AN60" s="18"/>
      <c r="AO60" s="32"/>
      <c r="AP60" s="32"/>
      <c r="AQ60" s="18"/>
      <c r="AR60" s="32"/>
      <c r="AS60" s="32"/>
      <c r="AT60" s="18"/>
      <c r="AU60" s="32"/>
      <c r="AV60" s="32"/>
      <c r="AW60" s="18"/>
      <c r="AX60" s="32"/>
      <c r="AY60" s="32"/>
      <c r="AZ60" s="18"/>
      <c r="BA60" s="32"/>
      <c r="BB60" s="32"/>
      <c r="BC60" s="18"/>
      <c r="BD60" s="32"/>
      <c r="BE60" s="32"/>
      <c r="BF60" s="18"/>
      <c r="BG60" s="32"/>
      <c r="BH60" s="32"/>
      <c r="BI60" s="18"/>
      <c r="BJ60" s="32"/>
      <c r="BK60" s="32"/>
      <c r="BL60" s="18"/>
      <c r="BM60" s="32"/>
      <c r="BN60" s="32"/>
      <c r="BO60" s="18"/>
      <c r="BP60" s="32"/>
      <c r="BQ60" s="32"/>
      <c r="BR60" s="18"/>
      <c r="BS60" s="32"/>
      <c r="BT60" s="32"/>
      <c r="BU60" s="18"/>
    </row>
    <row r="61" spans="1:73" ht="18.75" customHeight="1">
      <c r="A61" s="7"/>
      <c r="B61" s="525" t="s">
        <v>131</v>
      </c>
      <c r="C61" s="526"/>
      <c r="D61" s="526"/>
      <c r="E61" s="526"/>
      <c r="F61" s="526"/>
      <c r="G61" s="527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</row>
    <row r="62" spans="1:73" ht="15">
      <c r="A62" s="28"/>
      <c r="B62" s="7"/>
      <c r="C62" s="11" t="s">
        <v>1</v>
      </c>
      <c r="D62" s="12"/>
      <c r="E62" s="13"/>
      <c r="F62" s="14" t="s">
        <v>2</v>
      </c>
      <c r="G62" s="15"/>
      <c r="I62" s="5"/>
      <c r="J62" s="16"/>
      <c r="K62" s="17"/>
      <c r="L62" s="17"/>
      <c r="M62" s="17"/>
      <c r="O62" s="5"/>
      <c r="P62" s="16"/>
      <c r="R62" s="18"/>
      <c r="S62" s="16"/>
      <c r="U62" s="19"/>
      <c r="V62" s="16"/>
      <c r="X62" s="18"/>
      <c r="Y62" s="16"/>
      <c r="AA62" s="18"/>
      <c r="AB62" s="16"/>
      <c r="AD62" s="18"/>
      <c r="AE62" s="16"/>
      <c r="AG62" s="18"/>
      <c r="AH62" s="16"/>
      <c r="AJ62" s="18"/>
      <c r="AK62" s="16"/>
      <c r="AM62" s="18"/>
      <c r="AN62" s="16"/>
      <c r="AP62" s="18"/>
      <c r="AQ62" s="16"/>
      <c r="AS62" s="18"/>
      <c r="AT62" s="16"/>
      <c r="AV62" s="18"/>
      <c r="AW62" s="16"/>
      <c r="AX62" s="17"/>
      <c r="AY62" s="20"/>
      <c r="AZ62" s="21"/>
      <c r="BA62" s="17"/>
      <c r="BB62" s="20"/>
      <c r="BC62" s="21"/>
      <c r="BD62" s="17"/>
      <c r="BE62" s="20"/>
      <c r="BF62" s="21"/>
      <c r="BG62" s="17"/>
      <c r="BH62" s="20"/>
      <c r="BI62" s="21"/>
      <c r="BK62" s="18"/>
      <c r="BL62" s="16"/>
      <c r="BN62" s="18"/>
      <c r="BO62" s="16"/>
      <c r="BQ62" s="18"/>
      <c r="BR62" s="16"/>
      <c r="BT62" s="18"/>
      <c r="BU62" s="16"/>
    </row>
    <row r="63" spans="1:73" s="27" customFormat="1" ht="12">
      <c r="A63" s="22"/>
      <c r="B63" s="23" t="s">
        <v>3</v>
      </c>
      <c r="C63" s="24" t="s">
        <v>4</v>
      </c>
      <c r="D63" s="25" t="s">
        <v>5</v>
      </c>
      <c r="E63" s="23" t="s">
        <v>3</v>
      </c>
      <c r="F63" s="24" t="s">
        <v>4</v>
      </c>
      <c r="G63" s="25" t="s">
        <v>5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</row>
    <row r="64" spans="1:73" ht="12">
      <c r="A64" s="7"/>
      <c r="B64" s="33"/>
      <c r="C64" s="34"/>
      <c r="D64" s="30"/>
      <c r="E64" s="44"/>
      <c r="F64" s="30"/>
      <c r="G64" s="31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18"/>
      <c r="AY64" s="18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</row>
    <row r="65" spans="1:73" ht="12">
      <c r="A65" s="28" t="s">
        <v>48</v>
      </c>
      <c r="B65" s="33"/>
      <c r="C65" s="34"/>
      <c r="D65" s="30"/>
      <c r="E65" s="44"/>
      <c r="F65" s="30"/>
      <c r="G65" s="3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63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</row>
    <row r="66" spans="1:73" ht="12">
      <c r="A66" s="28" t="s">
        <v>49</v>
      </c>
      <c r="B66" s="33">
        <v>117005</v>
      </c>
      <c r="C66" s="34">
        <v>116000</v>
      </c>
      <c r="D66" s="35">
        <v>0.008663793103448275</v>
      </c>
      <c r="E66" s="33">
        <v>624990</v>
      </c>
      <c r="F66" s="34">
        <v>587376.9421393443</v>
      </c>
      <c r="G66" s="36">
        <v>0.06403563906281617</v>
      </c>
      <c r="H66" s="18"/>
      <c r="I66" s="18"/>
      <c r="J66" s="37"/>
      <c r="K66" s="18"/>
      <c r="L66" s="18"/>
      <c r="M66" s="37"/>
      <c r="N66" s="18"/>
      <c r="O66" s="18"/>
      <c r="P66" s="37"/>
      <c r="Q66" s="18"/>
      <c r="R66" s="18"/>
      <c r="S66" s="37"/>
      <c r="T66" s="18"/>
      <c r="U66" s="18"/>
      <c r="V66" s="37"/>
      <c r="W66" s="18"/>
      <c r="X66" s="18"/>
      <c r="Y66" s="37"/>
      <c r="Z66" s="18"/>
      <c r="AA66" s="18"/>
      <c r="AB66" s="37"/>
      <c r="AC66" s="18"/>
      <c r="AD66" s="18"/>
      <c r="AE66" s="37"/>
      <c r="AF66" s="18"/>
      <c r="AG66" s="18"/>
      <c r="AH66" s="37"/>
      <c r="AI66" s="18"/>
      <c r="AJ66" s="18"/>
      <c r="AK66" s="37"/>
      <c r="AL66" s="18"/>
      <c r="AM66" s="18"/>
      <c r="AN66" s="37"/>
      <c r="AO66" s="18"/>
      <c r="AP66" s="18"/>
      <c r="AQ66" s="37"/>
      <c r="AR66" s="18"/>
      <c r="AS66" s="18"/>
      <c r="AT66" s="37"/>
      <c r="AU66" s="18"/>
      <c r="AV66" s="18"/>
      <c r="AW66" s="37"/>
      <c r="AX66" s="18"/>
      <c r="AY66" s="18"/>
      <c r="AZ66" s="37"/>
      <c r="BA66" s="18"/>
      <c r="BB66" s="18"/>
      <c r="BC66" s="37"/>
      <c r="BD66" s="18"/>
      <c r="BE66" s="18"/>
      <c r="BF66" s="37"/>
      <c r="BG66" s="18"/>
      <c r="BH66" s="18"/>
      <c r="BI66" s="37"/>
      <c r="BJ66" s="18"/>
      <c r="BK66" s="18"/>
      <c r="BL66" s="37"/>
      <c r="BM66" s="18"/>
      <c r="BN66" s="18"/>
      <c r="BO66" s="37"/>
      <c r="BP66" s="18"/>
      <c r="BQ66" s="18"/>
      <c r="BR66" s="37"/>
      <c r="BS66" s="18"/>
      <c r="BT66" s="18"/>
      <c r="BU66" s="37"/>
    </row>
    <row r="67" spans="1:73" ht="12">
      <c r="A67" s="28" t="s">
        <v>50</v>
      </c>
      <c r="B67" s="33">
        <v>14668.48956780924</v>
      </c>
      <c r="C67" s="34">
        <v>15054.2537450321</v>
      </c>
      <c r="D67" s="35">
        <v>-0.02562492859203745</v>
      </c>
      <c r="E67" s="33">
        <v>42169.36418200248</v>
      </c>
      <c r="F67" s="34">
        <v>41952.94102183287</v>
      </c>
      <c r="G67" s="36">
        <v>0.005158712473983142</v>
      </c>
      <c r="H67" s="18"/>
      <c r="I67" s="18"/>
      <c r="J67" s="37"/>
      <c r="K67" s="18"/>
      <c r="L67" s="18"/>
      <c r="M67" s="37"/>
      <c r="N67" s="18"/>
      <c r="O67" s="18"/>
      <c r="P67" s="37"/>
      <c r="Q67" s="18"/>
      <c r="R67" s="18"/>
      <c r="S67" s="37"/>
      <c r="T67" s="18"/>
      <c r="U67" s="18"/>
      <c r="V67" s="37"/>
      <c r="W67" s="18"/>
      <c r="X67" s="18"/>
      <c r="Y67" s="37"/>
      <c r="Z67" s="18"/>
      <c r="AA67" s="18"/>
      <c r="AB67" s="37"/>
      <c r="AC67" s="18"/>
      <c r="AD67" s="18"/>
      <c r="AE67" s="37"/>
      <c r="AF67" s="18"/>
      <c r="AG67" s="18"/>
      <c r="AH67" s="37"/>
      <c r="AI67" s="18"/>
      <c r="AJ67" s="18"/>
      <c r="AK67" s="37"/>
      <c r="AL67" s="18"/>
      <c r="AM67" s="18"/>
      <c r="AN67" s="37"/>
      <c r="AO67" s="18"/>
      <c r="AP67" s="18"/>
      <c r="AQ67" s="37"/>
      <c r="AR67" s="18"/>
      <c r="AS67" s="18"/>
      <c r="AT67" s="37"/>
      <c r="AU67" s="18"/>
      <c r="AV67" s="18"/>
      <c r="AW67" s="37"/>
      <c r="AX67" s="18"/>
      <c r="AY67" s="18"/>
      <c r="AZ67" s="37"/>
      <c r="BA67" s="18"/>
      <c r="BB67" s="18"/>
      <c r="BC67" s="37"/>
      <c r="BD67" s="18"/>
      <c r="BE67" s="18"/>
      <c r="BF67" s="37"/>
      <c r="BG67" s="18"/>
      <c r="BH67" s="18"/>
      <c r="BI67" s="37"/>
      <c r="BJ67" s="18"/>
      <c r="BK67" s="18"/>
      <c r="BL67" s="37"/>
      <c r="BM67" s="18"/>
      <c r="BN67" s="18"/>
      <c r="BO67" s="37"/>
      <c r="BP67" s="18"/>
      <c r="BQ67" s="18"/>
      <c r="BR67" s="37"/>
      <c r="BS67" s="18"/>
      <c r="BT67" s="18"/>
      <c r="BU67" s="37"/>
    </row>
    <row r="68" spans="1:73" ht="12">
      <c r="A68" s="28" t="s">
        <v>51</v>
      </c>
      <c r="B68" s="33">
        <v>3111.6110283159464</v>
      </c>
      <c r="C68" s="34">
        <v>2796.1493121369613</v>
      </c>
      <c r="D68" s="35">
        <v>0.11282005392547978</v>
      </c>
      <c r="E68" s="33">
        <v>11139.160024427221</v>
      </c>
      <c r="F68" s="34">
        <v>10756.936209685118</v>
      </c>
      <c r="G68" s="36">
        <v>0.03553277692564207</v>
      </c>
      <c r="H68" s="18"/>
      <c r="I68" s="18"/>
      <c r="J68" s="37"/>
      <c r="K68" s="18"/>
      <c r="L68" s="18"/>
      <c r="M68" s="37"/>
      <c r="N68" s="18"/>
      <c r="O68" s="18"/>
      <c r="P68" s="37"/>
      <c r="Q68" s="18"/>
      <c r="R68" s="18"/>
      <c r="S68" s="37"/>
      <c r="T68" s="18"/>
      <c r="U68" s="18"/>
      <c r="V68" s="37"/>
      <c r="W68" s="18"/>
      <c r="X68" s="18"/>
      <c r="Y68" s="37"/>
      <c r="Z68" s="18"/>
      <c r="AA68" s="18"/>
      <c r="AB68" s="37"/>
      <c r="AC68" s="18"/>
      <c r="AD68" s="18"/>
      <c r="AE68" s="37"/>
      <c r="AF68" s="18"/>
      <c r="AG68" s="18"/>
      <c r="AH68" s="37"/>
      <c r="AI68" s="18"/>
      <c r="AJ68" s="18"/>
      <c r="AK68" s="37"/>
      <c r="AL68" s="18"/>
      <c r="AM68" s="18"/>
      <c r="AN68" s="37"/>
      <c r="AO68" s="18"/>
      <c r="AP68" s="18"/>
      <c r="AQ68" s="37"/>
      <c r="AR68" s="18"/>
      <c r="AS68" s="18"/>
      <c r="AT68" s="37"/>
      <c r="AU68" s="18"/>
      <c r="AV68" s="18"/>
      <c r="AW68" s="37"/>
      <c r="AX68" s="18"/>
      <c r="AY68" s="18"/>
      <c r="AZ68" s="37"/>
      <c r="BA68" s="18"/>
      <c r="BB68" s="18"/>
      <c r="BC68" s="37"/>
      <c r="BD68" s="18"/>
      <c r="BE68" s="18"/>
      <c r="BF68" s="37"/>
      <c r="BG68" s="18"/>
      <c r="BH68" s="18"/>
      <c r="BI68" s="37"/>
      <c r="BJ68" s="18"/>
      <c r="BK68" s="18"/>
      <c r="BL68" s="37"/>
      <c r="BM68" s="18"/>
      <c r="BN68" s="18"/>
      <c r="BO68" s="37"/>
      <c r="BP68" s="18"/>
      <c r="BQ68" s="18"/>
      <c r="BR68" s="37"/>
      <c r="BS68" s="18"/>
      <c r="BT68" s="18"/>
      <c r="BU68" s="37"/>
    </row>
    <row r="69" spans="1:73" ht="12">
      <c r="A69" s="28" t="s">
        <v>52</v>
      </c>
      <c r="B69" s="33">
        <v>102741</v>
      </c>
      <c r="C69" s="34">
        <v>101178</v>
      </c>
      <c r="D69" s="35">
        <v>0.015448022297337365</v>
      </c>
      <c r="E69" s="33">
        <v>584464</v>
      </c>
      <c r="F69" s="34">
        <v>546687.04185443</v>
      </c>
      <c r="G69" s="36">
        <v>0.06910161619603403</v>
      </c>
      <c r="H69" s="18"/>
      <c r="I69" s="18"/>
      <c r="J69" s="37"/>
      <c r="K69" s="18"/>
      <c r="L69" s="18"/>
      <c r="M69" s="37"/>
      <c r="N69" s="18"/>
      <c r="O69" s="18"/>
      <c r="P69" s="37"/>
      <c r="Q69" s="18"/>
      <c r="R69" s="18"/>
      <c r="S69" s="37"/>
      <c r="T69" s="18"/>
      <c r="U69" s="18"/>
      <c r="V69" s="37"/>
      <c r="W69" s="18"/>
      <c r="X69" s="18"/>
      <c r="Y69" s="37"/>
      <c r="Z69" s="18"/>
      <c r="AA69" s="18"/>
      <c r="AB69" s="37"/>
      <c r="AC69" s="18"/>
      <c r="AD69" s="18"/>
      <c r="AE69" s="37"/>
      <c r="AF69" s="18"/>
      <c r="AG69" s="18"/>
      <c r="AH69" s="37"/>
      <c r="AI69" s="18"/>
      <c r="AJ69" s="18"/>
      <c r="AK69" s="37"/>
      <c r="AL69" s="18"/>
      <c r="AM69" s="18"/>
      <c r="AN69" s="37"/>
      <c r="AO69" s="18"/>
      <c r="AP69" s="18"/>
      <c r="AQ69" s="37"/>
      <c r="AR69" s="18"/>
      <c r="AS69" s="18"/>
      <c r="AT69" s="37"/>
      <c r="AU69" s="18"/>
      <c r="AV69" s="18"/>
      <c r="AW69" s="37"/>
      <c r="AX69" s="18"/>
      <c r="AY69" s="18"/>
      <c r="AZ69" s="37"/>
      <c r="BA69" s="18"/>
      <c r="BB69" s="18"/>
      <c r="BC69" s="37"/>
      <c r="BD69" s="18"/>
      <c r="BE69" s="18"/>
      <c r="BF69" s="37"/>
      <c r="BG69" s="18"/>
      <c r="BH69" s="18"/>
      <c r="BI69" s="37"/>
      <c r="BJ69" s="18"/>
      <c r="BK69" s="18"/>
      <c r="BL69" s="37"/>
      <c r="BM69" s="18"/>
      <c r="BN69" s="18"/>
      <c r="BO69" s="37"/>
      <c r="BP69" s="18"/>
      <c r="BQ69" s="18"/>
      <c r="BR69" s="37"/>
      <c r="BS69" s="18"/>
      <c r="BT69" s="18"/>
      <c r="BU69" s="37"/>
    </row>
    <row r="70" spans="1:73" ht="12">
      <c r="A70" s="7"/>
      <c r="B70" s="33"/>
      <c r="C70" s="34"/>
      <c r="D70" s="30"/>
      <c r="E70" s="44"/>
      <c r="F70" s="30"/>
      <c r="G70" s="3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</row>
    <row r="71" spans="1:73" ht="12">
      <c r="A71" s="28" t="s">
        <v>53</v>
      </c>
      <c r="B71" s="33">
        <v>15483</v>
      </c>
      <c r="C71" s="34">
        <v>13910</v>
      </c>
      <c r="D71" s="35">
        <v>0.1130841121495327</v>
      </c>
      <c r="E71" s="33">
        <v>100030</v>
      </c>
      <c r="F71" s="34">
        <v>102980.84516622985</v>
      </c>
      <c r="G71" s="36">
        <v>-0.02865431101741926</v>
      </c>
      <c r="H71" s="18"/>
      <c r="I71" s="18"/>
      <c r="J71" s="37"/>
      <c r="K71" s="18"/>
      <c r="L71" s="18"/>
      <c r="M71" s="37"/>
      <c r="N71" s="18"/>
      <c r="O71" s="18"/>
      <c r="P71" s="37"/>
      <c r="Q71" s="18"/>
      <c r="R71" s="18"/>
      <c r="S71" s="37"/>
      <c r="T71" s="18"/>
      <c r="U71" s="18"/>
      <c r="V71" s="37"/>
      <c r="W71" s="18"/>
      <c r="X71" s="18"/>
      <c r="Y71" s="37"/>
      <c r="Z71" s="18"/>
      <c r="AA71" s="18"/>
      <c r="AB71" s="37"/>
      <c r="AC71" s="18"/>
      <c r="AD71" s="18"/>
      <c r="AE71" s="37"/>
      <c r="AF71" s="18"/>
      <c r="AG71" s="18"/>
      <c r="AH71" s="37"/>
      <c r="AI71" s="18"/>
      <c r="AJ71" s="18"/>
      <c r="AK71" s="37"/>
      <c r="AL71" s="18"/>
      <c r="AM71" s="18"/>
      <c r="AN71" s="37"/>
      <c r="AO71" s="18"/>
      <c r="AP71" s="18"/>
      <c r="AQ71" s="37"/>
      <c r="AR71" s="18"/>
      <c r="AS71" s="18"/>
      <c r="AT71" s="37"/>
      <c r="AU71" s="18"/>
      <c r="AV71" s="18"/>
      <c r="AW71" s="37"/>
      <c r="AX71" s="18"/>
      <c r="AY71" s="18"/>
      <c r="AZ71" s="37"/>
      <c r="BA71" s="18"/>
      <c r="BB71" s="18"/>
      <c r="BC71" s="37"/>
      <c r="BD71" s="18"/>
      <c r="BE71" s="18"/>
      <c r="BF71" s="37"/>
      <c r="BG71" s="18"/>
      <c r="BH71" s="18"/>
      <c r="BI71" s="37"/>
      <c r="BJ71" s="18"/>
      <c r="BK71" s="18"/>
      <c r="BL71" s="37"/>
      <c r="BM71" s="18"/>
      <c r="BN71" s="18"/>
      <c r="BO71" s="37"/>
      <c r="BP71" s="18"/>
      <c r="BQ71" s="18"/>
      <c r="BR71" s="37"/>
      <c r="BS71" s="18"/>
      <c r="BT71" s="18"/>
      <c r="BU71" s="37"/>
    </row>
    <row r="72" spans="1:73" ht="12">
      <c r="A72" s="28" t="s">
        <v>54</v>
      </c>
      <c r="B72" s="33">
        <v>6007</v>
      </c>
      <c r="C72" s="34">
        <v>6126</v>
      </c>
      <c r="D72" s="35">
        <v>-0.01942539993470454</v>
      </c>
      <c r="E72" s="33">
        <v>56341</v>
      </c>
      <c r="F72" s="34">
        <v>60932.279720774866</v>
      </c>
      <c r="G72" s="36">
        <v>-0.07535053245692806</v>
      </c>
      <c r="H72" s="18"/>
      <c r="I72" s="18"/>
      <c r="J72" s="37"/>
      <c r="K72" s="18"/>
      <c r="L72" s="18"/>
      <c r="M72" s="37"/>
      <c r="N72" s="18"/>
      <c r="O72" s="18"/>
      <c r="P72" s="37"/>
      <c r="Q72" s="18"/>
      <c r="R72" s="18"/>
      <c r="S72" s="37"/>
      <c r="T72" s="18"/>
      <c r="U72" s="18"/>
      <c r="V72" s="37"/>
      <c r="W72" s="18"/>
      <c r="X72" s="18"/>
      <c r="Y72" s="37"/>
      <c r="Z72" s="18"/>
      <c r="AA72" s="18"/>
      <c r="AB72" s="37"/>
      <c r="AC72" s="18"/>
      <c r="AD72" s="18"/>
      <c r="AE72" s="37"/>
      <c r="AF72" s="18"/>
      <c r="AG72" s="18"/>
      <c r="AH72" s="37"/>
      <c r="AI72" s="18"/>
      <c r="AJ72" s="18"/>
      <c r="AK72" s="37"/>
      <c r="AL72" s="18"/>
      <c r="AM72" s="18"/>
      <c r="AN72" s="37"/>
      <c r="AO72" s="18"/>
      <c r="AP72" s="18"/>
      <c r="AQ72" s="37"/>
      <c r="AR72" s="18"/>
      <c r="AS72" s="18"/>
      <c r="AT72" s="37"/>
      <c r="AU72" s="18"/>
      <c r="AV72" s="18"/>
      <c r="AW72" s="37"/>
      <c r="AX72" s="18"/>
      <c r="AY72" s="18"/>
      <c r="AZ72" s="37"/>
      <c r="BA72" s="18"/>
      <c r="BB72" s="18"/>
      <c r="BC72" s="37"/>
      <c r="BD72" s="18"/>
      <c r="BE72" s="18"/>
      <c r="BF72" s="37"/>
      <c r="BG72" s="18"/>
      <c r="BH72" s="18"/>
      <c r="BI72" s="37"/>
      <c r="BJ72" s="18"/>
      <c r="BK72" s="18"/>
      <c r="BL72" s="37"/>
      <c r="BM72" s="18"/>
      <c r="BN72" s="18"/>
      <c r="BO72" s="37"/>
      <c r="BP72" s="18"/>
      <c r="BQ72" s="18"/>
      <c r="BR72" s="37"/>
      <c r="BS72" s="18"/>
      <c r="BT72" s="18"/>
      <c r="BU72" s="37"/>
    </row>
    <row r="73" spans="1:73" ht="12">
      <c r="A73" s="28" t="s">
        <v>55</v>
      </c>
      <c r="B73" s="33">
        <v>3619</v>
      </c>
      <c r="C73" s="34">
        <v>2354</v>
      </c>
      <c r="D73" s="35">
        <v>0.5373831775700935</v>
      </c>
      <c r="E73" s="33">
        <v>20275</v>
      </c>
      <c r="F73" s="34">
        <v>17756.856567630486</v>
      </c>
      <c r="G73" s="36">
        <v>0.1418124555311166</v>
      </c>
      <c r="H73" s="18"/>
      <c r="I73" s="18"/>
      <c r="J73" s="37"/>
      <c r="K73" s="18"/>
      <c r="L73" s="18"/>
      <c r="M73" s="37"/>
      <c r="N73" s="18"/>
      <c r="O73" s="18"/>
      <c r="P73" s="37"/>
      <c r="Q73" s="18"/>
      <c r="R73" s="18"/>
      <c r="S73" s="37"/>
      <c r="T73" s="18"/>
      <c r="U73" s="18"/>
      <c r="V73" s="37"/>
      <c r="W73" s="18"/>
      <c r="X73" s="18"/>
      <c r="Y73" s="37"/>
      <c r="Z73" s="18"/>
      <c r="AA73" s="18"/>
      <c r="AB73" s="37"/>
      <c r="AC73" s="18"/>
      <c r="AD73" s="18"/>
      <c r="AE73" s="37"/>
      <c r="AF73" s="18"/>
      <c r="AG73" s="18"/>
      <c r="AH73" s="37"/>
      <c r="AI73" s="18"/>
      <c r="AJ73" s="18"/>
      <c r="AK73" s="37"/>
      <c r="AL73" s="18"/>
      <c r="AM73" s="18"/>
      <c r="AN73" s="37"/>
      <c r="AO73" s="18"/>
      <c r="AP73" s="18"/>
      <c r="AQ73" s="37"/>
      <c r="AR73" s="18"/>
      <c r="AS73" s="18"/>
      <c r="AT73" s="37"/>
      <c r="AU73" s="18"/>
      <c r="AV73" s="18"/>
      <c r="AW73" s="37"/>
      <c r="AX73" s="18"/>
      <c r="AY73" s="18"/>
      <c r="AZ73" s="37"/>
      <c r="BA73" s="18"/>
      <c r="BB73" s="18"/>
      <c r="BC73" s="37"/>
      <c r="BD73" s="18"/>
      <c r="BE73" s="18"/>
      <c r="BF73" s="37"/>
      <c r="BG73" s="18"/>
      <c r="BH73" s="18"/>
      <c r="BI73" s="37"/>
      <c r="BJ73" s="18"/>
      <c r="BK73" s="18"/>
      <c r="BL73" s="37"/>
      <c r="BM73" s="18"/>
      <c r="BN73" s="18"/>
      <c r="BO73" s="37"/>
      <c r="BP73" s="18"/>
      <c r="BQ73" s="18"/>
      <c r="BR73" s="37"/>
      <c r="BS73" s="18"/>
      <c r="BT73" s="18"/>
      <c r="BU73" s="37"/>
    </row>
    <row r="74" spans="1:73" ht="12">
      <c r="A74" s="28" t="s">
        <v>56</v>
      </c>
      <c r="B74" s="33">
        <v>7152</v>
      </c>
      <c r="C74" s="34">
        <v>6413</v>
      </c>
      <c r="D74" s="35">
        <v>0.11523467955714954</v>
      </c>
      <c r="E74" s="33">
        <v>28830</v>
      </c>
      <c r="F74" s="34">
        <v>30031.47113572415</v>
      </c>
      <c r="G74" s="36">
        <v>-0.04000706892760015</v>
      </c>
      <c r="H74" s="18"/>
      <c r="I74" s="18"/>
      <c r="J74" s="37"/>
      <c r="K74" s="18"/>
      <c r="L74" s="18"/>
      <c r="M74" s="37"/>
      <c r="N74" s="18"/>
      <c r="O74" s="18"/>
      <c r="P74" s="37"/>
      <c r="Q74" s="18"/>
      <c r="R74" s="18"/>
      <c r="S74" s="37"/>
      <c r="T74" s="18"/>
      <c r="U74" s="18"/>
      <c r="V74" s="37"/>
      <c r="W74" s="18"/>
      <c r="X74" s="18"/>
      <c r="Y74" s="37"/>
      <c r="Z74" s="18"/>
      <c r="AA74" s="18"/>
      <c r="AB74" s="37"/>
      <c r="AC74" s="18"/>
      <c r="AD74" s="18"/>
      <c r="AE74" s="37"/>
      <c r="AF74" s="18"/>
      <c r="AG74" s="18"/>
      <c r="AH74" s="37"/>
      <c r="AI74" s="18"/>
      <c r="AJ74" s="18"/>
      <c r="AK74" s="37"/>
      <c r="AL74" s="18"/>
      <c r="AM74" s="18"/>
      <c r="AN74" s="37"/>
      <c r="AO74" s="18"/>
      <c r="AP74" s="18"/>
      <c r="AQ74" s="37"/>
      <c r="AR74" s="18"/>
      <c r="AS74" s="18"/>
      <c r="AT74" s="37"/>
      <c r="AU74" s="18"/>
      <c r="AV74" s="18"/>
      <c r="AW74" s="37"/>
      <c r="AX74" s="18"/>
      <c r="AY74" s="18"/>
      <c r="AZ74" s="37"/>
      <c r="BA74" s="18"/>
      <c r="BB74" s="18"/>
      <c r="BC74" s="37"/>
      <c r="BD74" s="18"/>
      <c r="BE74" s="18"/>
      <c r="BF74" s="37"/>
      <c r="BG74" s="18"/>
      <c r="BH74" s="18"/>
      <c r="BI74" s="37"/>
      <c r="BJ74" s="18"/>
      <c r="BK74" s="18"/>
      <c r="BL74" s="37"/>
      <c r="BM74" s="18"/>
      <c r="BN74" s="18"/>
      <c r="BO74" s="37"/>
      <c r="BP74" s="18"/>
      <c r="BQ74" s="18"/>
      <c r="BR74" s="37"/>
      <c r="BS74" s="18"/>
      <c r="BT74" s="18"/>
      <c r="BU74" s="37"/>
    </row>
    <row r="75" spans="1:73" ht="12">
      <c r="A75" s="7"/>
      <c r="B75" s="33"/>
      <c r="C75" s="34"/>
      <c r="D75" s="30"/>
      <c r="E75" s="44"/>
      <c r="F75" s="30"/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</row>
    <row r="76" spans="1:73" ht="12">
      <c r="A76" s="28" t="s">
        <v>57</v>
      </c>
      <c r="B76" s="33">
        <v>5868</v>
      </c>
      <c r="C76" s="34">
        <v>5828</v>
      </c>
      <c r="D76" s="35">
        <v>0.0068634179821551134</v>
      </c>
      <c r="E76" s="33">
        <v>35139</v>
      </c>
      <c r="F76" s="34">
        <v>34814.982053971544</v>
      </c>
      <c r="G76" s="36">
        <v>0.009306853742625831</v>
      </c>
      <c r="H76" s="18"/>
      <c r="I76" s="18"/>
      <c r="J76" s="37"/>
      <c r="K76" s="18"/>
      <c r="L76" s="18"/>
      <c r="M76" s="37"/>
      <c r="N76" s="18"/>
      <c r="O76" s="18"/>
      <c r="P76" s="37"/>
      <c r="Q76" s="18"/>
      <c r="R76" s="18"/>
      <c r="S76" s="37"/>
      <c r="T76" s="18"/>
      <c r="U76" s="18"/>
      <c r="V76" s="37"/>
      <c r="W76" s="18"/>
      <c r="X76" s="18"/>
      <c r="Y76" s="37"/>
      <c r="Z76" s="18"/>
      <c r="AA76" s="18"/>
      <c r="AB76" s="37"/>
      <c r="AC76" s="18"/>
      <c r="AD76" s="18"/>
      <c r="AE76" s="37"/>
      <c r="AF76" s="18"/>
      <c r="AG76" s="18"/>
      <c r="AH76" s="37"/>
      <c r="AI76" s="18"/>
      <c r="AJ76" s="18"/>
      <c r="AK76" s="37"/>
      <c r="AL76" s="18"/>
      <c r="AM76" s="18"/>
      <c r="AN76" s="37"/>
      <c r="AO76" s="18"/>
      <c r="AP76" s="18"/>
      <c r="AQ76" s="37"/>
      <c r="AR76" s="18"/>
      <c r="AS76" s="18"/>
      <c r="AT76" s="37"/>
      <c r="AU76" s="18"/>
      <c r="AV76" s="18"/>
      <c r="AW76" s="37"/>
      <c r="AX76" s="18"/>
      <c r="AY76" s="18"/>
      <c r="AZ76" s="37"/>
      <c r="BA76" s="18"/>
      <c r="BB76" s="18"/>
      <c r="BC76" s="37"/>
      <c r="BD76" s="18"/>
      <c r="BE76" s="18"/>
      <c r="BF76" s="37"/>
      <c r="BG76" s="18"/>
      <c r="BH76" s="18"/>
      <c r="BI76" s="37"/>
      <c r="BJ76" s="18"/>
      <c r="BK76" s="18"/>
      <c r="BL76" s="37"/>
      <c r="BM76" s="18"/>
      <c r="BN76" s="18"/>
      <c r="BO76" s="37"/>
      <c r="BP76" s="18"/>
      <c r="BQ76" s="18"/>
      <c r="BR76" s="37"/>
      <c r="BS76" s="18"/>
      <c r="BT76" s="18"/>
      <c r="BU76" s="37"/>
    </row>
    <row r="77" spans="1:73" ht="12">
      <c r="A77" s="28" t="s">
        <v>58</v>
      </c>
      <c r="B77" s="33">
        <v>16528</v>
      </c>
      <c r="C77" s="34">
        <v>15775</v>
      </c>
      <c r="D77" s="35">
        <v>0.0477337559429477</v>
      </c>
      <c r="E77" s="33">
        <v>81769</v>
      </c>
      <c r="F77" s="34">
        <v>76673.37867531301</v>
      </c>
      <c r="G77" s="36">
        <v>0.06645880764254955</v>
      </c>
      <c r="H77" s="18"/>
      <c r="I77" s="18"/>
      <c r="J77" s="37"/>
      <c r="K77" s="18"/>
      <c r="L77" s="18"/>
      <c r="M77" s="37"/>
      <c r="N77" s="18"/>
      <c r="O77" s="18"/>
      <c r="P77" s="37"/>
      <c r="Q77" s="18"/>
      <c r="R77" s="18"/>
      <c r="S77" s="37"/>
      <c r="T77" s="18"/>
      <c r="U77" s="18"/>
      <c r="V77" s="37"/>
      <c r="W77" s="18"/>
      <c r="X77" s="18"/>
      <c r="Y77" s="37"/>
      <c r="Z77" s="18"/>
      <c r="AA77" s="18"/>
      <c r="AB77" s="37"/>
      <c r="AC77" s="18"/>
      <c r="AD77" s="18"/>
      <c r="AE77" s="37"/>
      <c r="AF77" s="18"/>
      <c r="AG77" s="18"/>
      <c r="AH77" s="37"/>
      <c r="AI77" s="18"/>
      <c r="AJ77" s="18"/>
      <c r="AK77" s="37"/>
      <c r="AL77" s="18"/>
      <c r="AM77" s="18"/>
      <c r="AN77" s="37"/>
      <c r="AO77" s="18"/>
      <c r="AP77" s="18"/>
      <c r="AQ77" s="37"/>
      <c r="AR77" s="18"/>
      <c r="AS77" s="18"/>
      <c r="AT77" s="37"/>
      <c r="AU77" s="18"/>
      <c r="AV77" s="18"/>
      <c r="AW77" s="37"/>
      <c r="AX77" s="18"/>
      <c r="AY77" s="18"/>
      <c r="AZ77" s="37"/>
      <c r="BA77" s="18"/>
      <c r="BB77" s="18"/>
      <c r="BC77" s="37"/>
      <c r="BD77" s="18"/>
      <c r="BE77" s="18"/>
      <c r="BF77" s="37"/>
      <c r="BG77" s="18"/>
      <c r="BH77" s="18"/>
      <c r="BI77" s="37"/>
      <c r="BJ77" s="18"/>
      <c r="BK77" s="18"/>
      <c r="BL77" s="37"/>
      <c r="BM77" s="18"/>
      <c r="BN77" s="18"/>
      <c r="BO77" s="37"/>
      <c r="BP77" s="18"/>
      <c r="BQ77" s="18"/>
      <c r="BR77" s="37"/>
      <c r="BS77" s="18"/>
      <c r="BT77" s="18"/>
      <c r="BU77" s="37"/>
    </row>
    <row r="78" spans="1:73" ht="12">
      <c r="A78" s="28" t="s">
        <v>59</v>
      </c>
      <c r="B78" s="33">
        <v>3741</v>
      </c>
      <c r="C78" s="34">
        <v>3006</v>
      </c>
      <c r="D78" s="35">
        <v>0.24451097804391217</v>
      </c>
      <c r="E78" s="33">
        <v>22274</v>
      </c>
      <c r="F78" s="34">
        <v>19312.315845417066</v>
      </c>
      <c r="G78" s="36">
        <v>0.15335727616974326</v>
      </c>
      <c r="H78" s="18"/>
      <c r="I78" s="18"/>
      <c r="J78" s="37"/>
      <c r="K78" s="18"/>
      <c r="L78" s="18"/>
      <c r="M78" s="37"/>
      <c r="N78" s="18"/>
      <c r="O78" s="18"/>
      <c r="P78" s="37"/>
      <c r="Q78" s="18"/>
      <c r="R78" s="18"/>
      <c r="S78" s="37"/>
      <c r="T78" s="18"/>
      <c r="U78" s="18"/>
      <c r="V78" s="37"/>
      <c r="W78" s="18"/>
      <c r="X78" s="18"/>
      <c r="Y78" s="37"/>
      <c r="Z78" s="18"/>
      <c r="AA78" s="18"/>
      <c r="AB78" s="37"/>
      <c r="AC78" s="18"/>
      <c r="AD78" s="18"/>
      <c r="AE78" s="37"/>
      <c r="AF78" s="18"/>
      <c r="AG78" s="18"/>
      <c r="AH78" s="37"/>
      <c r="AI78" s="18"/>
      <c r="AJ78" s="18"/>
      <c r="AK78" s="37"/>
      <c r="AL78" s="18"/>
      <c r="AM78" s="18"/>
      <c r="AN78" s="37"/>
      <c r="AO78" s="18"/>
      <c r="AP78" s="18"/>
      <c r="AQ78" s="37"/>
      <c r="AR78" s="18"/>
      <c r="AS78" s="18"/>
      <c r="AT78" s="37"/>
      <c r="AU78" s="18"/>
      <c r="AV78" s="18"/>
      <c r="AW78" s="37"/>
      <c r="AX78" s="18"/>
      <c r="AY78" s="18"/>
      <c r="AZ78" s="37"/>
      <c r="BA78" s="18"/>
      <c r="BB78" s="18"/>
      <c r="BC78" s="37"/>
      <c r="BD78" s="18"/>
      <c r="BE78" s="18"/>
      <c r="BF78" s="37"/>
      <c r="BG78" s="18"/>
      <c r="BH78" s="18"/>
      <c r="BI78" s="37"/>
      <c r="BJ78" s="18"/>
      <c r="BK78" s="18"/>
      <c r="BL78" s="37"/>
      <c r="BM78" s="18"/>
      <c r="BN78" s="18"/>
      <c r="BO78" s="37"/>
      <c r="BP78" s="18"/>
      <c r="BQ78" s="18"/>
      <c r="BR78" s="37"/>
      <c r="BS78" s="18"/>
      <c r="BT78" s="18"/>
      <c r="BU78" s="37"/>
    </row>
    <row r="79" spans="1:73" ht="12">
      <c r="A79" s="28" t="s">
        <v>60</v>
      </c>
      <c r="B79" s="33">
        <v>826</v>
      </c>
      <c r="C79" s="34">
        <v>449</v>
      </c>
      <c r="D79" s="35">
        <v>0.8396436525612472</v>
      </c>
      <c r="E79" s="33">
        <v>2297</v>
      </c>
      <c r="F79" s="34">
        <v>2395.655525468544</v>
      </c>
      <c r="G79" s="36">
        <v>-0.04118101472424711</v>
      </c>
      <c r="H79" s="18"/>
      <c r="I79" s="18"/>
      <c r="J79" s="37"/>
      <c r="K79" s="18"/>
      <c r="L79" s="18"/>
      <c r="M79" s="37"/>
      <c r="N79" s="18"/>
      <c r="O79" s="18"/>
      <c r="P79" s="37"/>
      <c r="Q79" s="18"/>
      <c r="R79" s="18"/>
      <c r="S79" s="37"/>
      <c r="T79" s="18"/>
      <c r="U79" s="18"/>
      <c r="V79" s="37"/>
      <c r="W79" s="18"/>
      <c r="X79" s="18"/>
      <c r="Y79" s="37"/>
      <c r="Z79" s="18"/>
      <c r="AA79" s="18"/>
      <c r="AB79" s="37"/>
      <c r="AC79" s="18"/>
      <c r="AD79" s="18"/>
      <c r="AE79" s="37"/>
      <c r="AF79" s="18"/>
      <c r="AG79" s="18"/>
      <c r="AH79" s="37"/>
      <c r="AI79" s="18"/>
      <c r="AJ79" s="18"/>
      <c r="AK79" s="37"/>
      <c r="AL79" s="18"/>
      <c r="AM79" s="18"/>
      <c r="AN79" s="37"/>
      <c r="AO79" s="18"/>
      <c r="AP79" s="18"/>
      <c r="AQ79" s="37"/>
      <c r="AR79" s="18"/>
      <c r="AS79" s="18"/>
      <c r="AT79" s="37"/>
      <c r="AU79" s="18"/>
      <c r="AV79" s="18"/>
      <c r="AW79" s="37"/>
      <c r="AX79" s="18"/>
      <c r="AY79" s="18"/>
      <c r="AZ79" s="37"/>
      <c r="BA79" s="18"/>
      <c r="BB79" s="18"/>
      <c r="BC79" s="37"/>
      <c r="BD79" s="18"/>
      <c r="BE79" s="18"/>
      <c r="BF79" s="37"/>
      <c r="BG79" s="18"/>
      <c r="BH79" s="18"/>
      <c r="BI79" s="37"/>
      <c r="BJ79" s="18"/>
      <c r="BK79" s="18"/>
      <c r="BL79" s="37"/>
      <c r="BM79" s="18"/>
      <c r="BN79" s="18"/>
      <c r="BO79" s="37"/>
      <c r="BP79" s="18"/>
      <c r="BQ79" s="18"/>
      <c r="BR79" s="37"/>
      <c r="BS79" s="18"/>
      <c r="BT79" s="18"/>
      <c r="BU79" s="37"/>
    </row>
    <row r="80" spans="1:73" ht="12">
      <c r="A80" s="28" t="s">
        <v>61</v>
      </c>
      <c r="B80" s="33">
        <v>212</v>
      </c>
      <c r="C80" s="34">
        <v>477</v>
      </c>
      <c r="D80" s="35">
        <v>-0.5555555555555556</v>
      </c>
      <c r="E80" s="33">
        <v>12906</v>
      </c>
      <c r="F80" s="34">
        <v>11077.755773461833</v>
      </c>
      <c r="G80" s="36">
        <v>0.16503741948508718</v>
      </c>
      <c r="H80" s="18"/>
      <c r="I80" s="18"/>
      <c r="J80" s="37"/>
      <c r="K80" s="18"/>
      <c r="L80" s="18"/>
      <c r="M80" s="37"/>
      <c r="N80" s="18"/>
      <c r="O80" s="18"/>
      <c r="P80" s="37"/>
      <c r="Q80" s="18"/>
      <c r="R80" s="18"/>
      <c r="S80" s="37"/>
      <c r="T80" s="18"/>
      <c r="U80" s="18"/>
      <c r="V80" s="37"/>
      <c r="W80" s="18"/>
      <c r="X80" s="18"/>
      <c r="Y80" s="37"/>
      <c r="Z80" s="18"/>
      <c r="AA80" s="18"/>
      <c r="AB80" s="37"/>
      <c r="AC80" s="18"/>
      <c r="AD80" s="18"/>
      <c r="AE80" s="37"/>
      <c r="AF80" s="18"/>
      <c r="AG80" s="18"/>
      <c r="AH80" s="37"/>
      <c r="AI80" s="18"/>
      <c r="AJ80" s="18"/>
      <c r="AK80" s="37"/>
      <c r="AL80" s="18"/>
      <c r="AM80" s="18"/>
      <c r="AN80" s="37"/>
      <c r="AO80" s="18"/>
      <c r="AP80" s="18"/>
      <c r="AQ80" s="37"/>
      <c r="AR80" s="18"/>
      <c r="AS80" s="18"/>
      <c r="AT80" s="37"/>
      <c r="AU80" s="18"/>
      <c r="AV80" s="18"/>
      <c r="AW80" s="37"/>
      <c r="AX80" s="18"/>
      <c r="AY80" s="18"/>
      <c r="AZ80" s="37"/>
      <c r="BA80" s="18"/>
      <c r="BB80" s="18"/>
      <c r="BC80" s="37"/>
      <c r="BD80" s="18"/>
      <c r="BE80" s="18"/>
      <c r="BF80" s="37"/>
      <c r="BG80" s="18"/>
      <c r="BH80" s="18"/>
      <c r="BI80" s="37"/>
      <c r="BJ80" s="18"/>
      <c r="BK80" s="18"/>
      <c r="BL80" s="37"/>
      <c r="BM80" s="18"/>
      <c r="BN80" s="18"/>
      <c r="BO80" s="37"/>
      <c r="BP80" s="18"/>
      <c r="BQ80" s="18"/>
      <c r="BR80" s="37"/>
      <c r="BS80" s="18"/>
      <c r="BT80" s="18"/>
      <c r="BU80" s="37"/>
    </row>
    <row r="81" spans="1:73" ht="8.25" customHeight="1">
      <c r="A81" s="38"/>
      <c r="B81" s="39"/>
      <c r="C81" s="40"/>
      <c r="D81" s="43"/>
      <c r="E81" s="42"/>
      <c r="F81" s="41"/>
      <c r="G81" s="43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</row>
    <row r="82" spans="1:73" ht="13.5" customHeight="1">
      <c r="A82" s="28" t="s">
        <v>62</v>
      </c>
      <c r="B82" s="33"/>
      <c r="C82" s="34"/>
      <c r="D82" s="30"/>
      <c r="E82" s="44"/>
      <c r="F82" s="30"/>
      <c r="G82" s="31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</row>
    <row r="83" spans="1:73" ht="12">
      <c r="A83" s="28" t="s">
        <v>63</v>
      </c>
      <c r="B83" s="64">
        <v>52.21955615350801</v>
      </c>
      <c r="C83" s="65">
        <v>52.81563061248182</v>
      </c>
      <c r="D83" s="92">
        <v>-0.5960744589738098</v>
      </c>
      <c r="E83" s="64">
        <v>45.66569829203985</v>
      </c>
      <c r="F83" s="65">
        <v>46.29618465253252</v>
      </c>
      <c r="G83" s="94">
        <v>-0.630486360492668</v>
      </c>
      <c r="H83" s="67"/>
      <c r="I83" s="67"/>
      <c r="J83" s="37"/>
      <c r="K83" s="67"/>
      <c r="L83" s="67"/>
      <c r="M83" s="37"/>
      <c r="N83" s="67"/>
      <c r="O83" s="67"/>
      <c r="P83" s="37"/>
      <c r="Q83" s="67"/>
      <c r="R83" s="67"/>
      <c r="S83" s="37"/>
      <c r="T83" s="67"/>
      <c r="U83" s="67"/>
      <c r="V83" s="37"/>
      <c r="W83" s="67"/>
      <c r="X83" s="67"/>
      <c r="Y83" s="37"/>
      <c r="Z83" s="67"/>
      <c r="AA83" s="67"/>
      <c r="AB83" s="37"/>
      <c r="AC83" s="67"/>
      <c r="AD83" s="67"/>
      <c r="AE83" s="37"/>
      <c r="AF83" s="67"/>
      <c r="AG83" s="67"/>
      <c r="AH83" s="37"/>
      <c r="AI83" s="67"/>
      <c r="AJ83" s="67"/>
      <c r="AK83" s="37"/>
      <c r="AL83" s="67"/>
      <c r="AM83" s="67"/>
      <c r="AN83" s="37"/>
      <c r="AO83" s="67"/>
      <c r="AP83" s="67"/>
      <c r="AQ83" s="37"/>
      <c r="AR83" s="67"/>
      <c r="AS83" s="67"/>
      <c r="AT83" s="37"/>
      <c r="AU83" s="67"/>
      <c r="AV83" s="67"/>
      <c r="AW83" s="37"/>
      <c r="AX83" s="67"/>
      <c r="AY83" s="67"/>
      <c r="AZ83" s="37"/>
      <c r="BA83" s="67"/>
      <c r="BB83" s="67"/>
      <c r="BC83" s="37"/>
      <c r="BD83" s="67"/>
      <c r="BE83" s="67"/>
      <c r="BF83" s="37"/>
      <c r="BG83" s="67"/>
      <c r="BH83" s="67"/>
      <c r="BI83" s="37"/>
      <c r="BJ83" s="67"/>
      <c r="BK83" s="67"/>
      <c r="BL83" s="37"/>
      <c r="BM83" s="67"/>
      <c r="BN83" s="67"/>
      <c r="BO83" s="37"/>
      <c r="BP83" s="67"/>
      <c r="BQ83" s="67"/>
      <c r="BR83" s="37"/>
      <c r="BS83" s="67"/>
      <c r="BT83" s="67"/>
      <c r="BU83" s="37"/>
    </row>
    <row r="84" spans="1:73" ht="12">
      <c r="A84" s="28" t="s">
        <v>64</v>
      </c>
      <c r="B84" s="64">
        <v>47.78044384649199</v>
      </c>
      <c r="C84" s="65">
        <v>47.18436938751818</v>
      </c>
      <c r="D84" s="92">
        <v>0.5960744589738098</v>
      </c>
      <c r="E84" s="64">
        <v>54.33430170796015</v>
      </c>
      <c r="F84" s="65">
        <v>53.70381534746748</v>
      </c>
      <c r="G84" s="94">
        <v>0.630486360492668</v>
      </c>
      <c r="H84" s="67"/>
      <c r="I84" s="67"/>
      <c r="J84" s="37"/>
      <c r="K84" s="67"/>
      <c r="L84" s="67"/>
      <c r="M84" s="37"/>
      <c r="N84" s="67"/>
      <c r="O84" s="67"/>
      <c r="P84" s="37"/>
      <c r="Q84" s="67"/>
      <c r="R84" s="67"/>
      <c r="S84" s="37"/>
      <c r="T84" s="67"/>
      <c r="U84" s="67"/>
      <c r="V84" s="37"/>
      <c r="W84" s="67"/>
      <c r="X84" s="67"/>
      <c r="Y84" s="37"/>
      <c r="Z84" s="67"/>
      <c r="AA84" s="67"/>
      <c r="AB84" s="37"/>
      <c r="AC84" s="67"/>
      <c r="AD84" s="67"/>
      <c r="AE84" s="37"/>
      <c r="AF84" s="67"/>
      <c r="AG84" s="67"/>
      <c r="AH84" s="37"/>
      <c r="AI84" s="67"/>
      <c r="AJ84" s="67"/>
      <c r="AK84" s="37"/>
      <c r="AL84" s="67"/>
      <c r="AM84" s="67"/>
      <c r="AN84" s="37"/>
      <c r="AO84" s="67"/>
      <c r="AP84" s="67"/>
      <c r="AQ84" s="37"/>
      <c r="AR84" s="67"/>
      <c r="AS84" s="67"/>
      <c r="AT84" s="37"/>
      <c r="AU84" s="67"/>
      <c r="AV84" s="67"/>
      <c r="AW84" s="37"/>
      <c r="AX84" s="67"/>
      <c r="AY84" s="67"/>
      <c r="AZ84" s="37"/>
      <c r="BA84" s="67"/>
      <c r="BB84" s="67"/>
      <c r="BC84" s="37"/>
      <c r="BD84" s="67"/>
      <c r="BE84" s="67"/>
      <c r="BF84" s="37"/>
      <c r="BG84" s="67"/>
      <c r="BH84" s="67"/>
      <c r="BI84" s="37"/>
      <c r="BJ84" s="67"/>
      <c r="BK84" s="67"/>
      <c r="BL84" s="37"/>
      <c r="BM84" s="67"/>
      <c r="BN84" s="67"/>
      <c r="BO84" s="37"/>
      <c r="BP84" s="67"/>
      <c r="BQ84" s="67"/>
      <c r="BR84" s="37"/>
      <c r="BS84" s="67"/>
      <c r="BT84" s="67"/>
      <c r="BU84" s="37"/>
    </row>
    <row r="85" spans="1:73" ht="12">
      <c r="A85" s="28" t="s">
        <v>65</v>
      </c>
      <c r="B85" s="46">
        <v>3.076318684978221</v>
      </c>
      <c r="C85" s="47">
        <v>3.0546115394333397</v>
      </c>
      <c r="D85" s="35">
        <v>0.007106352236496844</v>
      </c>
      <c r="E85" s="46">
        <v>3.590723369183676</v>
      </c>
      <c r="F85" s="47">
        <v>3.542332404448649</v>
      </c>
      <c r="G85" s="36">
        <v>0.01366076336434588</v>
      </c>
      <c r="H85" s="49"/>
      <c r="I85" s="49"/>
      <c r="J85" s="37"/>
      <c r="K85" s="49"/>
      <c r="L85" s="49"/>
      <c r="M85" s="37"/>
      <c r="N85" s="67"/>
      <c r="O85" s="67"/>
      <c r="P85" s="37"/>
      <c r="Q85" s="67"/>
      <c r="R85" s="67"/>
      <c r="S85" s="37"/>
      <c r="T85" s="67"/>
      <c r="U85" s="67"/>
      <c r="V85" s="37"/>
      <c r="W85" s="67"/>
      <c r="X85" s="67"/>
      <c r="Y85" s="37"/>
      <c r="Z85" s="67"/>
      <c r="AA85" s="67"/>
      <c r="AB85" s="37"/>
      <c r="AC85" s="67"/>
      <c r="AD85" s="67"/>
      <c r="AE85" s="37"/>
      <c r="AF85" s="67"/>
      <c r="AG85" s="67"/>
      <c r="AH85" s="37"/>
      <c r="AI85" s="67"/>
      <c r="AJ85" s="67"/>
      <c r="AK85" s="37"/>
      <c r="AL85" s="67"/>
      <c r="AM85" s="67"/>
      <c r="AN85" s="37"/>
      <c r="AO85" s="67"/>
      <c r="AP85" s="67"/>
      <c r="AQ85" s="37"/>
      <c r="AR85" s="67"/>
      <c r="AS85" s="67"/>
      <c r="AT85" s="37"/>
      <c r="AU85" s="67"/>
      <c r="AV85" s="67"/>
      <c r="AW85" s="37"/>
      <c r="AX85" s="67"/>
      <c r="AY85" s="67"/>
      <c r="AZ85" s="37"/>
      <c r="BA85" s="67"/>
      <c r="BB85" s="67"/>
      <c r="BC85" s="37"/>
      <c r="BD85" s="67"/>
      <c r="BE85" s="67"/>
      <c r="BF85" s="37"/>
      <c r="BG85" s="67"/>
      <c r="BH85" s="67"/>
      <c r="BI85" s="37"/>
      <c r="BJ85" s="67"/>
      <c r="BK85" s="67"/>
      <c r="BL85" s="37"/>
      <c r="BM85" s="67"/>
      <c r="BN85" s="67"/>
      <c r="BO85" s="37"/>
      <c r="BP85" s="67"/>
      <c r="BQ85" s="67"/>
      <c r="BR85" s="37"/>
      <c r="BS85" s="67"/>
      <c r="BT85" s="67"/>
      <c r="BU85" s="37"/>
    </row>
    <row r="86" spans="1:73" ht="12">
      <c r="A86" s="7"/>
      <c r="B86" s="33"/>
      <c r="C86" s="34"/>
      <c r="D86" s="30"/>
      <c r="E86" s="44"/>
      <c r="F86" s="30"/>
      <c r="G86" s="31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</row>
    <row r="87" spans="1:73" ht="12">
      <c r="A87" s="28" t="s">
        <v>66</v>
      </c>
      <c r="B87" s="33">
        <v>13450</v>
      </c>
      <c r="C87" s="34">
        <v>10647</v>
      </c>
      <c r="D87" s="35">
        <v>0.2632666478820325</v>
      </c>
      <c r="E87" s="33">
        <v>78196</v>
      </c>
      <c r="F87" s="34">
        <v>73263.56119237124</v>
      </c>
      <c r="G87" s="36">
        <v>0.06732458438209744</v>
      </c>
      <c r="H87" s="18"/>
      <c r="I87" s="18"/>
      <c r="J87" s="37"/>
      <c r="K87" s="18"/>
      <c r="L87" s="18"/>
      <c r="M87" s="37"/>
      <c r="N87" s="18"/>
      <c r="O87" s="18"/>
      <c r="P87" s="37"/>
      <c r="Q87" s="18"/>
      <c r="R87" s="18"/>
      <c r="S87" s="37"/>
      <c r="T87" s="18"/>
      <c r="U87" s="18"/>
      <c r="V87" s="37"/>
      <c r="W87" s="18"/>
      <c r="X87" s="18"/>
      <c r="Y87" s="37"/>
      <c r="Z87" s="18"/>
      <c r="AA87" s="18"/>
      <c r="AB87" s="37"/>
      <c r="AC87" s="18"/>
      <c r="AD87" s="18"/>
      <c r="AE87" s="37"/>
      <c r="AF87" s="18"/>
      <c r="AG87" s="18"/>
      <c r="AH87" s="37"/>
      <c r="AI87" s="18"/>
      <c r="AJ87" s="18"/>
      <c r="AK87" s="37"/>
      <c r="AL87" s="18"/>
      <c r="AM87" s="18"/>
      <c r="AN87" s="37"/>
      <c r="AO87" s="18"/>
      <c r="AP87" s="18"/>
      <c r="AQ87" s="37"/>
      <c r="AR87" s="18"/>
      <c r="AS87" s="18"/>
      <c r="AT87" s="37"/>
      <c r="AU87" s="18"/>
      <c r="AV87" s="18"/>
      <c r="AW87" s="37"/>
      <c r="AX87" s="18"/>
      <c r="AY87" s="18"/>
      <c r="AZ87" s="37"/>
      <c r="BA87" s="18"/>
      <c r="BB87" s="18"/>
      <c r="BC87" s="37"/>
      <c r="BD87" s="18"/>
      <c r="BE87" s="18"/>
      <c r="BF87" s="37"/>
      <c r="BG87" s="18"/>
      <c r="BH87" s="18"/>
      <c r="BI87" s="37"/>
      <c r="BJ87" s="18"/>
      <c r="BK87" s="18"/>
      <c r="BL87" s="37"/>
      <c r="BM87" s="18"/>
      <c r="BN87" s="18"/>
      <c r="BO87" s="37"/>
      <c r="BP87" s="18"/>
      <c r="BQ87" s="18"/>
      <c r="BR87" s="37"/>
      <c r="BS87" s="18"/>
      <c r="BT87" s="18"/>
      <c r="BU87" s="37"/>
    </row>
    <row r="88" spans="1:73" ht="12">
      <c r="A88" s="28" t="s">
        <v>67</v>
      </c>
      <c r="B88" s="33">
        <v>136691</v>
      </c>
      <c r="C88" s="34">
        <v>135790</v>
      </c>
      <c r="D88" s="35">
        <v>0.006635245599823257</v>
      </c>
      <c r="E88" s="33">
        <v>732302</v>
      </c>
      <c r="F88" s="34">
        <v>693822.7841942864</v>
      </c>
      <c r="G88" s="36">
        <v>0.0554597177871554</v>
      </c>
      <c r="H88" s="18"/>
      <c r="I88" s="18"/>
      <c r="J88" s="37"/>
      <c r="K88" s="18"/>
      <c r="L88" s="18"/>
      <c r="M88" s="37"/>
      <c r="N88" s="18"/>
      <c r="O88" s="18"/>
      <c r="P88" s="37"/>
      <c r="Q88" s="18"/>
      <c r="R88" s="18"/>
      <c r="S88" s="37"/>
      <c r="T88" s="18"/>
      <c r="U88" s="18"/>
      <c r="V88" s="37"/>
      <c r="W88" s="18"/>
      <c r="X88" s="18"/>
      <c r="Y88" s="37"/>
      <c r="Z88" s="18"/>
      <c r="AA88" s="18"/>
      <c r="AB88" s="37"/>
      <c r="AC88" s="18"/>
      <c r="AD88" s="18"/>
      <c r="AE88" s="37"/>
      <c r="AF88" s="18"/>
      <c r="AG88" s="18"/>
      <c r="AH88" s="37"/>
      <c r="AI88" s="18"/>
      <c r="AJ88" s="18"/>
      <c r="AK88" s="37"/>
      <c r="AL88" s="18"/>
      <c r="AM88" s="18"/>
      <c r="AN88" s="37"/>
      <c r="AO88" s="18"/>
      <c r="AP88" s="18"/>
      <c r="AQ88" s="37"/>
      <c r="AR88" s="18"/>
      <c r="AS88" s="18"/>
      <c r="AT88" s="37"/>
      <c r="AU88" s="18"/>
      <c r="AV88" s="18"/>
      <c r="AW88" s="37"/>
      <c r="AX88" s="18"/>
      <c r="AY88" s="18"/>
      <c r="AZ88" s="37"/>
      <c r="BA88" s="18"/>
      <c r="BB88" s="18"/>
      <c r="BC88" s="37"/>
      <c r="BD88" s="18"/>
      <c r="BE88" s="18"/>
      <c r="BF88" s="37"/>
      <c r="BG88" s="18"/>
      <c r="BH88" s="18"/>
      <c r="BI88" s="37"/>
      <c r="BJ88" s="18"/>
      <c r="BK88" s="18"/>
      <c r="BL88" s="37"/>
      <c r="BM88" s="18"/>
      <c r="BN88" s="18"/>
      <c r="BO88" s="37"/>
      <c r="BP88" s="18"/>
      <c r="BQ88" s="18"/>
      <c r="BR88" s="37"/>
      <c r="BS88" s="18"/>
      <c r="BT88" s="18"/>
      <c r="BU88" s="37"/>
    </row>
    <row r="89" spans="1:73" ht="12">
      <c r="A89" s="7"/>
      <c r="B89" s="33"/>
      <c r="C89" s="34"/>
      <c r="D89" s="30"/>
      <c r="E89" s="44"/>
      <c r="F89" s="30"/>
      <c r="G89" s="31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</row>
    <row r="90" spans="1:73" ht="12">
      <c r="A90" s="28" t="s">
        <v>68</v>
      </c>
      <c r="B90" s="33">
        <v>55290</v>
      </c>
      <c r="C90" s="34">
        <v>54084</v>
      </c>
      <c r="D90" s="35">
        <v>0.022298646549811403</v>
      </c>
      <c r="E90" s="33">
        <v>269701</v>
      </c>
      <c r="F90" s="34">
        <v>261053.30924344258</v>
      </c>
      <c r="G90" s="36">
        <v>0.03312614876102991</v>
      </c>
      <c r="H90" s="18"/>
      <c r="I90" s="18"/>
      <c r="J90" s="37"/>
      <c r="K90" s="18"/>
      <c r="L90" s="18"/>
      <c r="M90" s="37"/>
      <c r="N90" s="18"/>
      <c r="O90" s="18"/>
      <c r="P90" s="37"/>
      <c r="Q90" s="18"/>
      <c r="R90" s="18"/>
      <c r="S90" s="37"/>
      <c r="T90" s="18"/>
      <c r="U90" s="18"/>
      <c r="V90" s="37"/>
      <c r="W90" s="18"/>
      <c r="X90" s="18"/>
      <c r="Y90" s="37"/>
      <c r="Z90" s="18"/>
      <c r="AA90" s="18"/>
      <c r="AB90" s="37"/>
      <c r="AC90" s="18"/>
      <c r="AD90" s="18"/>
      <c r="AE90" s="37"/>
      <c r="AF90" s="18"/>
      <c r="AG90" s="18"/>
      <c r="AH90" s="37"/>
      <c r="AI90" s="18"/>
      <c r="AJ90" s="18"/>
      <c r="AK90" s="37"/>
      <c r="AL90" s="18"/>
      <c r="AM90" s="18"/>
      <c r="AN90" s="37"/>
      <c r="AO90" s="18"/>
      <c r="AP90" s="18"/>
      <c r="AQ90" s="37"/>
      <c r="AR90" s="18"/>
      <c r="AS90" s="18"/>
      <c r="AT90" s="37"/>
      <c r="AU90" s="18"/>
      <c r="AV90" s="18"/>
      <c r="AW90" s="37"/>
      <c r="AX90" s="18"/>
      <c r="AY90" s="18"/>
      <c r="AZ90" s="37"/>
      <c r="BA90" s="18"/>
      <c r="BB90" s="18"/>
      <c r="BC90" s="37"/>
      <c r="BD90" s="18"/>
      <c r="BE90" s="18"/>
      <c r="BF90" s="37"/>
      <c r="BG90" s="18"/>
      <c r="BH90" s="18"/>
      <c r="BI90" s="37"/>
      <c r="BJ90" s="18"/>
      <c r="BK90" s="18"/>
      <c r="BL90" s="37"/>
      <c r="BM90" s="18"/>
      <c r="BN90" s="18"/>
      <c r="BO90" s="37"/>
      <c r="BP90" s="18"/>
      <c r="BQ90" s="18"/>
      <c r="BR90" s="37"/>
      <c r="BS90" s="18"/>
      <c r="BT90" s="18"/>
      <c r="BU90" s="37"/>
    </row>
    <row r="91" spans="1:73" ht="12">
      <c r="A91" s="28" t="s">
        <v>69</v>
      </c>
      <c r="B91" s="33">
        <v>94852</v>
      </c>
      <c r="C91" s="34">
        <v>92353</v>
      </c>
      <c r="D91" s="35">
        <v>0.02705921843361883</v>
      </c>
      <c r="E91" s="33">
        <v>540797</v>
      </c>
      <c r="F91" s="34">
        <v>506033.0361431658</v>
      </c>
      <c r="G91" s="36">
        <v>0.06869900060635345</v>
      </c>
      <c r="H91" s="18"/>
      <c r="I91" s="18"/>
      <c r="J91" s="37"/>
      <c r="K91" s="18"/>
      <c r="L91" s="18"/>
      <c r="M91" s="37"/>
      <c r="N91" s="18"/>
      <c r="O91" s="18"/>
      <c r="P91" s="37"/>
      <c r="Q91" s="18"/>
      <c r="R91" s="18"/>
      <c r="S91" s="37"/>
      <c r="T91" s="18"/>
      <c r="U91" s="18"/>
      <c r="V91" s="37"/>
      <c r="W91" s="18"/>
      <c r="X91" s="18"/>
      <c r="Y91" s="37"/>
      <c r="Z91" s="18"/>
      <c r="AA91" s="18"/>
      <c r="AB91" s="37"/>
      <c r="AC91" s="18"/>
      <c r="AD91" s="18"/>
      <c r="AE91" s="37"/>
      <c r="AF91" s="18"/>
      <c r="AG91" s="18"/>
      <c r="AH91" s="37"/>
      <c r="AI91" s="18"/>
      <c r="AJ91" s="18"/>
      <c r="AK91" s="37"/>
      <c r="AL91" s="18"/>
      <c r="AM91" s="18"/>
      <c r="AN91" s="37"/>
      <c r="AO91" s="18"/>
      <c r="AP91" s="18"/>
      <c r="AQ91" s="37"/>
      <c r="AR91" s="18"/>
      <c r="AS91" s="18"/>
      <c r="AT91" s="37"/>
      <c r="AU91" s="18"/>
      <c r="AV91" s="18"/>
      <c r="AW91" s="37"/>
      <c r="AX91" s="18"/>
      <c r="AY91" s="18"/>
      <c r="AZ91" s="37"/>
      <c r="BA91" s="18"/>
      <c r="BB91" s="18"/>
      <c r="BC91" s="37"/>
      <c r="BD91" s="18"/>
      <c r="BE91" s="18"/>
      <c r="BF91" s="37"/>
      <c r="BG91" s="18"/>
      <c r="BH91" s="18"/>
      <c r="BI91" s="37"/>
      <c r="BJ91" s="18"/>
      <c r="BK91" s="18"/>
      <c r="BL91" s="37"/>
      <c r="BM91" s="18"/>
      <c r="BN91" s="18"/>
      <c r="BO91" s="37"/>
      <c r="BP91" s="18"/>
      <c r="BQ91" s="18"/>
      <c r="BR91" s="37"/>
      <c r="BS91" s="18"/>
      <c r="BT91" s="18"/>
      <c r="BU91" s="37"/>
    </row>
    <row r="92" spans="1:73" ht="12">
      <c r="A92" s="7"/>
      <c r="B92" s="33"/>
      <c r="C92" s="34"/>
      <c r="D92" s="30"/>
      <c r="E92" s="44"/>
      <c r="F92" s="30"/>
      <c r="G92" s="31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</row>
    <row r="93" spans="1:73" ht="12">
      <c r="A93" s="28" t="s">
        <v>70</v>
      </c>
      <c r="B93" s="33">
        <v>92420</v>
      </c>
      <c r="C93" s="34">
        <v>90443</v>
      </c>
      <c r="D93" s="35">
        <v>0.0218590714593722</v>
      </c>
      <c r="E93" s="33">
        <v>525937</v>
      </c>
      <c r="F93" s="34">
        <v>491621.618637729</v>
      </c>
      <c r="G93" s="36">
        <v>0.06980039131997087</v>
      </c>
      <c r="H93" s="18"/>
      <c r="I93" s="18"/>
      <c r="J93" s="37"/>
      <c r="K93" s="18"/>
      <c r="L93" s="18"/>
      <c r="M93" s="37"/>
      <c r="N93" s="18"/>
      <c r="O93" s="18"/>
      <c r="P93" s="37"/>
      <c r="Q93" s="18"/>
      <c r="R93" s="18"/>
      <c r="S93" s="37"/>
      <c r="T93" s="18"/>
      <c r="U93" s="18"/>
      <c r="V93" s="37"/>
      <c r="W93" s="18"/>
      <c r="X93" s="18"/>
      <c r="Y93" s="37"/>
      <c r="Z93" s="18"/>
      <c r="AA93" s="18"/>
      <c r="AB93" s="37"/>
      <c r="AC93" s="18"/>
      <c r="AD93" s="18"/>
      <c r="AE93" s="37"/>
      <c r="AF93" s="18"/>
      <c r="AG93" s="18"/>
      <c r="AH93" s="37"/>
      <c r="AI93" s="18"/>
      <c r="AJ93" s="18"/>
      <c r="AK93" s="37"/>
      <c r="AL93" s="18"/>
      <c r="AM93" s="18"/>
      <c r="AN93" s="37"/>
      <c r="AO93" s="18"/>
      <c r="AP93" s="18"/>
      <c r="AQ93" s="37"/>
      <c r="AR93" s="18"/>
      <c r="AS93" s="18"/>
      <c r="AT93" s="37"/>
      <c r="AU93" s="18"/>
      <c r="AV93" s="18"/>
      <c r="AW93" s="37"/>
      <c r="AX93" s="18"/>
      <c r="AY93" s="18"/>
      <c r="AZ93" s="37"/>
      <c r="BA93" s="18"/>
      <c r="BB93" s="18"/>
      <c r="BC93" s="37"/>
      <c r="BD93" s="18"/>
      <c r="BE93" s="18"/>
      <c r="BF93" s="37"/>
      <c r="BG93" s="18"/>
      <c r="BH93" s="18"/>
      <c r="BI93" s="37"/>
      <c r="BJ93" s="18"/>
      <c r="BK93" s="18"/>
      <c r="BL93" s="37"/>
      <c r="BM93" s="18"/>
      <c r="BN93" s="18"/>
      <c r="BO93" s="37"/>
      <c r="BP93" s="18"/>
      <c r="BQ93" s="18"/>
      <c r="BR93" s="37"/>
      <c r="BS93" s="18"/>
      <c r="BT93" s="18"/>
      <c r="BU93" s="37"/>
    </row>
    <row r="94" spans="1:73" ht="12">
      <c r="A94" s="52"/>
      <c r="B94" s="53"/>
      <c r="C94" s="54"/>
      <c r="D94" s="55"/>
      <c r="E94" s="53"/>
      <c r="F94" s="54"/>
      <c r="G94" s="56"/>
      <c r="H94" s="18"/>
      <c r="I94" s="18"/>
      <c r="J94" s="37"/>
      <c r="K94" s="18"/>
      <c r="L94" s="18"/>
      <c r="M94" s="37"/>
      <c r="N94" s="18"/>
      <c r="O94" s="18"/>
      <c r="P94" s="37"/>
      <c r="Q94" s="18"/>
      <c r="R94" s="18"/>
      <c r="S94" s="37"/>
      <c r="T94" s="18"/>
      <c r="U94" s="18"/>
      <c r="V94" s="37"/>
      <c r="W94" s="18"/>
      <c r="X94" s="18"/>
      <c r="Y94" s="37"/>
      <c r="Z94" s="18"/>
      <c r="AA94" s="18"/>
      <c r="AB94" s="37"/>
      <c r="AC94" s="18"/>
      <c r="AD94" s="18"/>
      <c r="AE94" s="37"/>
      <c r="AF94" s="18"/>
      <c r="AG94" s="18"/>
      <c r="AH94" s="37"/>
      <c r="AI94" s="18"/>
      <c r="AJ94" s="18"/>
      <c r="AK94" s="37"/>
      <c r="AL94" s="18"/>
      <c r="AM94" s="18"/>
      <c r="AN94" s="37"/>
      <c r="AO94" s="18"/>
      <c r="AP94" s="18"/>
      <c r="AQ94" s="37"/>
      <c r="AR94" s="18"/>
      <c r="AS94" s="18"/>
      <c r="AT94" s="37"/>
      <c r="AU94" s="18"/>
      <c r="AV94" s="18"/>
      <c r="AW94" s="37"/>
      <c r="AX94" s="18"/>
      <c r="AY94" s="18"/>
      <c r="AZ94" s="37"/>
      <c r="BA94" s="18"/>
      <c r="BB94" s="18"/>
      <c r="BC94" s="37"/>
      <c r="BD94" s="18"/>
      <c r="BE94" s="18"/>
      <c r="BF94" s="37"/>
      <c r="BG94" s="18"/>
      <c r="BH94" s="18"/>
      <c r="BI94" s="37"/>
      <c r="BJ94" s="18"/>
      <c r="BK94" s="18"/>
      <c r="BL94" s="37"/>
      <c r="BM94" s="18"/>
      <c r="BN94" s="18"/>
      <c r="BO94" s="37"/>
      <c r="BP94" s="18"/>
      <c r="BQ94" s="18"/>
      <c r="BR94" s="37"/>
      <c r="BS94" s="18"/>
      <c r="BT94" s="18"/>
      <c r="BU94" s="37"/>
    </row>
    <row r="95" spans="1:73" ht="6" customHeight="1">
      <c r="A95" s="57"/>
      <c r="B95" s="58"/>
      <c r="C95" s="58"/>
      <c r="D95" s="59"/>
      <c r="E95" s="58"/>
      <c r="F95" s="58"/>
      <c r="G95" s="59"/>
      <c r="H95" s="18"/>
      <c r="I95" s="18"/>
      <c r="J95" s="37"/>
      <c r="K95" s="18"/>
      <c r="L95" s="18"/>
      <c r="M95" s="37"/>
      <c r="N95" s="18"/>
      <c r="O95" s="18"/>
      <c r="P95" s="37"/>
      <c r="Q95" s="18"/>
      <c r="R95" s="18"/>
      <c r="S95" s="37"/>
      <c r="T95" s="18"/>
      <c r="U95" s="18"/>
      <c r="V95" s="37"/>
      <c r="W95" s="18"/>
      <c r="X95" s="18"/>
      <c r="Y95" s="37"/>
      <c r="Z95" s="18"/>
      <c r="AA95" s="18"/>
      <c r="AB95" s="37"/>
      <c r="AC95" s="18"/>
      <c r="AD95" s="18"/>
      <c r="AE95" s="37"/>
      <c r="AF95" s="18"/>
      <c r="AG95" s="18"/>
      <c r="AH95" s="37"/>
      <c r="AI95" s="18"/>
      <c r="AJ95" s="18"/>
      <c r="AK95" s="37"/>
      <c r="AL95" s="18"/>
      <c r="AM95" s="18"/>
      <c r="AN95" s="37"/>
      <c r="AO95" s="18"/>
      <c r="AP95" s="18"/>
      <c r="AQ95" s="37"/>
      <c r="AR95" s="18"/>
      <c r="AS95" s="18"/>
      <c r="AT95" s="37"/>
      <c r="AU95" s="18"/>
      <c r="AV95" s="18"/>
      <c r="AW95" s="37"/>
      <c r="AX95" s="18"/>
      <c r="AY95" s="18"/>
      <c r="AZ95" s="37"/>
      <c r="BA95" s="18"/>
      <c r="BB95" s="18"/>
      <c r="BC95" s="37"/>
      <c r="BD95" s="18"/>
      <c r="BE95" s="18"/>
      <c r="BF95" s="37"/>
      <c r="BG95" s="18"/>
      <c r="BH95" s="18"/>
      <c r="BI95" s="37"/>
      <c r="BJ95" s="18"/>
      <c r="BK95" s="18"/>
      <c r="BL95" s="37"/>
      <c r="BM95" s="18"/>
      <c r="BN95" s="18"/>
      <c r="BO95" s="37"/>
      <c r="BP95" s="18"/>
      <c r="BQ95" s="18"/>
      <c r="BR95" s="37"/>
      <c r="BS95" s="18"/>
      <c r="BT95" s="18"/>
      <c r="BU95" s="37"/>
    </row>
    <row r="96" spans="1:73" ht="12">
      <c r="A96" s="68" t="s">
        <v>89</v>
      </c>
      <c r="B96" s="34"/>
      <c r="C96" s="34"/>
      <c r="D96" s="35"/>
      <c r="E96" s="34"/>
      <c r="F96" s="34"/>
      <c r="G96" s="35"/>
      <c r="H96" s="18"/>
      <c r="I96" s="18"/>
      <c r="J96" s="37"/>
      <c r="K96" s="18"/>
      <c r="L96" s="18"/>
      <c r="M96" s="37"/>
      <c r="N96" s="18"/>
      <c r="O96" s="18"/>
      <c r="P96" s="37"/>
      <c r="Q96" s="18"/>
      <c r="R96" s="18"/>
      <c r="S96" s="37"/>
      <c r="T96" s="18"/>
      <c r="U96" s="18"/>
      <c r="V96" s="37"/>
      <c r="W96" s="18"/>
      <c r="X96" s="18"/>
      <c r="Y96" s="37"/>
      <c r="Z96" s="18"/>
      <c r="AA96" s="18"/>
      <c r="AB96" s="37"/>
      <c r="AC96" s="18"/>
      <c r="AD96" s="18"/>
      <c r="AE96" s="37"/>
      <c r="AF96" s="18"/>
      <c r="AG96" s="18"/>
      <c r="AH96" s="37"/>
      <c r="AI96" s="18"/>
      <c r="AJ96" s="18"/>
      <c r="AK96" s="37"/>
      <c r="AL96" s="18"/>
      <c r="AM96" s="18"/>
      <c r="AN96" s="37"/>
      <c r="AO96" s="18"/>
      <c r="AP96" s="18"/>
      <c r="AQ96" s="37"/>
      <c r="AR96" s="18"/>
      <c r="AS96" s="18"/>
      <c r="AT96" s="37"/>
      <c r="AU96" s="18"/>
      <c r="AV96" s="18"/>
      <c r="AW96" s="37"/>
      <c r="AX96" s="18"/>
      <c r="AY96" s="18"/>
      <c r="AZ96" s="37"/>
      <c r="BA96" s="18"/>
      <c r="BB96" s="18"/>
      <c r="BC96" s="37"/>
      <c r="BD96" s="18"/>
      <c r="BE96" s="18"/>
      <c r="BF96" s="37"/>
      <c r="BG96" s="18"/>
      <c r="BH96" s="18"/>
      <c r="BI96" s="37"/>
      <c r="BJ96" s="18"/>
      <c r="BK96" s="18"/>
      <c r="BL96" s="37"/>
      <c r="BM96" s="18"/>
      <c r="BN96" s="18"/>
      <c r="BO96" s="37"/>
      <c r="BP96" s="18"/>
      <c r="BQ96" s="18"/>
      <c r="BR96" s="37"/>
      <c r="BS96" s="18"/>
      <c r="BT96" s="18"/>
      <c r="BU96" s="37"/>
    </row>
  </sheetData>
  <mergeCells count="4">
    <mergeCell ref="B2:G2"/>
    <mergeCell ref="B3:G3"/>
    <mergeCell ref="B60:G60"/>
    <mergeCell ref="B61:G61"/>
  </mergeCells>
  <printOptions horizontalCentered="1"/>
  <pageMargins left="0.38" right="0.35" top="0.5" bottom="0.5" header="0.25" footer="0.25"/>
  <pageSetup orientation="portrait" scale="87" r:id="rId1"/>
  <rowBreaks count="1" manualBreakCount="1">
    <brk id="5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BU96"/>
  <sheetViews>
    <sheetView showGridLines="0" workbookViewId="0" topLeftCell="A1">
      <selection activeCell="I15" sqref="I15"/>
    </sheetView>
  </sheetViews>
  <sheetFormatPr defaultColWidth="13.796875" defaultRowHeight="15"/>
  <cols>
    <col min="1" max="1" width="19.59765625" style="4" customWidth="1"/>
    <col min="2" max="2" width="11.3984375" style="29" customWidth="1"/>
    <col min="3" max="7" width="11.3984375" style="4" customWidth="1"/>
    <col min="8" max="73" width="8.296875" style="4" customWidth="1"/>
    <col min="74" max="254" width="13.796875" style="4" customWidth="1"/>
    <col min="255" max="16384" width="13.796875" style="4" customWidth="1"/>
  </cols>
  <sheetData>
    <row r="1" spans="1:73" ht="12">
      <c r="A1" s="1" t="s">
        <v>90</v>
      </c>
      <c r="B1" s="2"/>
      <c r="C1" s="2"/>
      <c r="D1" s="2"/>
      <c r="E1" s="2"/>
      <c r="F1" s="2"/>
      <c r="G1" s="3"/>
      <c r="J1" s="5"/>
      <c r="M1" s="5"/>
      <c r="P1" s="5"/>
      <c r="S1" s="5"/>
      <c r="V1" s="5"/>
      <c r="Y1" s="5"/>
      <c r="AB1" s="5"/>
      <c r="AE1" s="5"/>
      <c r="AH1" s="5"/>
      <c r="AK1" s="5"/>
      <c r="AN1" s="5"/>
      <c r="AQ1" s="5"/>
      <c r="AT1" s="5"/>
      <c r="AW1" s="5"/>
      <c r="AZ1" s="5"/>
      <c r="BC1" s="5"/>
      <c r="BF1" s="5"/>
      <c r="BI1" s="5"/>
      <c r="BL1" s="5"/>
      <c r="BO1" s="5"/>
      <c r="BR1" s="5"/>
      <c r="BU1" s="5"/>
    </row>
    <row r="2" spans="1:73" ht="18" customHeight="1">
      <c r="A2" s="129"/>
      <c r="B2" s="510" t="s">
        <v>133</v>
      </c>
      <c r="C2" s="511"/>
      <c r="D2" s="511"/>
      <c r="E2" s="511"/>
      <c r="F2" s="511"/>
      <c r="G2" s="512"/>
      <c r="J2" s="5"/>
      <c r="M2" s="5"/>
      <c r="P2" s="5"/>
      <c r="S2" s="5"/>
      <c r="V2" s="5"/>
      <c r="Y2" s="5"/>
      <c r="AB2" s="5"/>
      <c r="AE2" s="5"/>
      <c r="AH2" s="5"/>
      <c r="AK2" s="5"/>
      <c r="AN2" s="5"/>
      <c r="AQ2" s="5"/>
      <c r="AT2" s="5"/>
      <c r="AW2" s="5"/>
      <c r="AZ2" s="5"/>
      <c r="BC2" s="5"/>
      <c r="BF2" s="5"/>
      <c r="BI2" s="5"/>
      <c r="BL2" s="5"/>
      <c r="BO2" s="5"/>
      <c r="BR2" s="5"/>
      <c r="BU2" s="5"/>
    </row>
    <row r="3" spans="1:7" ht="17.25" customHeight="1">
      <c r="A3" s="130"/>
      <c r="B3" s="2"/>
      <c r="C3" s="2"/>
      <c r="D3" s="2"/>
      <c r="E3" s="2"/>
      <c r="F3" s="2"/>
      <c r="G3" s="9"/>
    </row>
    <row r="4" spans="1:73" ht="15">
      <c r="A4" s="10"/>
      <c r="C4" s="11" t="s">
        <v>1</v>
      </c>
      <c r="D4" s="12"/>
      <c r="E4" s="13"/>
      <c r="F4" s="14" t="s">
        <v>2</v>
      </c>
      <c r="G4" s="15"/>
      <c r="I4" s="5"/>
      <c r="J4" s="16"/>
      <c r="K4" s="17"/>
      <c r="L4" s="17"/>
      <c r="M4" s="17"/>
      <c r="O4" s="5"/>
      <c r="P4" s="16"/>
      <c r="R4" s="18"/>
      <c r="S4" s="16"/>
      <c r="U4" s="19"/>
      <c r="V4" s="16"/>
      <c r="X4" s="18"/>
      <c r="Y4" s="16"/>
      <c r="AA4" s="18"/>
      <c r="AB4" s="16"/>
      <c r="AD4" s="18"/>
      <c r="AE4" s="16"/>
      <c r="AG4" s="18"/>
      <c r="AH4" s="16"/>
      <c r="AJ4" s="18"/>
      <c r="AK4" s="16"/>
      <c r="AM4" s="18"/>
      <c r="AN4" s="16"/>
      <c r="AP4" s="18"/>
      <c r="AQ4" s="16"/>
      <c r="AS4" s="18"/>
      <c r="AT4" s="16"/>
      <c r="AV4" s="18"/>
      <c r="AW4" s="16"/>
      <c r="AX4" s="17"/>
      <c r="AY4" s="20"/>
      <c r="AZ4" s="21"/>
      <c r="BA4" s="17"/>
      <c r="BB4" s="20"/>
      <c r="BC4" s="21"/>
      <c r="BD4" s="17"/>
      <c r="BE4" s="20"/>
      <c r="BF4" s="21"/>
      <c r="BG4" s="17"/>
      <c r="BH4" s="20"/>
      <c r="BI4" s="21"/>
      <c r="BK4" s="18"/>
      <c r="BL4" s="16"/>
      <c r="BN4" s="18"/>
      <c r="BO4" s="16"/>
      <c r="BQ4" s="18"/>
      <c r="BR4" s="16"/>
      <c r="BT4" s="18"/>
      <c r="BU4" s="16"/>
    </row>
    <row r="5" spans="1:73" s="27" customFormat="1" ht="12">
      <c r="A5" s="131"/>
      <c r="B5" s="23" t="s">
        <v>3</v>
      </c>
      <c r="C5" s="24" t="s">
        <v>4</v>
      </c>
      <c r="D5" s="25" t="s">
        <v>5</v>
      </c>
      <c r="E5" s="23" t="s">
        <v>3</v>
      </c>
      <c r="F5" s="24" t="s">
        <v>4</v>
      </c>
      <c r="G5" s="25" t="s">
        <v>5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</row>
    <row r="6" spans="1:73" ht="12">
      <c r="A6" s="7"/>
      <c r="B6" s="28" t="s">
        <v>6</v>
      </c>
      <c r="C6" s="29"/>
      <c r="D6" s="30"/>
      <c r="E6" s="7"/>
      <c r="F6" s="29"/>
      <c r="G6" s="31"/>
      <c r="H6" s="32"/>
      <c r="I6" s="32"/>
      <c r="J6" s="32"/>
      <c r="K6" s="32"/>
      <c r="L6" s="32"/>
      <c r="M6" s="32"/>
      <c r="N6" s="32"/>
      <c r="P6" s="32"/>
      <c r="Q6" s="32"/>
      <c r="R6" s="32"/>
      <c r="S6" s="32"/>
      <c r="V6" s="32"/>
      <c r="Y6" s="32"/>
      <c r="AB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R6" s="32"/>
      <c r="BS6" s="32"/>
      <c r="BT6" s="32"/>
      <c r="BU6" s="32"/>
    </row>
    <row r="7" spans="1:73" ht="12">
      <c r="A7" s="28" t="s">
        <v>7</v>
      </c>
      <c r="B7" s="33">
        <v>670211.95</v>
      </c>
      <c r="C7" s="34">
        <v>606216.48</v>
      </c>
      <c r="D7" s="35">
        <v>0.10556537493009113</v>
      </c>
      <c r="E7" s="33">
        <v>3447951.17</v>
      </c>
      <c r="F7" s="34">
        <v>3192368.8133505033</v>
      </c>
      <c r="G7" s="36">
        <v>0.08006041018213506</v>
      </c>
      <c r="H7" s="18"/>
      <c r="I7" s="18"/>
      <c r="J7" s="37"/>
      <c r="K7" s="18"/>
      <c r="L7" s="18"/>
      <c r="M7" s="37"/>
      <c r="N7" s="18"/>
      <c r="O7" s="18"/>
      <c r="P7" s="37"/>
      <c r="Q7" s="18"/>
      <c r="R7" s="18"/>
      <c r="S7" s="37"/>
      <c r="T7" s="18"/>
      <c r="U7" s="18"/>
      <c r="V7" s="37"/>
      <c r="W7" s="18"/>
      <c r="X7" s="18"/>
      <c r="Y7" s="37"/>
      <c r="Z7" s="18"/>
      <c r="AA7" s="18"/>
      <c r="AB7" s="37"/>
      <c r="AC7" s="18"/>
      <c r="AD7" s="18"/>
      <c r="AE7" s="37"/>
      <c r="AF7" s="18"/>
      <c r="AG7" s="18"/>
      <c r="AH7" s="37"/>
      <c r="AI7" s="18"/>
      <c r="AJ7" s="18"/>
      <c r="AK7" s="37"/>
      <c r="AL7" s="18"/>
      <c r="AM7" s="18"/>
      <c r="AN7" s="37"/>
      <c r="AO7" s="18"/>
      <c r="AP7" s="18"/>
      <c r="AQ7" s="37"/>
      <c r="AR7" s="18"/>
      <c r="AS7" s="18"/>
      <c r="AT7" s="37"/>
      <c r="AU7" s="18"/>
      <c r="AV7" s="18"/>
      <c r="AW7" s="37"/>
      <c r="AX7" s="18"/>
      <c r="AY7" s="18"/>
      <c r="AZ7" s="37"/>
      <c r="BA7" s="18"/>
      <c r="BB7" s="18"/>
      <c r="BC7" s="37"/>
      <c r="BD7" s="18"/>
      <c r="BE7" s="18"/>
      <c r="BF7" s="37"/>
      <c r="BG7" s="18"/>
      <c r="BH7" s="18"/>
      <c r="BI7" s="37"/>
      <c r="BJ7" s="18"/>
      <c r="BK7" s="18"/>
      <c r="BL7" s="37"/>
      <c r="BM7" s="18"/>
      <c r="BN7" s="18"/>
      <c r="BO7" s="37"/>
      <c r="BP7" s="18"/>
      <c r="BQ7" s="18"/>
      <c r="BR7" s="37"/>
      <c r="BS7" s="18"/>
      <c r="BT7" s="18"/>
      <c r="BU7" s="37"/>
    </row>
    <row r="8" spans="1:73" ht="12">
      <c r="A8" s="28" t="s">
        <v>8</v>
      </c>
      <c r="B8" s="33">
        <v>122831</v>
      </c>
      <c r="C8" s="34">
        <v>110830</v>
      </c>
      <c r="D8" s="35">
        <v>0.10828295587837228</v>
      </c>
      <c r="E8" s="33">
        <v>607293</v>
      </c>
      <c r="F8" s="34">
        <v>556634.0945136098</v>
      </c>
      <c r="G8" s="36">
        <v>0.09100934704809321</v>
      </c>
      <c r="H8" s="18"/>
      <c r="I8" s="18"/>
      <c r="J8" s="37"/>
      <c r="K8" s="18"/>
      <c r="L8" s="18"/>
      <c r="M8" s="37"/>
      <c r="N8" s="18"/>
      <c r="O8" s="18"/>
      <c r="P8" s="37"/>
      <c r="Q8" s="18"/>
      <c r="R8" s="18"/>
      <c r="S8" s="37"/>
      <c r="T8" s="18"/>
      <c r="U8" s="18"/>
      <c r="V8" s="37"/>
      <c r="W8" s="18"/>
      <c r="X8" s="18"/>
      <c r="Y8" s="37"/>
      <c r="Z8" s="18"/>
      <c r="AA8" s="18"/>
      <c r="AB8" s="37"/>
      <c r="AC8" s="18"/>
      <c r="AD8" s="18"/>
      <c r="AE8" s="37"/>
      <c r="AF8" s="18"/>
      <c r="AG8" s="18"/>
      <c r="AH8" s="37"/>
      <c r="AI8" s="18"/>
      <c r="AJ8" s="18"/>
      <c r="AK8" s="37"/>
      <c r="AL8" s="18"/>
      <c r="AM8" s="18"/>
      <c r="AN8" s="37"/>
      <c r="AO8" s="18"/>
      <c r="AP8" s="18"/>
      <c r="AQ8" s="37"/>
      <c r="AR8" s="18"/>
      <c r="AS8" s="18"/>
      <c r="AT8" s="37"/>
      <c r="AU8" s="18"/>
      <c r="AV8" s="18"/>
      <c r="AW8" s="37"/>
      <c r="AX8" s="18"/>
      <c r="AY8" s="18"/>
      <c r="AZ8" s="37"/>
      <c r="BA8" s="18"/>
      <c r="BB8" s="18"/>
      <c r="BC8" s="37"/>
      <c r="BD8" s="18"/>
      <c r="BE8" s="18"/>
      <c r="BF8" s="37"/>
      <c r="BG8" s="18"/>
      <c r="BH8" s="18"/>
      <c r="BI8" s="37"/>
      <c r="BJ8" s="18"/>
      <c r="BK8" s="18"/>
      <c r="BL8" s="37"/>
      <c r="BM8" s="18"/>
      <c r="BN8" s="18"/>
      <c r="BO8" s="37"/>
      <c r="BP8" s="18"/>
      <c r="BQ8" s="18"/>
      <c r="BR8" s="37"/>
      <c r="BS8" s="18"/>
      <c r="BT8" s="18"/>
      <c r="BU8" s="37"/>
    </row>
    <row r="9" spans="1:73" ht="12">
      <c r="A9" s="28" t="s">
        <v>9</v>
      </c>
      <c r="B9" s="33">
        <v>900</v>
      </c>
      <c r="C9" s="34">
        <v>1102</v>
      </c>
      <c r="D9" s="35">
        <v>-0.18330308529945555</v>
      </c>
      <c r="E9" s="33">
        <v>3932</v>
      </c>
      <c r="F9" s="34">
        <v>4813.094513609842</v>
      </c>
      <c r="G9" s="36">
        <v>-0.1830619596433017</v>
      </c>
      <c r="H9" s="18"/>
      <c r="I9" s="18"/>
      <c r="J9" s="37"/>
      <c r="K9" s="18"/>
      <c r="L9" s="18"/>
      <c r="M9" s="37"/>
      <c r="N9" s="18"/>
      <c r="O9" s="18"/>
      <c r="P9" s="37"/>
      <c r="Q9" s="18"/>
      <c r="R9" s="18"/>
      <c r="S9" s="37"/>
      <c r="T9" s="18"/>
      <c r="U9" s="18"/>
      <c r="V9" s="37"/>
      <c r="W9" s="18"/>
      <c r="X9" s="18"/>
      <c r="Y9" s="37"/>
      <c r="Z9" s="18"/>
      <c r="AA9" s="18"/>
      <c r="AB9" s="37"/>
      <c r="AC9" s="18"/>
      <c r="AD9" s="18"/>
      <c r="AE9" s="37"/>
      <c r="AF9" s="18"/>
      <c r="AG9" s="18"/>
      <c r="AH9" s="37"/>
      <c r="AI9" s="18"/>
      <c r="AJ9" s="18"/>
      <c r="AK9" s="37"/>
      <c r="AL9" s="18"/>
      <c r="AM9" s="18"/>
      <c r="AN9" s="37"/>
      <c r="AO9" s="18"/>
      <c r="AP9" s="18"/>
      <c r="AQ9" s="37"/>
      <c r="AR9" s="18"/>
      <c r="AS9" s="18"/>
      <c r="AT9" s="37"/>
      <c r="AU9" s="18"/>
      <c r="AV9" s="18"/>
      <c r="AW9" s="37"/>
      <c r="AX9" s="18"/>
      <c r="AY9" s="18"/>
      <c r="AZ9" s="37"/>
      <c r="BA9" s="18"/>
      <c r="BB9" s="18"/>
      <c r="BC9" s="37"/>
      <c r="BD9" s="18"/>
      <c r="BE9" s="18"/>
      <c r="BF9" s="37"/>
      <c r="BG9" s="18"/>
      <c r="BH9" s="18"/>
      <c r="BI9" s="37"/>
      <c r="BJ9" s="18"/>
      <c r="BK9" s="18"/>
      <c r="BL9" s="37"/>
      <c r="BM9" s="18"/>
      <c r="BN9" s="18"/>
      <c r="BO9" s="37"/>
      <c r="BP9" s="18"/>
      <c r="BQ9" s="18"/>
      <c r="BR9" s="37"/>
      <c r="BS9" s="18"/>
      <c r="BT9" s="18"/>
      <c r="BU9" s="37"/>
    </row>
    <row r="10" spans="1:73" ht="12">
      <c r="A10" s="28" t="s">
        <v>10</v>
      </c>
      <c r="B10" s="33">
        <v>121931</v>
      </c>
      <c r="C10" s="34">
        <v>109728</v>
      </c>
      <c r="D10" s="35">
        <v>0.11121135899679206</v>
      </c>
      <c r="E10" s="33">
        <v>603361</v>
      </c>
      <c r="F10" s="34">
        <v>551821</v>
      </c>
      <c r="G10" s="36">
        <v>0.09339985248839751</v>
      </c>
      <c r="H10" s="18"/>
      <c r="I10" s="18"/>
      <c r="J10" s="37"/>
      <c r="K10" s="18"/>
      <c r="L10" s="18"/>
      <c r="M10" s="37"/>
      <c r="N10" s="18"/>
      <c r="O10" s="18"/>
      <c r="P10" s="37"/>
      <c r="Q10" s="18"/>
      <c r="R10" s="18"/>
      <c r="S10" s="37"/>
      <c r="T10" s="18"/>
      <c r="U10" s="18"/>
      <c r="V10" s="37"/>
      <c r="W10" s="18"/>
      <c r="X10" s="18"/>
      <c r="Y10" s="37"/>
      <c r="Z10" s="18"/>
      <c r="AA10" s="18"/>
      <c r="AB10" s="37"/>
      <c r="AC10" s="18"/>
      <c r="AD10" s="18"/>
      <c r="AE10" s="37"/>
      <c r="AF10" s="18"/>
      <c r="AG10" s="18"/>
      <c r="AH10" s="37"/>
      <c r="AI10" s="18"/>
      <c r="AJ10" s="18"/>
      <c r="AK10" s="37"/>
      <c r="AL10" s="18"/>
      <c r="AM10" s="18"/>
      <c r="AN10" s="37"/>
      <c r="AO10" s="18"/>
      <c r="AP10" s="18"/>
      <c r="AQ10" s="37"/>
      <c r="AR10" s="18"/>
      <c r="AS10" s="18"/>
      <c r="AT10" s="37"/>
      <c r="AU10" s="18"/>
      <c r="AV10" s="18"/>
      <c r="AW10" s="37"/>
      <c r="AX10" s="18"/>
      <c r="AY10" s="18"/>
      <c r="AZ10" s="37"/>
      <c r="BA10" s="18"/>
      <c r="BB10" s="18"/>
      <c r="BC10" s="37"/>
      <c r="BD10" s="18"/>
      <c r="BE10" s="18"/>
      <c r="BF10" s="37"/>
      <c r="BG10" s="18"/>
      <c r="BH10" s="18"/>
      <c r="BI10" s="37"/>
      <c r="BJ10" s="18"/>
      <c r="BK10" s="18"/>
      <c r="BL10" s="37"/>
      <c r="BM10" s="18"/>
      <c r="BN10" s="18"/>
      <c r="BO10" s="37"/>
      <c r="BP10" s="18"/>
      <c r="BQ10" s="18"/>
      <c r="BR10" s="37"/>
      <c r="BS10" s="18"/>
      <c r="BT10" s="18"/>
      <c r="BU10" s="37"/>
    </row>
    <row r="11" spans="1:73" ht="12">
      <c r="A11" s="28" t="s">
        <v>11</v>
      </c>
      <c r="B11" s="33">
        <v>21619.74032258065</v>
      </c>
      <c r="C11" s="34">
        <v>19555.370322580646</v>
      </c>
      <c r="D11" s="35">
        <v>0.1055653749300911</v>
      </c>
      <c r="E11" s="33">
        <v>22834.47642384106</v>
      </c>
      <c r="F11" s="34">
        <v>21005.7167325691</v>
      </c>
      <c r="G11" s="36">
        <v>0.08706009485677255</v>
      </c>
      <c r="H11" s="18"/>
      <c r="I11" s="18"/>
      <c r="J11" s="37"/>
      <c r="K11" s="18"/>
      <c r="L11" s="18"/>
      <c r="M11" s="37"/>
      <c r="N11" s="18"/>
      <c r="O11" s="18"/>
      <c r="P11" s="37"/>
      <c r="Q11" s="18"/>
      <c r="R11" s="18"/>
      <c r="S11" s="37"/>
      <c r="T11" s="18"/>
      <c r="U11" s="18"/>
      <c r="V11" s="37"/>
      <c r="W11" s="18"/>
      <c r="X11" s="18"/>
      <c r="Y11" s="37"/>
      <c r="Z11" s="18"/>
      <c r="AA11" s="18"/>
      <c r="AB11" s="37"/>
      <c r="AC11" s="18"/>
      <c r="AD11" s="18"/>
      <c r="AE11" s="37"/>
      <c r="AF11" s="18"/>
      <c r="AG11" s="18"/>
      <c r="AH11" s="37"/>
      <c r="AI11" s="18"/>
      <c r="AJ11" s="18"/>
      <c r="AK11" s="37"/>
      <c r="AL11" s="18"/>
      <c r="AM11" s="18"/>
      <c r="AN11" s="37"/>
      <c r="AO11" s="18"/>
      <c r="AP11" s="18"/>
      <c r="AQ11" s="37"/>
      <c r="AR11" s="18"/>
      <c r="AS11" s="18"/>
      <c r="AT11" s="37"/>
      <c r="AU11" s="18"/>
      <c r="AV11" s="18"/>
      <c r="AW11" s="37"/>
      <c r="AX11" s="18"/>
      <c r="AY11" s="18"/>
      <c r="AZ11" s="37"/>
      <c r="BA11" s="18"/>
      <c r="BB11" s="18"/>
      <c r="BC11" s="37"/>
      <c r="BD11" s="18"/>
      <c r="BE11" s="18"/>
      <c r="BF11" s="37"/>
      <c r="BG11" s="18"/>
      <c r="BH11" s="18"/>
      <c r="BI11" s="37"/>
      <c r="BJ11" s="18"/>
      <c r="BK11" s="18"/>
      <c r="BL11" s="37"/>
      <c r="BM11" s="18"/>
      <c r="BN11" s="18"/>
      <c r="BO11" s="37"/>
      <c r="BP11" s="18"/>
      <c r="BQ11" s="18"/>
      <c r="BR11" s="37"/>
      <c r="BS11" s="18"/>
      <c r="BT11" s="18"/>
      <c r="BU11" s="37"/>
    </row>
    <row r="12" spans="1:73" ht="8.25" customHeight="1">
      <c r="A12" s="38"/>
      <c r="B12" s="39"/>
      <c r="C12" s="40"/>
      <c r="D12" s="41"/>
      <c r="E12" s="42"/>
      <c r="F12" s="41"/>
      <c r="G12" s="43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</row>
    <row r="13" spans="1:73" ht="13.5" customHeight="1">
      <c r="A13" s="28" t="s">
        <v>12</v>
      </c>
      <c r="B13" s="33"/>
      <c r="C13" s="34"/>
      <c r="D13" s="30"/>
      <c r="E13" s="44"/>
      <c r="F13" s="30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</row>
    <row r="14" spans="1:73" ht="12">
      <c r="A14" s="28" t="s">
        <v>13</v>
      </c>
      <c r="B14" s="33">
        <v>119503</v>
      </c>
      <c r="C14" s="34">
        <v>106627</v>
      </c>
      <c r="D14" s="35">
        <v>0.12075740666060192</v>
      </c>
      <c r="E14" s="33">
        <v>583406</v>
      </c>
      <c r="F14" s="34">
        <v>533831.3494350096</v>
      </c>
      <c r="G14" s="36">
        <v>0.09286575360824839</v>
      </c>
      <c r="H14" s="18"/>
      <c r="I14" s="18"/>
      <c r="J14" s="37"/>
      <c r="K14" s="18"/>
      <c r="L14" s="18"/>
      <c r="M14" s="37"/>
      <c r="N14" s="18"/>
      <c r="O14" s="18"/>
      <c r="P14" s="37"/>
      <c r="Q14" s="18"/>
      <c r="R14" s="18"/>
      <c r="S14" s="37"/>
      <c r="T14" s="18"/>
      <c r="U14" s="18"/>
      <c r="V14" s="37"/>
      <c r="W14" s="18"/>
      <c r="X14" s="18"/>
      <c r="Y14" s="37"/>
      <c r="Z14" s="18"/>
      <c r="AA14" s="18"/>
      <c r="AB14" s="37"/>
      <c r="AC14" s="18"/>
      <c r="AD14" s="18"/>
      <c r="AE14" s="37"/>
      <c r="AF14" s="18"/>
      <c r="AG14" s="18"/>
      <c r="AH14" s="37"/>
      <c r="AI14" s="18"/>
      <c r="AJ14" s="18"/>
      <c r="AK14" s="37"/>
      <c r="AL14" s="18"/>
      <c r="AM14" s="18"/>
      <c r="AN14" s="37"/>
      <c r="AO14" s="18"/>
      <c r="AP14" s="18"/>
      <c r="AQ14" s="37"/>
      <c r="AR14" s="18"/>
      <c r="AS14" s="18"/>
      <c r="AT14" s="37"/>
      <c r="AU14" s="18"/>
      <c r="AV14" s="18"/>
      <c r="AW14" s="37"/>
      <c r="AX14" s="18"/>
      <c r="AY14" s="18"/>
      <c r="AZ14" s="37"/>
      <c r="BA14" s="18"/>
      <c r="BB14" s="18"/>
      <c r="BC14" s="37"/>
      <c r="BD14" s="18"/>
      <c r="BE14" s="18"/>
      <c r="BF14" s="37"/>
      <c r="BG14" s="18"/>
      <c r="BH14" s="18"/>
      <c r="BI14" s="37"/>
      <c r="BJ14" s="18"/>
      <c r="BK14" s="18"/>
      <c r="BL14" s="37"/>
      <c r="BM14" s="18"/>
      <c r="BN14" s="18"/>
      <c r="BO14" s="37"/>
      <c r="BP14" s="18"/>
      <c r="BQ14" s="18"/>
      <c r="BR14" s="37"/>
      <c r="BS14" s="18"/>
      <c r="BT14" s="18"/>
      <c r="BU14" s="37"/>
    </row>
    <row r="15" spans="1:73" ht="12">
      <c r="A15" s="28" t="s">
        <v>14</v>
      </c>
      <c r="B15" s="33">
        <v>95115</v>
      </c>
      <c r="C15" s="34">
        <v>84097</v>
      </c>
      <c r="D15" s="35">
        <v>0.13101537510256014</v>
      </c>
      <c r="E15" s="33">
        <v>465565</v>
      </c>
      <c r="F15" s="34">
        <v>422878.85700569244</v>
      </c>
      <c r="G15" s="36">
        <v>0.10094177631995671</v>
      </c>
      <c r="H15" s="18"/>
      <c r="I15" s="18"/>
      <c r="J15" s="37"/>
      <c r="K15" s="18"/>
      <c r="L15" s="18"/>
      <c r="M15" s="37"/>
      <c r="N15" s="18"/>
      <c r="O15" s="18"/>
      <c r="P15" s="37"/>
      <c r="Q15" s="18"/>
      <c r="R15" s="18"/>
      <c r="S15" s="37"/>
      <c r="T15" s="18"/>
      <c r="U15" s="18"/>
      <c r="V15" s="37"/>
      <c r="W15" s="18"/>
      <c r="X15" s="18"/>
      <c r="Y15" s="37"/>
      <c r="Z15" s="18"/>
      <c r="AA15" s="18"/>
      <c r="AB15" s="37"/>
      <c r="AC15" s="18"/>
      <c r="AD15" s="18"/>
      <c r="AE15" s="37"/>
      <c r="AF15" s="18"/>
      <c r="AG15" s="18"/>
      <c r="AH15" s="37"/>
      <c r="AI15" s="18"/>
      <c r="AJ15" s="18"/>
      <c r="AK15" s="37"/>
      <c r="AL15" s="18"/>
      <c r="AM15" s="18"/>
      <c r="AN15" s="37"/>
      <c r="AO15" s="18"/>
      <c r="AP15" s="18"/>
      <c r="AQ15" s="37"/>
      <c r="AR15" s="18"/>
      <c r="AS15" s="18"/>
      <c r="AT15" s="37"/>
      <c r="AU15" s="18"/>
      <c r="AV15" s="18"/>
      <c r="AW15" s="37"/>
      <c r="AX15" s="18"/>
      <c r="AY15" s="18"/>
      <c r="AZ15" s="37"/>
      <c r="BA15" s="18"/>
      <c r="BB15" s="18"/>
      <c r="BC15" s="37"/>
      <c r="BD15" s="18"/>
      <c r="BE15" s="18"/>
      <c r="BF15" s="37"/>
      <c r="BG15" s="18"/>
      <c r="BH15" s="18"/>
      <c r="BI15" s="37"/>
      <c r="BJ15" s="18"/>
      <c r="BK15" s="18"/>
      <c r="BL15" s="37"/>
      <c r="BM15" s="18"/>
      <c r="BN15" s="18"/>
      <c r="BO15" s="37"/>
      <c r="BP15" s="18"/>
      <c r="BQ15" s="18"/>
      <c r="BR15" s="37"/>
      <c r="BS15" s="18"/>
      <c r="BT15" s="18"/>
      <c r="BU15" s="37"/>
    </row>
    <row r="16" spans="1:73" ht="12">
      <c r="A16" s="7"/>
      <c r="B16" s="33"/>
      <c r="C16" s="34"/>
      <c r="D16" s="30"/>
      <c r="E16" s="44"/>
      <c r="F16" s="30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</row>
    <row r="17" spans="1:73" ht="12">
      <c r="A17" s="28" t="s">
        <v>15</v>
      </c>
      <c r="B17" s="33">
        <v>3108</v>
      </c>
      <c r="C17" s="34">
        <v>4194</v>
      </c>
      <c r="D17" s="35">
        <v>-0.25894134477825465</v>
      </c>
      <c r="E17" s="33">
        <v>18052</v>
      </c>
      <c r="F17" s="34">
        <v>25374.64941215217</v>
      </c>
      <c r="G17" s="36">
        <v>-0.2885813038522329</v>
      </c>
      <c r="H17" s="18"/>
      <c r="I17" s="18"/>
      <c r="J17" s="37"/>
      <c r="K17" s="18"/>
      <c r="L17" s="18"/>
      <c r="M17" s="37"/>
      <c r="N17" s="18"/>
      <c r="O17" s="18"/>
      <c r="P17" s="37"/>
      <c r="Q17" s="18"/>
      <c r="R17" s="18"/>
      <c r="S17" s="37"/>
      <c r="T17" s="18"/>
      <c r="U17" s="18"/>
      <c r="V17" s="37"/>
      <c r="W17" s="18"/>
      <c r="X17" s="18"/>
      <c r="Y17" s="37"/>
      <c r="Z17" s="18"/>
      <c r="AA17" s="18"/>
      <c r="AB17" s="37"/>
      <c r="AC17" s="18"/>
      <c r="AD17" s="18"/>
      <c r="AE17" s="37"/>
      <c r="AF17" s="18"/>
      <c r="AG17" s="18"/>
      <c r="AH17" s="37"/>
      <c r="AI17" s="18"/>
      <c r="AJ17" s="18"/>
      <c r="AK17" s="37"/>
      <c r="AL17" s="18"/>
      <c r="AM17" s="18"/>
      <c r="AN17" s="37"/>
      <c r="AO17" s="18"/>
      <c r="AP17" s="18"/>
      <c r="AQ17" s="37"/>
      <c r="AR17" s="18"/>
      <c r="AS17" s="18"/>
      <c r="AT17" s="37"/>
      <c r="AU17" s="18"/>
      <c r="AV17" s="18"/>
      <c r="AW17" s="37"/>
      <c r="AX17" s="18"/>
      <c r="AY17" s="18"/>
      <c r="AZ17" s="37"/>
      <c r="BA17" s="18"/>
      <c r="BB17" s="18"/>
      <c r="BC17" s="37"/>
      <c r="BD17" s="18"/>
      <c r="BE17" s="18"/>
      <c r="BF17" s="37"/>
      <c r="BG17" s="18"/>
      <c r="BH17" s="18"/>
      <c r="BI17" s="37"/>
      <c r="BJ17" s="18"/>
      <c r="BK17" s="18"/>
      <c r="BL17" s="37"/>
      <c r="BM17" s="18"/>
      <c r="BN17" s="18"/>
      <c r="BO17" s="37"/>
      <c r="BP17" s="18"/>
      <c r="BQ17" s="18"/>
      <c r="BR17" s="37"/>
      <c r="BS17" s="18"/>
      <c r="BT17" s="18"/>
      <c r="BU17" s="37"/>
    </row>
    <row r="18" spans="1:73" ht="12">
      <c r="A18" s="28" t="s">
        <v>16</v>
      </c>
      <c r="B18" s="33">
        <v>63</v>
      </c>
      <c r="C18" s="34">
        <v>187</v>
      </c>
      <c r="D18" s="35">
        <v>-0.6631016042780749</v>
      </c>
      <c r="E18" s="33">
        <v>649</v>
      </c>
      <c r="F18" s="34">
        <v>2114.355288090607</v>
      </c>
      <c r="G18" s="36">
        <v>-0.6930506411786228</v>
      </c>
      <c r="H18" s="18"/>
      <c r="I18" s="18"/>
      <c r="J18" s="37"/>
      <c r="K18" s="18"/>
      <c r="L18" s="18"/>
      <c r="M18" s="37"/>
      <c r="N18" s="18"/>
      <c r="O18" s="18"/>
      <c r="P18" s="37"/>
      <c r="Q18" s="18"/>
      <c r="R18" s="18"/>
      <c r="S18" s="37"/>
      <c r="T18" s="18"/>
      <c r="U18" s="18"/>
      <c r="V18" s="37"/>
      <c r="W18" s="18"/>
      <c r="X18" s="18"/>
      <c r="Y18" s="37"/>
      <c r="Z18" s="18"/>
      <c r="AA18" s="18"/>
      <c r="AB18" s="37"/>
      <c r="AC18" s="18"/>
      <c r="AD18" s="18"/>
      <c r="AE18" s="37"/>
      <c r="AF18" s="18"/>
      <c r="AG18" s="18"/>
      <c r="AH18" s="37"/>
      <c r="AI18" s="18"/>
      <c r="AJ18" s="18"/>
      <c r="AK18" s="37"/>
      <c r="AL18" s="18"/>
      <c r="AM18" s="18"/>
      <c r="AN18" s="37"/>
      <c r="AO18" s="18"/>
      <c r="AP18" s="18"/>
      <c r="AQ18" s="37"/>
      <c r="AR18" s="18"/>
      <c r="AS18" s="18"/>
      <c r="AT18" s="37"/>
      <c r="AU18" s="18"/>
      <c r="AV18" s="18"/>
      <c r="AW18" s="37"/>
      <c r="AX18" s="18"/>
      <c r="AY18" s="18"/>
      <c r="AZ18" s="37"/>
      <c r="BA18" s="18"/>
      <c r="BB18" s="18"/>
      <c r="BC18" s="37"/>
      <c r="BD18" s="18"/>
      <c r="BE18" s="18"/>
      <c r="BF18" s="37"/>
      <c r="BG18" s="18"/>
      <c r="BH18" s="18"/>
      <c r="BI18" s="37"/>
      <c r="BJ18" s="18"/>
      <c r="BK18" s="18"/>
      <c r="BL18" s="37"/>
      <c r="BM18" s="18"/>
      <c r="BN18" s="18"/>
      <c r="BO18" s="37"/>
      <c r="BP18" s="18"/>
      <c r="BQ18" s="18"/>
      <c r="BR18" s="37"/>
      <c r="BS18" s="18"/>
      <c r="BT18" s="18"/>
      <c r="BU18" s="37"/>
    </row>
    <row r="19" spans="1:73" ht="12">
      <c r="A19" s="7"/>
      <c r="B19" s="33"/>
      <c r="C19" s="34"/>
      <c r="D19" s="30"/>
      <c r="E19" s="44"/>
      <c r="F19" s="30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</row>
    <row r="20" spans="1:73" ht="12">
      <c r="A20" s="28" t="s">
        <v>17</v>
      </c>
      <c r="B20" s="33">
        <v>9853</v>
      </c>
      <c r="C20" s="34">
        <v>11067</v>
      </c>
      <c r="D20" s="35">
        <v>-0.10969549109966567</v>
      </c>
      <c r="E20" s="33">
        <v>46928</v>
      </c>
      <c r="F20" s="34">
        <v>48357.15880599653</v>
      </c>
      <c r="G20" s="36">
        <v>-0.02955423439433555</v>
      </c>
      <c r="H20" s="18"/>
      <c r="I20" s="18"/>
      <c r="J20" s="37"/>
      <c r="K20" s="18"/>
      <c r="L20" s="18"/>
      <c r="M20" s="37"/>
      <c r="N20" s="18"/>
      <c r="O20" s="18"/>
      <c r="P20" s="37"/>
      <c r="Q20" s="18"/>
      <c r="R20" s="18"/>
      <c r="S20" s="37"/>
      <c r="T20" s="18"/>
      <c r="U20" s="18"/>
      <c r="V20" s="37"/>
      <c r="W20" s="18"/>
      <c r="X20" s="18"/>
      <c r="Y20" s="37"/>
      <c r="Z20" s="18"/>
      <c r="AA20" s="18"/>
      <c r="AB20" s="37"/>
      <c r="AC20" s="18"/>
      <c r="AD20" s="18"/>
      <c r="AE20" s="37"/>
      <c r="AF20" s="18"/>
      <c r="AG20" s="18"/>
      <c r="AH20" s="37"/>
      <c r="AI20" s="18"/>
      <c r="AJ20" s="18"/>
      <c r="AK20" s="37"/>
      <c r="AL20" s="18"/>
      <c r="AM20" s="18"/>
      <c r="AN20" s="37"/>
      <c r="AO20" s="18"/>
      <c r="AP20" s="18"/>
      <c r="AQ20" s="37"/>
      <c r="AR20" s="18"/>
      <c r="AS20" s="18"/>
      <c r="AT20" s="37"/>
      <c r="AU20" s="18"/>
      <c r="AV20" s="18"/>
      <c r="AW20" s="37"/>
      <c r="AX20" s="18"/>
      <c r="AY20" s="18"/>
      <c r="AZ20" s="37"/>
      <c r="BA20" s="18"/>
      <c r="BB20" s="18"/>
      <c r="BC20" s="37"/>
      <c r="BD20" s="18"/>
      <c r="BE20" s="18"/>
      <c r="BF20" s="37"/>
      <c r="BG20" s="18"/>
      <c r="BH20" s="18"/>
      <c r="BI20" s="37"/>
      <c r="BJ20" s="18"/>
      <c r="BK20" s="18"/>
      <c r="BL20" s="37"/>
      <c r="BM20" s="18"/>
      <c r="BN20" s="18"/>
      <c r="BO20" s="37"/>
      <c r="BP20" s="18"/>
      <c r="BQ20" s="18"/>
      <c r="BR20" s="37"/>
      <c r="BS20" s="18"/>
      <c r="BT20" s="18"/>
      <c r="BU20" s="37"/>
    </row>
    <row r="21" spans="1:73" ht="12">
      <c r="A21" s="28" t="s">
        <v>18</v>
      </c>
      <c r="B21" s="33">
        <v>8454</v>
      </c>
      <c r="C21" s="34">
        <v>10329</v>
      </c>
      <c r="D21" s="35">
        <v>-0.18152773743828057</v>
      </c>
      <c r="E21" s="33">
        <v>43974</v>
      </c>
      <c r="F21" s="34">
        <v>44860.85126301834</v>
      </c>
      <c r="G21" s="36">
        <v>-0.01976893523082625</v>
      </c>
      <c r="H21" s="18"/>
      <c r="I21" s="18"/>
      <c r="J21" s="37"/>
      <c r="K21" s="18"/>
      <c r="L21" s="18"/>
      <c r="M21" s="37"/>
      <c r="N21" s="18"/>
      <c r="O21" s="18"/>
      <c r="P21" s="37"/>
      <c r="Q21" s="18"/>
      <c r="R21" s="18"/>
      <c r="S21" s="37"/>
      <c r="T21" s="18"/>
      <c r="U21" s="18"/>
      <c r="V21" s="37"/>
      <c r="W21" s="18"/>
      <c r="X21" s="18"/>
      <c r="Y21" s="37"/>
      <c r="Z21" s="18"/>
      <c r="AA21" s="18"/>
      <c r="AB21" s="37"/>
      <c r="AC21" s="18"/>
      <c r="AD21" s="18"/>
      <c r="AE21" s="37"/>
      <c r="AF21" s="18"/>
      <c r="AG21" s="18"/>
      <c r="AH21" s="37"/>
      <c r="AI21" s="18"/>
      <c r="AJ21" s="18"/>
      <c r="AK21" s="37"/>
      <c r="AL21" s="18"/>
      <c r="AM21" s="18"/>
      <c r="AN21" s="37"/>
      <c r="AO21" s="18"/>
      <c r="AP21" s="18"/>
      <c r="AQ21" s="37"/>
      <c r="AR21" s="18"/>
      <c r="AS21" s="18"/>
      <c r="AT21" s="37"/>
      <c r="AU21" s="18"/>
      <c r="AV21" s="18"/>
      <c r="AW21" s="37"/>
      <c r="AX21" s="18"/>
      <c r="AY21" s="18"/>
      <c r="AZ21" s="37"/>
      <c r="BA21" s="18"/>
      <c r="BB21" s="18"/>
      <c r="BC21" s="37"/>
      <c r="BD21" s="18"/>
      <c r="BE21" s="18"/>
      <c r="BF21" s="37"/>
      <c r="BG21" s="18"/>
      <c r="BH21" s="18"/>
      <c r="BI21" s="37"/>
      <c r="BJ21" s="18"/>
      <c r="BK21" s="18"/>
      <c r="BL21" s="37"/>
      <c r="BM21" s="18"/>
      <c r="BN21" s="18"/>
      <c r="BO21" s="37"/>
      <c r="BP21" s="18"/>
      <c r="BQ21" s="18"/>
      <c r="BR21" s="37"/>
      <c r="BS21" s="18"/>
      <c r="BT21" s="18"/>
      <c r="BU21" s="37"/>
    </row>
    <row r="22" spans="1:73" ht="12">
      <c r="A22" s="28" t="s">
        <v>19</v>
      </c>
      <c r="B22" s="33">
        <v>1162</v>
      </c>
      <c r="C22" s="34">
        <v>1299</v>
      </c>
      <c r="D22" s="35">
        <v>-0.10546574287913779</v>
      </c>
      <c r="E22" s="33">
        <v>6770</v>
      </c>
      <c r="F22" s="34">
        <v>5076.598171445886</v>
      </c>
      <c r="G22" s="36">
        <v>0.3335701923541862</v>
      </c>
      <c r="H22" s="18"/>
      <c r="I22" s="18"/>
      <c r="J22" s="37"/>
      <c r="K22" s="18"/>
      <c r="L22" s="18"/>
      <c r="M22" s="37"/>
      <c r="N22" s="18"/>
      <c r="O22" s="18"/>
      <c r="P22" s="37"/>
      <c r="Q22" s="18"/>
      <c r="R22" s="18"/>
      <c r="S22" s="37"/>
      <c r="T22" s="18"/>
      <c r="U22" s="18"/>
      <c r="V22" s="37"/>
      <c r="W22" s="18"/>
      <c r="X22" s="18"/>
      <c r="Y22" s="37"/>
      <c r="Z22" s="18"/>
      <c r="AA22" s="18"/>
      <c r="AB22" s="37"/>
      <c r="AC22" s="18"/>
      <c r="AD22" s="18"/>
      <c r="AE22" s="37"/>
      <c r="AF22" s="18"/>
      <c r="AG22" s="18"/>
      <c r="AH22" s="37"/>
      <c r="AI22" s="18"/>
      <c r="AJ22" s="18"/>
      <c r="AK22" s="37"/>
      <c r="AL22" s="18"/>
      <c r="AM22" s="18"/>
      <c r="AN22" s="37"/>
      <c r="AO22" s="18"/>
      <c r="AP22" s="18"/>
      <c r="AQ22" s="37"/>
      <c r="AR22" s="18"/>
      <c r="AS22" s="18"/>
      <c r="AT22" s="37"/>
      <c r="AU22" s="18"/>
      <c r="AV22" s="18"/>
      <c r="AW22" s="37"/>
      <c r="AX22" s="18"/>
      <c r="AY22" s="18"/>
      <c r="AZ22" s="37"/>
      <c r="BA22" s="18"/>
      <c r="BB22" s="18"/>
      <c r="BC22" s="37"/>
      <c r="BD22" s="18"/>
      <c r="BE22" s="18"/>
      <c r="BF22" s="37"/>
      <c r="BG22" s="18"/>
      <c r="BH22" s="18"/>
      <c r="BI22" s="37"/>
      <c r="BJ22" s="18"/>
      <c r="BK22" s="18"/>
      <c r="BL22" s="37"/>
      <c r="BM22" s="18"/>
      <c r="BN22" s="18"/>
      <c r="BO22" s="37"/>
      <c r="BP22" s="18"/>
      <c r="BQ22" s="18"/>
      <c r="BR22" s="37"/>
      <c r="BS22" s="18"/>
      <c r="BT22" s="18"/>
      <c r="BU22" s="37"/>
    </row>
    <row r="23" spans="1:73" ht="12">
      <c r="A23" s="7"/>
      <c r="B23" s="33"/>
      <c r="C23" s="34"/>
      <c r="D23" s="30"/>
      <c r="E23" s="44"/>
      <c r="F23" s="30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</row>
    <row r="24" spans="1:73" ht="12">
      <c r="A24" s="28" t="s">
        <v>20</v>
      </c>
      <c r="B24" s="33">
        <v>1581</v>
      </c>
      <c r="C24" s="34">
        <v>418</v>
      </c>
      <c r="D24" s="35">
        <v>2.7822966507177034</v>
      </c>
      <c r="E24" s="33">
        <v>3532</v>
      </c>
      <c r="F24" s="34">
        <v>3424.2534743366946</v>
      </c>
      <c r="G24" s="36">
        <v>0.031465697989596635</v>
      </c>
      <c r="H24" s="18"/>
      <c r="I24" s="18"/>
      <c r="J24" s="37"/>
      <c r="K24" s="18"/>
      <c r="L24" s="18"/>
      <c r="M24" s="37"/>
      <c r="N24" s="18"/>
      <c r="O24" s="18"/>
      <c r="P24" s="37"/>
      <c r="Q24" s="18"/>
      <c r="R24" s="18"/>
      <c r="S24" s="37"/>
      <c r="T24" s="18"/>
      <c r="U24" s="18"/>
      <c r="V24" s="37"/>
      <c r="W24" s="18"/>
      <c r="X24" s="18"/>
      <c r="Y24" s="37"/>
      <c r="Z24" s="18"/>
      <c r="AA24" s="18"/>
      <c r="AB24" s="37"/>
      <c r="AC24" s="18"/>
      <c r="AD24" s="18"/>
      <c r="AE24" s="37"/>
      <c r="AF24" s="18"/>
      <c r="AG24" s="18"/>
      <c r="AH24" s="37"/>
      <c r="AI24" s="18"/>
      <c r="AJ24" s="18"/>
      <c r="AK24" s="37"/>
      <c r="AL24" s="18"/>
      <c r="AM24" s="18"/>
      <c r="AN24" s="37"/>
      <c r="AO24" s="18"/>
      <c r="AP24" s="18"/>
      <c r="AQ24" s="37"/>
      <c r="AR24" s="18"/>
      <c r="AS24" s="18"/>
      <c r="AT24" s="37"/>
      <c r="AU24" s="18"/>
      <c r="AV24" s="18"/>
      <c r="AW24" s="37"/>
      <c r="AX24" s="18"/>
      <c r="AY24" s="18"/>
      <c r="AZ24" s="37"/>
      <c r="BA24" s="18"/>
      <c r="BB24" s="18"/>
      <c r="BC24" s="37"/>
      <c r="BD24" s="18"/>
      <c r="BE24" s="18"/>
      <c r="BF24" s="37"/>
      <c r="BG24" s="18"/>
      <c r="BH24" s="18"/>
      <c r="BI24" s="37"/>
      <c r="BJ24" s="18"/>
      <c r="BK24" s="18"/>
      <c r="BL24" s="37"/>
      <c r="BM24" s="18"/>
      <c r="BN24" s="18"/>
      <c r="BO24" s="37"/>
      <c r="BP24" s="18"/>
      <c r="BQ24" s="18"/>
      <c r="BR24" s="37"/>
      <c r="BS24" s="18"/>
      <c r="BT24" s="18"/>
      <c r="BU24" s="37"/>
    </row>
    <row r="25" spans="1:73" ht="12">
      <c r="A25" s="28" t="s">
        <v>21</v>
      </c>
      <c r="B25" s="33">
        <v>0</v>
      </c>
      <c r="C25" s="34">
        <v>13</v>
      </c>
      <c r="D25" s="35">
        <v>-1</v>
      </c>
      <c r="E25" s="33">
        <v>1</v>
      </c>
      <c r="F25" s="34">
        <v>14.112523653003098</v>
      </c>
      <c r="G25" s="36">
        <v>-0.9291409513572575</v>
      </c>
      <c r="H25" s="18"/>
      <c r="I25" s="18"/>
      <c r="J25" s="37"/>
      <c r="K25" s="18"/>
      <c r="L25" s="18"/>
      <c r="M25" s="37"/>
      <c r="N25" s="18"/>
      <c r="O25" s="18"/>
      <c r="P25" s="37"/>
      <c r="Q25" s="18"/>
      <c r="R25" s="18"/>
      <c r="S25" s="37"/>
      <c r="T25" s="18"/>
      <c r="U25" s="18"/>
      <c r="V25" s="37"/>
      <c r="W25" s="18"/>
      <c r="X25" s="18"/>
      <c r="Y25" s="37"/>
      <c r="Z25" s="18"/>
      <c r="AA25" s="18"/>
      <c r="AB25" s="37"/>
      <c r="AC25" s="18"/>
      <c r="AD25" s="18"/>
      <c r="AE25" s="37"/>
      <c r="AF25" s="18"/>
      <c r="AG25" s="18"/>
      <c r="AH25" s="37"/>
      <c r="AI25" s="18"/>
      <c r="AJ25" s="18"/>
      <c r="AK25" s="37"/>
      <c r="AL25" s="18"/>
      <c r="AM25" s="18"/>
      <c r="AN25" s="37"/>
      <c r="AO25" s="18"/>
      <c r="AP25" s="18"/>
      <c r="AQ25" s="37"/>
      <c r="AR25" s="18"/>
      <c r="AS25" s="18"/>
      <c r="AT25" s="37"/>
      <c r="AU25" s="18"/>
      <c r="AV25" s="18"/>
      <c r="AW25" s="37"/>
      <c r="AX25" s="18"/>
      <c r="AY25" s="18"/>
      <c r="AZ25" s="37"/>
      <c r="BA25" s="18"/>
      <c r="BB25" s="18"/>
      <c r="BC25" s="37"/>
      <c r="BD25" s="18"/>
      <c r="BE25" s="18"/>
      <c r="BF25" s="37"/>
      <c r="BG25" s="18"/>
      <c r="BH25" s="18"/>
      <c r="BI25" s="37"/>
      <c r="BJ25" s="18"/>
      <c r="BK25" s="18"/>
      <c r="BL25" s="37"/>
      <c r="BM25" s="18"/>
      <c r="BN25" s="18"/>
      <c r="BO25" s="37"/>
      <c r="BP25" s="18"/>
      <c r="BQ25" s="18"/>
      <c r="BR25" s="37"/>
      <c r="BS25" s="18"/>
      <c r="BT25" s="18"/>
      <c r="BU25" s="37"/>
    </row>
    <row r="26" spans="1:73" ht="12">
      <c r="A26" s="7"/>
      <c r="B26" s="33"/>
      <c r="C26" s="34"/>
      <c r="D26" s="30"/>
      <c r="E26" s="44"/>
      <c r="F26" s="30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</row>
    <row r="27" spans="1:73" ht="12">
      <c r="A27" s="28" t="s">
        <v>22</v>
      </c>
      <c r="B27" s="33">
        <v>113</v>
      </c>
      <c r="C27" s="34">
        <v>532</v>
      </c>
      <c r="D27" s="35">
        <v>-0.7875939849624061</v>
      </c>
      <c r="E27" s="33">
        <v>544</v>
      </c>
      <c r="F27" s="34">
        <v>2852.4200666311917</v>
      </c>
      <c r="G27" s="36">
        <v>-0.8092847521429468</v>
      </c>
      <c r="H27" s="18"/>
      <c r="I27" s="18"/>
      <c r="J27" s="37"/>
      <c r="K27" s="18"/>
      <c r="L27" s="18"/>
      <c r="M27" s="37"/>
      <c r="N27" s="18"/>
      <c r="O27" s="18"/>
      <c r="P27" s="37"/>
      <c r="Q27" s="18"/>
      <c r="R27" s="18"/>
      <c r="S27" s="37"/>
      <c r="T27" s="18"/>
      <c r="U27" s="18"/>
      <c r="V27" s="37"/>
      <c r="W27" s="18"/>
      <c r="X27" s="18"/>
      <c r="Y27" s="37"/>
      <c r="Z27" s="18"/>
      <c r="AA27" s="18"/>
      <c r="AB27" s="37"/>
      <c r="AC27" s="18"/>
      <c r="AD27" s="18"/>
      <c r="AE27" s="37"/>
      <c r="AF27" s="18"/>
      <c r="AG27" s="18"/>
      <c r="AH27" s="37"/>
      <c r="AI27" s="18"/>
      <c r="AJ27" s="18"/>
      <c r="AK27" s="37"/>
      <c r="AL27" s="18"/>
      <c r="AM27" s="18"/>
      <c r="AN27" s="37"/>
      <c r="AO27" s="18"/>
      <c r="AP27" s="18"/>
      <c r="AQ27" s="37"/>
      <c r="AR27" s="18"/>
      <c r="AS27" s="18"/>
      <c r="AT27" s="37"/>
      <c r="AU27" s="18"/>
      <c r="AV27" s="18"/>
      <c r="AW27" s="37"/>
      <c r="AX27" s="18"/>
      <c r="AY27" s="18"/>
      <c r="AZ27" s="37"/>
      <c r="BA27" s="18"/>
      <c r="BB27" s="18"/>
      <c r="BC27" s="37"/>
      <c r="BD27" s="18"/>
      <c r="BE27" s="18"/>
      <c r="BF27" s="37"/>
      <c r="BG27" s="18"/>
      <c r="BH27" s="18"/>
      <c r="BI27" s="37"/>
      <c r="BJ27" s="18"/>
      <c r="BK27" s="18"/>
      <c r="BL27" s="37"/>
      <c r="BM27" s="18"/>
      <c r="BN27" s="18"/>
      <c r="BO27" s="37"/>
      <c r="BP27" s="18"/>
      <c r="BQ27" s="18"/>
      <c r="BR27" s="37"/>
      <c r="BS27" s="18"/>
      <c r="BT27" s="18"/>
      <c r="BU27" s="37"/>
    </row>
    <row r="28" spans="1:73" ht="12">
      <c r="A28" s="28" t="s">
        <v>23</v>
      </c>
      <c r="B28" s="33">
        <v>38</v>
      </c>
      <c r="C28" s="34">
        <v>266</v>
      </c>
      <c r="D28" s="35">
        <v>-0.8571428571428571</v>
      </c>
      <c r="E28" s="33">
        <v>41</v>
      </c>
      <c r="F28" s="34">
        <v>352</v>
      </c>
      <c r="G28" s="36">
        <v>-0.8835227272727273</v>
      </c>
      <c r="H28" s="18"/>
      <c r="I28" s="18"/>
      <c r="J28" s="37"/>
      <c r="K28" s="18"/>
      <c r="L28" s="18"/>
      <c r="M28" s="37"/>
      <c r="N28" s="18"/>
      <c r="O28" s="18"/>
      <c r="P28" s="37"/>
      <c r="Q28" s="18"/>
      <c r="R28" s="18"/>
      <c r="S28" s="37"/>
      <c r="T28" s="18"/>
      <c r="U28" s="18"/>
      <c r="V28" s="37"/>
      <c r="W28" s="18"/>
      <c r="X28" s="18"/>
      <c r="Y28" s="37"/>
      <c r="Z28" s="18"/>
      <c r="AA28" s="18"/>
      <c r="AB28" s="37"/>
      <c r="AC28" s="18"/>
      <c r="AD28" s="18"/>
      <c r="AE28" s="37"/>
      <c r="AF28" s="18"/>
      <c r="AG28" s="18"/>
      <c r="AH28" s="37"/>
      <c r="AI28" s="18"/>
      <c r="AJ28" s="18"/>
      <c r="AK28" s="37"/>
      <c r="AL28" s="18"/>
      <c r="AM28" s="18"/>
      <c r="AN28" s="37"/>
      <c r="AO28" s="18"/>
      <c r="AP28" s="18"/>
      <c r="AQ28" s="37"/>
      <c r="AR28" s="18"/>
      <c r="AS28" s="18"/>
      <c r="AT28" s="37"/>
      <c r="AU28" s="18"/>
      <c r="AV28" s="18"/>
      <c r="AW28" s="37"/>
      <c r="AX28" s="18"/>
      <c r="AY28" s="18"/>
      <c r="AZ28" s="37"/>
      <c r="BA28" s="18"/>
      <c r="BB28" s="18"/>
      <c r="BC28" s="37"/>
      <c r="BD28" s="18"/>
      <c r="BE28" s="18"/>
      <c r="BF28" s="37"/>
      <c r="BG28" s="18"/>
      <c r="BH28" s="18"/>
      <c r="BI28" s="37"/>
      <c r="BJ28" s="18"/>
      <c r="BK28" s="18"/>
      <c r="BL28" s="37"/>
      <c r="BM28" s="18"/>
      <c r="BN28" s="18"/>
      <c r="BO28" s="37"/>
      <c r="BP28" s="18"/>
      <c r="BQ28" s="18"/>
      <c r="BR28" s="37"/>
      <c r="BS28" s="18"/>
      <c r="BT28" s="18"/>
      <c r="BU28" s="37"/>
    </row>
    <row r="29" spans="1:73" ht="12">
      <c r="A29" s="7"/>
      <c r="B29" s="33"/>
      <c r="C29" s="34"/>
      <c r="D29" s="30"/>
      <c r="E29" s="44"/>
      <c r="F29" s="30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</row>
    <row r="30" spans="1:73" ht="12">
      <c r="A30" s="28" t="s">
        <v>24</v>
      </c>
      <c r="B30" s="33">
        <v>17261</v>
      </c>
      <c r="C30" s="34">
        <v>14500</v>
      </c>
      <c r="D30" s="35">
        <v>0.19041379310344828</v>
      </c>
      <c r="E30" s="33">
        <v>92955</v>
      </c>
      <c r="F30" s="34">
        <v>83316.02402703582</v>
      </c>
      <c r="G30" s="36">
        <v>0.11569174220119241</v>
      </c>
      <c r="H30" s="18"/>
      <c r="I30" s="18"/>
      <c r="J30" s="37"/>
      <c r="K30" s="18"/>
      <c r="L30" s="18"/>
      <c r="M30" s="37"/>
      <c r="N30" s="18"/>
      <c r="O30" s="18"/>
      <c r="P30" s="37"/>
      <c r="Q30" s="18"/>
      <c r="R30" s="18"/>
      <c r="S30" s="37"/>
      <c r="T30" s="18"/>
      <c r="U30" s="18"/>
      <c r="V30" s="37"/>
      <c r="W30" s="18"/>
      <c r="X30" s="18"/>
      <c r="Y30" s="37"/>
      <c r="Z30" s="18"/>
      <c r="AA30" s="18"/>
      <c r="AB30" s="37"/>
      <c r="AC30" s="18"/>
      <c r="AD30" s="18"/>
      <c r="AE30" s="37"/>
      <c r="AF30" s="18"/>
      <c r="AG30" s="18"/>
      <c r="AH30" s="37"/>
      <c r="AI30" s="18"/>
      <c r="AJ30" s="18"/>
      <c r="AK30" s="37"/>
      <c r="AL30" s="18"/>
      <c r="AM30" s="18"/>
      <c r="AN30" s="37"/>
      <c r="AO30" s="18"/>
      <c r="AP30" s="18"/>
      <c r="AQ30" s="37"/>
      <c r="AR30" s="18"/>
      <c r="AS30" s="18"/>
      <c r="AT30" s="37"/>
      <c r="AU30" s="18"/>
      <c r="AV30" s="18"/>
      <c r="AW30" s="37"/>
      <c r="AX30" s="18"/>
      <c r="AY30" s="18"/>
      <c r="AZ30" s="37"/>
      <c r="BA30" s="18"/>
      <c r="BB30" s="18"/>
      <c r="BC30" s="37"/>
      <c r="BD30" s="18"/>
      <c r="BE30" s="18"/>
      <c r="BF30" s="37"/>
      <c r="BG30" s="18"/>
      <c r="BH30" s="18"/>
      <c r="BI30" s="37"/>
      <c r="BJ30" s="18"/>
      <c r="BK30" s="18"/>
      <c r="BL30" s="37"/>
      <c r="BM30" s="18"/>
      <c r="BN30" s="18"/>
      <c r="BO30" s="37"/>
      <c r="BP30" s="18"/>
      <c r="BQ30" s="18"/>
      <c r="BR30" s="37"/>
      <c r="BS30" s="18"/>
      <c r="BT30" s="18"/>
      <c r="BU30" s="37"/>
    </row>
    <row r="31" spans="1:73" ht="12">
      <c r="A31" s="28" t="s">
        <v>25</v>
      </c>
      <c r="B31" s="33">
        <v>12697</v>
      </c>
      <c r="C31" s="34">
        <v>11182</v>
      </c>
      <c r="D31" s="35">
        <v>0.13548560186013237</v>
      </c>
      <c r="E31" s="33">
        <v>65113</v>
      </c>
      <c r="F31" s="34">
        <v>66841.34344234686</v>
      </c>
      <c r="G31" s="36">
        <v>-0.025857401322844708</v>
      </c>
      <c r="H31" s="18"/>
      <c r="I31" s="18"/>
      <c r="J31" s="37"/>
      <c r="K31" s="18"/>
      <c r="L31" s="18"/>
      <c r="M31" s="37"/>
      <c r="N31" s="18"/>
      <c r="O31" s="18"/>
      <c r="P31" s="37"/>
      <c r="Q31" s="18"/>
      <c r="R31" s="18"/>
      <c r="S31" s="37"/>
      <c r="T31" s="18"/>
      <c r="U31" s="18"/>
      <c r="V31" s="37"/>
      <c r="W31" s="18"/>
      <c r="X31" s="18"/>
      <c r="Y31" s="37"/>
      <c r="Z31" s="18"/>
      <c r="AA31" s="18"/>
      <c r="AB31" s="37"/>
      <c r="AC31" s="18"/>
      <c r="AD31" s="18"/>
      <c r="AE31" s="37"/>
      <c r="AF31" s="18"/>
      <c r="AG31" s="18"/>
      <c r="AH31" s="37"/>
      <c r="AI31" s="18"/>
      <c r="AJ31" s="18"/>
      <c r="AK31" s="37"/>
      <c r="AL31" s="18"/>
      <c r="AM31" s="18"/>
      <c r="AN31" s="37"/>
      <c r="AO31" s="18"/>
      <c r="AP31" s="18"/>
      <c r="AQ31" s="37"/>
      <c r="AR31" s="18"/>
      <c r="AS31" s="18"/>
      <c r="AT31" s="37"/>
      <c r="AU31" s="18"/>
      <c r="AV31" s="18"/>
      <c r="AW31" s="37"/>
      <c r="AX31" s="18"/>
      <c r="AY31" s="18"/>
      <c r="AZ31" s="37"/>
      <c r="BA31" s="18"/>
      <c r="BB31" s="18"/>
      <c r="BC31" s="37"/>
      <c r="BD31" s="18"/>
      <c r="BE31" s="18"/>
      <c r="BF31" s="37"/>
      <c r="BG31" s="18"/>
      <c r="BH31" s="18"/>
      <c r="BI31" s="37"/>
      <c r="BJ31" s="18"/>
      <c r="BK31" s="18"/>
      <c r="BL31" s="37"/>
      <c r="BM31" s="18"/>
      <c r="BN31" s="18"/>
      <c r="BO31" s="37"/>
      <c r="BP31" s="18"/>
      <c r="BQ31" s="18"/>
      <c r="BR31" s="37"/>
      <c r="BS31" s="18"/>
      <c r="BT31" s="18"/>
      <c r="BU31" s="37"/>
    </row>
    <row r="32" spans="1:73" ht="12">
      <c r="A32" s="28" t="s">
        <v>26</v>
      </c>
      <c r="B32" s="33">
        <v>6843</v>
      </c>
      <c r="C32" s="34">
        <v>5812</v>
      </c>
      <c r="D32" s="35">
        <v>0.1773916035788025</v>
      </c>
      <c r="E32" s="33">
        <v>39482</v>
      </c>
      <c r="F32" s="34">
        <v>32246.657632198934</v>
      </c>
      <c r="G32" s="36">
        <v>0.22437495539309574</v>
      </c>
      <c r="H32" s="18"/>
      <c r="I32" s="18"/>
      <c r="J32" s="37"/>
      <c r="K32" s="18"/>
      <c r="L32" s="18"/>
      <c r="M32" s="37"/>
      <c r="N32" s="18"/>
      <c r="O32" s="18"/>
      <c r="P32" s="37"/>
      <c r="Q32" s="18"/>
      <c r="R32" s="18"/>
      <c r="S32" s="37"/>
      <c r="T32" s="18"/>
      <c r="U32" s="18"/>
      <c r="V32" s="37"/>
      <c r="W32" s="18"/>
      <c r="X32" s="18"/>
      <c r="Y32" s="37"/>
      <c r="Z32" s="18"/>
      <c r="AA32" s="18"/>
      <c r="AB32" s="37"/>
      <c r="AC32" s="18"/>
      <c r="AD32" s="18"/>
      <c r="AE32" s="37"/>
      <c r="AF32" s="18"/>
      <c r="AG32" s="18"/>
      <c r="AH32" s="37"/>
      <c r="AI32" s="18"/>
      <c r="AJ32" s="18"/>
      <c r="AK32" s="37"/>
      <c r="AL32" s="18"/>
      <c r="AM32" s="18"/>
      <c r="AN32" s="37"/>
      <c r="AO32" s="18"/>
      <c r="AP32" s="18"/>
      <c r="AQ32" s="37"/>
      <c r="AR32" s="18"/>
      <c r="AS32" s="18"/>
      <c r="AT32" s="37"/>
      <c r="AU32" s="18"/>
      <c r="AV32" s="18"/>
      <c r="AW32" s="37"/>
      <c r="AX32" s="18"/>
      <c r="AY32" s="18"/>
      <c r="AZ32" s="37"/>
      <c r="BA32" s="18"/>
      <c r="BB32" s="18"/>
      <c r="BC32" s="37"/>
      <c r="BD32" s="18"/>
      <c r="BE32" s="18"/>
      <c r="BF32" s="37"/>
      <c r="BG32" s="18"/>
      <c r="BH32" s="18"/>
      <c r="BI32" s="37"/>
      <c r="BJ32" s="18"/>
      <c r="BK32" s="18"/>
      <c r="BL32" s="37"/>
      <c r="BM32" s="18"/>
      <c r="BN32" s="18"/>
      <c r="BO32" s="37"/>
      <c r="BP32" s="18"/>
      <c r="BQ32" s="18"/>
      <c r="BR32" s="37"/>
      <c r="BS32" s="18"/>
      <c r="BT32" s="18"/>
      <c r="BU32" s="37"/>
    </row>
    <row r="33" spans="1:73" ht="12">
      <c r="A33" s="28" t="s">
        <v>27</v>
      </c>
      <c r="B33" s="33">
        <v>1833</v>
      </c>
      <c r="C33" s="34">
        <v>2250</v>
      </c>
      <c r="D33" s="35">
        <v>-0.18533333333333332</v>
      </c>
      <c r="E33" s="33">
        <v>14628</v>
      </c>
      <c r="F33" s="34">
        <v>13474.076810740731</v>
      </c>
      <c r="G33" s="36">
        <v>0.08564024129203643</v>
      </c>
      <c r="H33" s="18"/>
      <c r="I33" s="18"/>
      <c r="J33" s="37"/>
      <c r="K33" s="18"/>
      <c r="L33" s="18"/>
      <c r="M33" s="37"/>
      <c r="N33" s="18"/>
      <c r="O33" s="18"/>
      <c r="P33" s="37"/>
      <c r="Q33" s="18"/>
      <c r="R33" s="18"/>
      <c r="S33" s="37"/>
      <c r="T33" s="18"/>
      <c r="U33" s="18"/>
      <c r="V33" s="37"/>
      <c r="W33" s="18"/>
      <c r="X33" s="18"/>
      <c r="Y33" s="37"/>
      <c r="Z33" s="18"/>
      <c r="AA33" s="18"/>
      <c r="AB33" s="37"/>
      <c r="AC33" s="18"/>
      <c r="AD33" s="18"/>
      <c r="AE33" s="37"/>
      <c r="AF33" s="18"/>
      <c r="AG33" s="18"/>
      <c r="AH33" s="37"/>
      <c r="AI33" s="18"/>
      <c r="AJ33" s="18"/>
      <c r="AK33" s="37"/>
      <c r="AL33" s="18"/>
      <c r="AM33" s="18"/>
      <c r="AN33" s="37"/>
      <c r="AO33" s="18"/>
      <c r="AP33" s="18"/>
      <c r="AQ33" s="37"/>
      <c r="AR33" s="18"/>
      <c r="AS33" s="18"/>
      <c r="AT33" s="37"/>
      <c r="AU33" s="18"/>
      <c r="AV33" s="18"/>
      <c r="AW33" s="37"/>
      <c r="AX33" s="18"/>
      <c r="AY33" s="18"/>
      <c r="AZ33" s="37"/>
      <c r="BA33" s="18"/>
      <c r="BB33" s="18"/>
      <c r="BC33" s="37"/>
      <c r="BD33" s="18"/>
      <c r="BE33" s="18"/>
      <c r="BF33" s="37"/>
      <c r="BG33" s="18"/>
      <c r="BH33" s="18"/>
      <c r="BI33" s="37"/>
      <c r="BJ33" s="18"/>
      <c r="BK33" s="18"/>
      <c r="BL33" s="37"/>
      <c r="BM33" s="18"/>
      <c r="BN33" s="18"/>
      <c r="BO33" s="37"/>
      <c r="BP33" s="18"/>
      <c r="BQ33" s="18"/>
      <c r="BR33" s="37"/>
      <c r="BS33" s="18"/>
      <c r="BT33" s="18"/>
      <c r="BU33" s="37"/>
    </row>
    <row r="34" spans="1:73" ht="12">
      <c r="A34" s="7"/>
      <c r="B34" s="33"/>
      <c r="C34" s="34"/>
      <c r="D34" s="30"/>
      <c r="E34" s="44"/>
      <c r="F34" s="30"/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</row>
    <row r="35" spans="1:73" ht="12">
      <c r="A35" s="28" t="s">
        <v>28</v>
      </c>
      <c r="B35" s="33">
        <v>27716</v>
      </c>
      <c r="C35" s="34">
        <v>26733</v>
      </c>
      <c r="D35" s="35">
        <v>0.03677103205775633</v>
      </c>
      <c r="E35" s="33">
        <v>141728</v>
      </c>
      <c r="F35" s="34">
        <v>133755.23750791745</v>
      </c>
      <c r="G35" s="36">
        <v>0.05960710504222768</v>
      </c>
      <c r="H35" s="18"/>
      <c r="I35" s="18"/>
      <c r="J35" s="37"/>
      <c r="K35" s="18"/>
      <c r="L35" s="18"/>
      <c r="M35" s="37"/>
      <c r="N35" s="18"/>
      <c r="O35" s="18"/>
      <c r="P35" s="37"/>
      <c r="Q35" s="18"/>
      <c r="R35" s="18"/>
      <c r="S35" s="37"/>
      <c r="T35" s="18"/>
      <c r="U35" s="18"/>
      <c r="V35" s="37"/>
      <c r="W35" s="18"/>
      <c r="X35" s="18"/>
      <c r="Y35" s="37"/>
      <c r="Z35" s="18"/>
      <c r="AA35" s="18"/>
      <c r="AB35" s="37"/>
      <c r="AC35" s="18"/>
      <c r="AD35" s="18"/>
      <c r="AE35" s="37"/>
      <c r="AF35" s="18"/>
      <c r="AG35" s="18"/>
      <c r="AH35" s="37"/>
      <c r="AI35" s="18"/>
      <c r="AJ35" s="18"/>
      <c r="AK35" s="37"/>
      <c r="AL35" s="18"/>
      <c r="AM35" s="18"/>
      <c r="AN35" s="37"/>
      <c r="AO35" s="18"/>
      <c r="AP35" s="18"/>
      <c r="AQ35" s="37"/>
      <c r="AR35" s="18"/>
      <c r="AS35" s="18"/>
      <c r="AT35" s="37"/>
      <c r="AU35" s="18"/>
      <c r="AV35" s="18"/>
      <c r="AW35" s="37"/>
      <c r="AX35" s="18"/>
      <c r="AY35" s="18"/>
      <c r="AZ35" s="37"/>
      <c r="BA35" s="18"/>
      <c r="BB35" s="18"/>
      <c r="BC35" s="37"/>
      <c r="BD35" s="18"/>
      <c r="BE35" s="18"/>
      <c r="BF35" s="37"/>
      <c r="BG35" s="18"/>
      <c r="BH35" s="18"/>
      <c r="BI35" s="37"/>
      <c r="BJ35" s="18"/>
      <c r="BK35" s="18"/>
      <c r="BL35" s="37"/>
      <c r="BM35" s="18"/>
      <c r="BN35" s="18"/>
      <c r="BO35" s="37"/>
      <c r="BP35" s="18"/>
      <c r="BQ35" s="18"/>
      <c r="BR35" s="37"/>
      <c r="BS35" s="18"/>
      <c r="BT35" s="18"/>
      <c r="BU35" s="37"/>
    </row>
    <row r="36" spans="1:73" ht="12">
      <c r="A36" s="28" t="s">
        <v>29</v>
      </c>
      <c r="B36" s="33">
        <v>3328</v>
      </c>
      <c r="C36" s="34">
        <v>4203</v>
      </c>
      <c r="D36" s="35">
        <v>-0.20818463002617177</v>
      </c>
      <c r="E36" s="33">
        <v>23887</v>
      </c>
      <c r="F36" s="34">
        <v>22802.745078600215</v>
      </c>
      <c r="G36" s="36">
        <v>0.047549315561016804</v>
      </c>
      <c r="H36" s="18"/>
      <c r="I36" s="18"/>
      <c r="J36" s="37"/>
      <c r="K36" s="18"/>
      <c r="L36" s="18"/>
      <c r="M36" s="37"/>
      <c r="N36" s="18"/>
      <c r="O36" s="18"/>
      <c r="P36" s="37"/>
      <c r="Q36" s="18"/>
      <c r="R36" s="18"/>
      <c r="S36" s="37"/>
      <c r="T36" s="18"/>
      <c r="U36" s="18"/>
      <c r="V36" s="37"/>
      <c r="W36" s="18"/>
      <c r="X36" s="18"/>
      <c r="Y36" s="37"/>
      <c r="Z36" s="18"/>
      <c r="AA36" s="18"/>
      <c r="AB36" s="37"/>
      <c r="AC36" s="18"/>
      <c r="AD36" s="18"/>
      <c r="AE36" s="37"/>
      <c r="AF36" s="18"/>
      <c r="AG36" s="18"/>
      <c r="AH36" s="37"/>
      <c r="AI36" s="18"/>
      <c r="AJ36" s="18"/>
      <c r="AK36" s="37"/>
      <c r="AL36" s="18"/>
      <c r="AM36" s="18"/>
      <c r="AN36" s="37"/>
      <c r="AO36" s="18"/>
      <c r="AP36" s="18"/>
      <c r="AQ36" s="37"/>
      <c r="AR36" s="18"/>
      <c r="AS36" s="18"/>
      <c r="AT36" s="37"/>
      <c r="AU36" s="18"/>
      <c r="AV36" s="18"/>
      <c r="AW36" s="37"/>
      <c r="AX36" s="18"/>
      <c r="AY36" s="18"/>
      <c r="AZ36" s="37"/>
      <c r="BA36" s="18"/>
      <c r="BB36" s="18"/>
      <c r="BC36" s="37"/>
      <c r="BD36" s="18"/>
      <c r="BE36" s="18"/>
      <c r="BF36" s="37"/>
      <c r="BG36" s="18"/>
      <c r="BH36" s="18"/>
      <c r="BI36" s="37"/>
      <c r="BJ36" s="18"/>
      <c r="BK36" s="18"/>
      <c r="BL36" s="37"/>
      <c r="BM36" s="18"/>
      <c r="BN36" s="18"/>
      <c r="BO36" s="37"/>
      <c r="BP36" s="18"/>
      <c r="BQ36" s="18"/>
      <c r="BR36" s="37"/>
      <c r="BS36" s="18"/>
      <c r="BT36" s="18"/>
      <c r="BU36" s="37"/>
    </row>
    <row r="37" spans="1:73" ht="12">
      <c r="A37" s="28" t="s">
        <v>30</v>
      </c>
      <c r="B37" s="33">
        <v>24388</v>
      </c>
      <c r="C37" s="34">
        <v>22530</v>
      </c>
      <c r="D37" s="35">
        <v>0.08246782068353306</v>
      </c>
      <c r="E37" s="33">
        <v>117841</v>
      </c>
      <c r="F37" s="34">
        <v>110952.49242931722</v>
      </c>
      <c r="G37" s="36">
        <v>0.06208519898794641</v>
      </c>
      <c r="H37" s="18"/>
      <c r="I37" s="18"/>
      <c r="J37" s="37"/>
      <c r="K37" s="18"/>
      <c r="L37" s="18"/>
      <c r="M37" s="37"/>
      <c r="N37" s="18"/>
      <c r="O37" s="18"/>
      <c r="P37" s="37"/>
      <c r="Q37" s="18"/>
      <c r="R37" s="18"/>
      <c r="S37" s="37"/>
      <c r="T37" s="18"/>
      <c r="U37" s="18"/>
      <c r="V37" s="37"/>
      <c r="W37" s="18"/>
      <c r="X37" s="18"/>
      <c r="Y37" s="37"/>
      <c r="Z37" s="18"/>
      <c r="AA37" s="18"/>
      <c r="AB37" s="37"/>
      <c r="AC37" s="18"/>
      <c r="AD37" s="18"/>
      <c r="AE37" s="37"/>
      <c r="AF37" s="18"/>
      <c r="AG37" s="18"/>
      <c r="AH37" s="37"/>
      <c r="AI37" s="18"/>
      <c r="AJ37" s="18"/>
      <c r="AK37" s="37"/>
      <c r="AL37" s="18"/>
      <c r="AM37" s="18"/>
      <c r="AN37" s="37"/>
      <c r="AO37" s="18"/>
      <c r="AP37" s="18"/>
      <c r="AQ37" s="37"/>
      <c r="AR37" s="18"/>
      <c r="AS37" s="18"/>
      <c r="AT37" s="37"/>
      <c r="AU37" s="18"/>
      <c r="AV37" s="18"/>
      <c r="AW37" s="37"/>
      <c r="AX37" s="18"/>
      <c r="AY37" s="18"/>
      <c r="AZ37" s="37"/>
      <c r="BA37" s="18"/>
      <c r="BB37" s="18"/>
      <c r="BC37" s="37"/>
      <c r="BD37" s="18"/>
      <c r="BE37" s="18"/>
      <c r="BF37" s="37"/>
      <c r="BG37" s="18"/>
      <c r="BH37" s="18"/>
      <c r="BI37" s="37"/>
      <c r="BJ37" s="18"/>
      <c r="BK37" s="18"/>
      <c r="BL37" s="37"/>
      <c r="BM37" s="18"/>
      <c r="BN37" s="18"/>
      <c r="BO37" s="37"/>
      <c r="BP37" s="18"/>
      <c r="BQ37" s="18"/>
      <c r="BR37" s="37"/>
      <c r="BS37" s="18"/>
      <c r="BT37" s="18"/>
      <c r="BU37" s="37"/>
    </row>
    <row r="38" spans="1:73" ht="12">
      <c r="A38" s="28" t="s">
        <v>31</v>
      </c>
      <c r="B38" s="33">
        <v>98211</v>
      </c>
      <c r="C38" s="34">
        <v>88112</v>
      </c>
      <c r="D38" s="35">
        <v>0.11461548937715635</v>
      </c>
      <c r="E38" s="33">
        <v>487654</v>
      </c>
      <c r="F38" s="34">
        <v>443909.99979962263</v>
      </c>
      <c r="G38" s="36">
        <v>0.09854249784894023</v>
      </c>
      <c r="H38" s="18"/>
      <c r="I38" s="18"/>
      <c r="J38" s="37"/>
      <c r="K38" s="18"/>
      <c r="L38" s="18"/>
      <c r="M38" s="37"/>
      <c r="N38" s="18"/>
      <c r="O38" s="18"/>
      <c r="P38" s="37"/>
      <c r="Q38" s="18"/>
      <c r="R38" s="18"/>
      <c r="S38" s="37"/>
      <c r="T38" s="18"/>
      <c r="U38" s="18"/>
      <c r="V38" s="37"/>
      <c r="W38" s="18"/>
      <c r="X38" s="18"/>
      <c r="Y38" s="37"/>
      <c r="Z38" s="18"/>
      <c r="AA38" s="18"/>
      <c r="AB38" s="37"/>
      <c r="AC38" s="18"/>
      <c r="AD38" s="18"/>
      <c r="AE38" s="37"/>
      <c r="AF38" s="18"/>
      <c r="AG38" s="18"/>
      <c r="AH38" s="37"/>
      <c r="AI38" s="18"/>
      <c r="AJ38" s="18"/>
      <c r="AK38" s="37"/>
      <c r="AL38" s="18"/>
      <c r="AM38" s="18"/>
      <c r="AN38" s="37"/>
      <c r="AO38" s="18"/>
      <c r="AP38" s="18"/>
      <c r="AQ38" s="37"/>
      <c r="AR38" s="18"/>
      <c r="AS38" s="18"/>
      <c r="AT38" s="37"/>
      <c r="AU38" s="18"/>
      <c r="AV38" s="18"/>
      <c r="AW38" s="37"/>
      <c r="AX38" s="18"/>
      <c r="AY38" s="18"/>
      <c r="AZ38" s="37"/>
      <c r="BA38" s="18"/>
      <c r="BB38" s="18"/>
      <c r="BC38" s="37"/>
      <c r="BD38" s="18"/>
      <c r="BE38" s="18"/>
      <c r="BF38" s="37"/>
      <c r="BG38" s="18"/>
      <c r="BH38" s="18"/>
      <c r="BI38" s="37"/>
      <c r="BJ38" s="18"/>
      <c r="BK38" s="18"/>
      <c r="BL38" s="37"/>
      <c r="BM38" s="18"/>
      <c r="BN38" s="18"/>
      <c r="BO38" s="37"/>
      <c r="BP38" s="18"/>
      <c r="BQ38" s="18"/>
      <c r="BR38" s="37"/>
      <c r="BS38" s="18"/>
      <c r="BT38" s="18"/>
      <c r="BU38" s="37"/>
    </row>
    <row r="39" spans="1:73" ht="12">
      <c r="A39" s="45" t="s">
        <v>32</v>
      </c>
      <c r="B39" s="33">
        <v>24620</v>
      </c>
      <c r="C39" s="34">
        <v>22718</v>
      </c>
      <c r="D39" s="35">
        <v>0.08372215864072542</v>
      </c>
      <c r="E39" s="33">
        <v>119639</v>
      </c>
      <c r="F39" s="34">
        <v>112724.09471398722</v>
      </c>
      <c r="G39" s="36">
        <v>0.06134363113367952</v>
      </c>
      <c r="H39" s="18"/>
      <c r="I39" s="18"/>
      <c r="J39" s="37"/>
      <c r="K39" s="18"/>
      <c r="L39" s="18"/>
      <c r="M39" s="37"/>
      <c r="N39" s="18"/>
      <c r="O39" s="18"/>
      <c r="P39" s="37"/>
      <c r="Q39" s="18"/>
      <c r="R39" s="18"/>
      <c r="S39" s="37"/>
      <c r="T39" s="18"/>
      <c r="U39" s="18"/>
      <c r="V39" s="37"/>
      <c r="W39" s="18"/>
      <c r="X39" s="18"/>
      <c r="Y39" s="37"/>
      <c r="Z39" s="18"/>
      <c r="AA39" s="18"/>
      <c r="AB39" s="37"/>
      <c r="AC39" s="18"/>
      <c r="AD39" s="18"/>
      <c r="AE39" s="37"/>
      <c r="AF39" s="18"/>
      <c r="AG39" s="18"/>
      <c r="AH39" s="37"/>
      <c r="AI39" s="18"/>
      <c r="AJ39" s="18"/>
      <c r="AK39" s="37"/>
      <c r="AL39" s="18"/>
      <c r="AM39" s="18"/>
      <c r="AN39" s="37"/>
      <c r="AO39" s="18"/>
      <c r="AP39" s="18"/>
      <c r="AQ39" s="37"/>
      <c r="AR39" s="18"/>
      <c r="AS39" s="18"/>
      <c r="AT39" s="37"/>
      <c r="AU39" s="18"/>
      <c r="AV39" s="18"/>
      <c r="AW39" s="37"/>
      <c r="AX39" s="18"/>
      <c r="AY39" s="18"/>
      <c r="AZ39" s="37"/>
      <c r="BA39" s="18"/>
      <c r="BB39" s="18"/>
      <c r="BC39" s="37"/>
      <c r="BD39" s="18"/>
      <c r="BE39" s="18"/>
      <c r="BF39" s="37"/>
      <c r="BG39" s="18"/>
      <c r="BH39" s="18"/>
      <c r="BI39" s="37"/>
      <c r="BJ39" s="18"/>
      <c r="BK39" s="18"/>
      <c r="BL39" s="37"/>
      <c r="BM39" s="18"/>
      <c r="BN39" s="18"/>
      <c r="BO39" s="37"/>
      <c r="BP39" s="18"/>
      <c r="BQ39" s="18"/>
      <c r="BR39" s="37"/>
      <c r="BS39" s="18"/>
      <c r="BT39" s="18"/>
      <c r="BU39" s="37"/>
    </row>
    <row r="40" spans="1:73" ht="12">
      <c r="A40" s="45" t="s">
        <v>33</v>
      </c>
      <c r="B40" s="46">
        <v>1.2213529157948726</v>
      </c>
      <c r="C40" s="47">
        <v>1.2325182712262024</v>
      </c>
      <c r="D40" s="48">
        <v>-0.009058977616795614</v>
      </c>
      <c r="E40" s="46">
        <v>1.2225778989713367</v>
      </c>
      <c r="F40" s="47">
        <v>1.2461679126649756</v>
      </c>
      <c r="G40" s="36">
        <v>-0.018930044221079953</v>
      </c>
      <c r="H40" s="49"/>
      <c r="I40" s="49"/>
      <c r="J40" s="37"/>
      <c r="K40" s="49"/>
      <c r="L40" s="49"/>
      <c r="M40" s="37"/>
      <c r="N40" s="49"/>
      <c r="O40" s="49"/>
      <c r="P40" s="37"/>
      <c r="Q40" s="49"/>
      <c r="R40" s="49"/>
      <c r="S40" s="37"/>
      <c r="T40" s="49"/>
      <c r="U40" s="49"/>
      <c r="V40" s="37"/>
      <c r="W40" s="49"/>
      <c r="X40" s="49"/>
      <c r="Y40" s="37"/>
      <c r="Z40" s="49"/>
      <c r="AA40" s="49"/>
      <c r="AB40" s="37"/>
      <c r="AC40" s="49"/>
      <c r="AD40" s="49"/>
      <c r="AE40" s="37"/>
      <c r="AF40" s="49"/>
      <c r="AG40" s="49"/>
      <c r="AH40" s="37"/>
      <c r="AI40" s="49"/>
      <c r="AJ40" s="49"/>
      <c r="AK40" s="37"/>
      <c r="AL40" s="49"/>
      <c r="AM40" s="49"/>
      <c r="AN40" s="37"/>
      <c r="AO40" s="49"/>
      <c r="AP40" s="49"/>
      <c r="AQ40" s="37"/>
      <c r="AR40" s="49"/>
      <c r="AS40" s="49"/>
      <c r="AT40" s="37"/>
      <c r="AU40" s="49"/>
      <c r="AV40" s="49"/>
      <c r="AW40" s="37"/>
      <c r="AX40" s="49"/>
      <c r="AY40" s="49"/>
      <c r="AZ40" s="37"/>
      <c r="BA40" s="49"/>
      <c r="BB40" s="49"/>
      <c r="BC40" s="37"/>
      <c r="BD40" s="49"/>
      <c r="BE40" s="49"/>
      <c r="BF40" s="37"/>
      <c r="BG40" s="49"/>
      <c r="BH40" s="49"/>
      <c r="BI40" s="37"/>
      <c r="BJ40" s="49"/>
      <c r="BK40" s="49"/>
      <c r="BL40" s="37"/>
      <c r="BM40" s="49"/>
      <c r="BN40" s="49"/>
      <c r="BO40" s="37"/>
      <c r="BP40" s="49"/>
      <c r="BQ40" s="49"/>
      <c r="BR40" s="37"/>
      <c r="BS40" s="49"/>
      <c r="BT40" s="49"/>
      <c r="BU40" s="37"/>
    </row>
    <row r="41" spans="1:73" ht="12">
      <c r="A41" s="7"/>
      <c r="B41" s="33"/>
      <c r="C41" s="34"/>
      <c r="D41" s="30"/>
      <c r="E41" s="50"/>
      <c r="F41" s="51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</row>
    <row r="42" spans="1:73" ht="12">
      <c r="A42" s="28" t="s">
        <v>34</v>
      </c>
      <c r="B42" s="33"/>
      <c r="C42" s="34"/>
      <c r="D42" s="30"/>
      <c r="E42" s="50"/>
      <c r="F42" s="51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</row>
    <row r="43" spans="1:73" ht="12">
      <c r="A43" s="28" t="s">
        <v>35</v>
      </c>
      <c r="B43" s="46">
        <v>5.456374612272147</v>
      </c>
      <c r="C43" s="47">
        <v>5.469786880808445</v>
      </c>
      <c r="D43" s="35">
        <v>-0.0024520641898054143</v>
      </c>
      <c r="E43" s="46">
        <v>5.677574366903619</v>
      </c>
      <c r="F43" s="47">
        <v>5.735129854271709</v>
      </c>
      <c r="G43" s="36">
        <v>-0.010035603173870686</v>
      </c>
      <c r="H43" s="49"/>
      <c r="I43" s="49"/>
      <c r="J43" s="37"/>
      <c r="K43" s="49"/>
      <c r="L43" s="49"/>
      <c r="M43" s="37"/>
      <c r="N43" s="49"/>
      <c r="O43" s="49"/>
      <c r="P43" s="37"/>
      <c r="Q43" s="49"/>
      <c r="R43" s="49"/>
      <c r="S43" s="37"/>
      <c r="T43" s="49"/>
      <c r="U43" s="49"/>
      <c r="V43" s="37"/>
      <c r="W43" s="49"/>
      <c r="X43" s="49"/>
      <c r="Y43" s="37"/>
      <c r="Z43" s="49"/>
      <c r="AA43" s="49"/>
      <c r="AB43" s="37"/>
      <c r="AC43" s="49"/>
      <c r="AD43" s="49"/>
      <c r="AE43" s="37"/>
      <c r="AF43" s="49"/>
      <c r="AG43" s="49"/>
      <c r="AH43" s="37"/>
      <c r="AI43" s="49"/>
      <c r="AJ43" s="49"/>
      <c r="AK43" s="37"/>
      <c r="AL43" s="49"/>
      <c r="AM43" s="49"/>
      <c r="AN43" s="37"/>
      <c r="AO43" s="49"/>
      <c r="AP43" s="49"/>
      <c r="AQ43" s="37"/>
      <c r="AR43" s="49"/>
      <c r="AS43" s="49"/>
      <c r="AT43" s="37"/>
      <c r="AU43" s="49"/>
      <c r="AV43" s="49"/>
      <c r="AW43" s="37"/>
      <c r="AX43" s="49"/>
      <c r="AY43" s="49"/>
      <c r="AZ43" s="37"/>
      <c r="BA43" s="49"/>
      <c r="BB43" s="49"/>
      <c r="BC43" s="37"/>
      <c r="BD43" s="49"/>
      <c r="BE43" s="49"/>
      <c r="BF43" s="37"/>
      <c r="BG43" s="49"/>
      <c r="BH43" s="49"/>
      <c r="BI43" s="37"/>
      <c r="BJ43" s="49"/>
      <c r="BK43" s="49"/>
      <c r="BL43" s="37"/>
      <c r="BM43" s="49"/>
      <c r="BN43" s="49"/>
      <c r="BO43" s="37"/>
      <c r="BP43" s="49"/>
      <c r="BQ43" s="49"/>
      <c r="BR43" s="37"/>
      <c r="BS43" s="49"/>
      <c r="BT43" s="49"/>
      <c r="BU43" s="37"/>
    </row>
    <row r="44" spans="1:73" ht="8.25" customHeight="1">
      <c r="A44" s="38"/>
      <c r="B44" s="39"/>
      <c r="C44" s="40"/>
      <c r="D44" s="41"/>
      <c r="E44" s="42"/>
      <c r="F44" s="41"/>
      <c r="G44" s="43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</row>
    <row r="45" spans="1:73" ht="13.5" customHeight="1">
      <c r="A45" s="28" t="s">
        <v>36</v>
      </c>
      <c r="B45" s="33"/>
      <c r="C45" s="34"/>
      <c r="D45" s="30"/>
      <c r="E45" s="44"/>
      <c r="F45" s="30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</row>
    <row r="46" spans="1:73" ht="12">
      <c r="A46" s="28" t="s">
        <v>37</v>
      </c>
      <c r="B46" s="33">
        <v>116092</v>
      </c>
      <c r="C46" s="34">
        <v>102712</v>
      </c>
      <c r="D46" s="35">
        <v>0.130267154762832</v>
      </c>
      <c r="E46" s="33">
        <v>562035</v>
      </c>
      <c r="F46" s="34">
        <v>507926.5089124009</v>
      </c>
      <c r="G46" s="36">
        <v>0.10652818889775813</v>
      </c>
      <c r="H46" s="18"/>
      <c r="I46" s="18"/>
      <c r="J46" s="37"/>
      <c r="K46" s="18"/>
      <c r="L46" s="18"/>
      <c r="M46" s="37"/>
      <c r="N46" s="18"/>
      <c r="O46" s="18"/>
      <c r="P46" s="37"/>
      <c r="Q46" s="18"/>
      <c r="R46" s="18"/>
      <c r="S46" s="37"/>
      <c r="T46" s="18"/>
      <c r="U46" s="18"/>
      <c r="V46" s="37"/>
      <c r="W46" s="18"/>
      <c r="X46" s="18"/>
      <c r="Y46" s="37"/>
      <c r="Z46" s="18"/>
      <c r="AA46" s="18"/>
      <c r="AB46" s="37"/>
      <c r="AC46" s="18"/>
      <c r="AD46" s="18"/>
      <c r="AE46" s="37"/>
      <c r="AF46" s="18"/>
      <c r="AG46" s="18"/>
      <c r="AH46" s="37"/>
      <c r="AI46" s="18"/>
      <c r="AJ46" s="18"/>
      <c r="AK46" s="37"/>
      <c r="AL46" s="18"/>
      <c r="AM46" s="18"/>
      <c r="AN46" s="37"/>
      <c r="AO46" s="18"/>
      <c r="AP46" s="18"/>
      <c r="AQ46" s="37"/>
      <c r="AR46" s="18"/>
      <c r="AS46" s="18"/>
      <c r="AT46" s="37"/>
      <c r="AU46" s="18"/>
      <c r="AV46" s="18"/>
      <c r="AW46" s="37"/>
      <c r="AX46" s="18"/>
      <c r="AY46" s="18"/>
      <c r="AZ46" s="37"/>
      <c r="BA46" s="18"/>
      <c r="BB46" s="18"/>
      <c r="BC46" s="37"/>
      <c r="BD46" s="18"/>
      <c r="BE46" s="18"/>
      <c r="BF46" s="37"/>
      <c r="BG46" s="18"/>
      <c r="BH46" s="18"/>
      <c r="BI46" s="37"/>
      <c r="BJ46" s="18"/>
      <c r="BK46" s="18"/>
      <c r="BL46" s="37"/>
      <c r="BM46" s="18"/>
      <c r="BN46" s="18"/>
      <c r="BO46" s="37"/>
      <c r="BP46" s="18"/>
      <c r="BQ46" s="18"/>
      <c r="BR46" s="37"/>
      <c r="BS46" s="18"/>
      <c r="BT46" s="18"/>
      <c r="BU46" s="37"/>
    </row>
    <row r="47" spans="1:73" ht="12">
      <c r="A47" s="28" t="s">
        <v>38</v>
      </c>
      <c r="B47" s="33">
        <v>115052</v>
      </c>
      <c r="C47" s="34">
        <v>101039</v>
      </c>
      <c r="D47" s="35">
        <v>0.13868902107107156</v>
      </c>
      <c r="E47" s="33">
        <v>552681</v>
      </c>
      <c r="F47" s="34">
        <v>499783.24929259927</v>
      </c>
      <c r="G47" s="36">
        <v>0.10584138380442522</v>
      </c>
      <c r="H47" s="18"/>
      <c r="I47" s="18"/>
      <c r="J47" s="37"/>
      <c r="K47" s="18"/>
      <c r="L47" s="18"/>
      <c r="M47" s="37"/>
      <c r="N47" s="18"/>
      <c r="O47" s="18"/>
      <c r="P47" s="37"/>
      <c r="Q47" s="18"/>
      <c r="R47" s="18"/>
      <c r="S47" s="37"/>
      <c r="T47" s="18"/>
      <c r="U47" s="18"/>
      <c r="V47" s="37"/>
      <c r="W47" s="18"/>
      <c r="X47" s="18"/>
      <c r="Y47" s="37"/>
      <c r="Z47" s="18"/>
      <c r="AA47" s="18"/>
      <c r="AB47" s="37"/>
      <c r="AC47" s="18"/>
      <c r="AD47" s="18"/>
      <c r="AE47" s="37"/>
      <c r="AF47" s="18"/>
      <c r="AG47" s="18"/>
      <c r="AH47" s="37"/>
      <c r="AI47" s="18"/>
      <c r="AJ47" s="18"/>
      <c r="AK47" s="37"/>
      <c r="AL47" s="18"/>
      <c r="AM47" s="18"/>
      <c r="AN47" s="37"/>
      <c r="AO47" s="18"/>
      <c r="AP47" s="18"/>
      <c r="AQ47" s="37"/>
      <c r="AR47" s="18"/>
      <c r="AS47" s="18"/>
      <c r="AT47" s="37"/>
      <c r="AU47" s="18"/>
      <c r="AV47" s="18"/>
      <c r="AW47" s="37"/>
      <c r="AX47" s="18"/>
      <c r="AY47" s="18"/>
      <c r="AZ47" s="37"/>
      <c r="BA47" s="18"/>
      <c r="BB47" s="18"/>
      <c r="BC47" s="37"/>
      <c r="BD47" s="18"/>
      <c r="BE47" s="18"/>
      <c r="BF47" s="37"/>
      <c r="BG47" s="18"/>
      <c r="BH47" s="18"/>
      <c r="BI47" s="37"/>
      <c r="BJ47" s="18"/>
      <c r="BK47" s="18"/>
      <c r="BL47" s="37"/>
      <c r="BM47" s="18"/>
      <c r="BN47" s="18"/>
      <c r="BO47" s="37"/>
      <c r="BP47" s="18"/>
      <c r="BQ47" s="18"/>
      <c r="BR47" s="37"/>
      <c r="BS47" s="18"/>
      <c r="BT47" s="18"/>
      <c r="BU47" s="37"/>
    </row>
    <row r="48" spans="1:73" ht="12">
      <c r="A48" s="28" t="s">
        <v>39</v>
      </c>
      <c r="B48" s="33">
        <v>5764</v>
      </c>
      <c r="C48" s="34">
        <v>6958</v>
      </c>
      <c r="D48" s="35">
        <v>-0.17160103478010924</v>
      </c>
      <c r="E48" s="33">
        <v>40025</v>
      </c>
      <c r="F48" s="34">
        <v>41145.083113656256</v>
      </c>
      <c r="G48" s="36">
        <v>-0.02722276949987481</v>
      </c>
      <c r="H48" s="18"/>
      <c r="I48" s="18"/>
      <c r="J48" s="37"/>
      <c r="K48" s="18"/>
      <c r="L48" s="18"/>
      <c r="M48" s="37"/>
      <c r="N48" s="18"/>
      <c r="O48" s="18"/>
      <c r="P48" s="37"/>
      <c r="Q48" s="18"/>
      <c r="R48" s="18"/>
      <c r="S48" s="37"/>
      <c r="T48" s="18"/>
      <c r="U48" s="18"/>
      <c r="V48" s="37"/>
      <c r="W48" s="18"/>
      <c r="X48" s="18"/>
      <c r="Y48" s="37"/>
      <c r="Z48" s="18"/>
      <c r="AA48" s="18"/>
      <c r="AB48" s="37"/>
      <c r="AC48" s="18"/>
      <c r="AD48" s="18"/>
      <c r="AE48" s="37"/>
      <c r="AF48" s="18"/>
      <c r="AG48" s="18"/>
      <c r="AH48" s="37"/>
      <c r="AI48" s="18"/>
      <c r="AJ48" s="18"/>
      <c r="AK48" s="37"/>
      <c r="AL48" s="18"/>
      <c r="AM48" s="18"/>
      <c r="AN48" s="37"/>
      <c r="AO48" s="18"/>
      <c r="AP48" s="18"/>
      <c r="AQ48" s="37"/>
      <c r="AR48" s="18"/>
      <c r="AS48" s="18"/>
      <c r="AT48" s="37"/>
      <c r="AU48" s="18"/>
      <c r="AV48" s="18"/>
      <c r="AW48" s="37"/>
      <c r="AX48" s="18"/>
      <c r="AY48" s="18"/>
      <c r="AZ48" s="37"/>
      <c r="BA48" s="18"/>
      <c r="BB48" s="18"/>
      <c r="BC48" s="37"/>
      <c r="BD48" s="18"/>
      <c r="BE48" s="18"/>
      <c r="BF48" s="37"/>
      <c r="BG48" s="18"/>
      <c r="BH48" s="18"/>
      <c r="BI48" s="37"/>
      <c r="BJ48" s="18"/>
      <c r="BK48" s="18"/>
      <c r="BL48" s="37"/>
      <c r="BM48" s="18"/>
      <c r="BN48" s="18"/>
      <c r="BO48" s="37"/>
      <c r="BP48" s="18"/>
      <c r="BQ48" s="18"/>
      <c r="BR48" s="37"/>
      <c r="BS48" s="18"/>
      <c r="BT48" s="18"/>
      <c r="BU48" s="37"/>
    </row>
    <row r="49" spans="1:73" ht="12">
      <c r="A49" s="28" t="s">
        <v>40</v>
      </c>
      <c r="B49" s="33">
        <v>4847</v>
      </c>
      <c r="C49" s="34">
        <v>5907</v>
      </c>
      <c r="D49" s="35">
        <v>-0.17944811240900627</v>
      </c>
      <c r="E49" s="33">
        <v>34365</v>
      </c>
      <c r="F49" s="34">
        <v>36039.969048497565</v>
      </c>
      <c r="G49" s="36">
        <v>-0.0464753187285934</v>
      </c>
      <c r="H49" s="18"/>
      <c r="I49" s="18"/>
      <c r="J49" s="37"/>
      <c r="K49" s="18"/>
      <c r="L49" s="18"/>
      <c r="M49" s="37"/>
      <c r="N49" s="18"/>
      <c r="O49" s="18"/>
      <c r="P49" s="37"/>
      <c r="Q49" s="18"/>
      <c r="R49" s="18"/>
      <c r="S49" s="37"/>
      <c r="T49" s="18"/>
      <c r="U49" s="18"/>
      <c r="V49" s="37"/>
      <c r="W49" s="18"/>
      <c r="X49" s="18"/>
      <c r="Y49" s="37"/>
      <c r="Z49" s="18"/>
      <c r="AA49" s="18"/>
      <c r="AB49" s="37"/>
      <c r="AC49" s="18"/>
      <c r="AD49" s="18"/>
      <c r="AE49" s="37"/>
      <c r="AF49" s="18"/>
      <c r="AG49" s="18"/>
      <c r="AH49" s="37"/>
      <c r="AI49" s="18"/>
      <c r="AJ49" s="18"/>
      <c r="AK49" s="37"/>
      <c r="AL49" s="18"/>
      <c r="AM49" s="18"/>
      <c r="AN49" s="37"/>
      <c r="AO49" s="18"/>
      <c r="AP49" s="18"/>
      <c r="AQ49" s="37"/>
      <c r="AR49" s="18"/>
      <c r="AS49" s="18"/>
      <c r="AT49" s="37"/>
      <c r="AU49" s="18"/>
      <c r="AV49" s="18"/>
      <c r="AW49" s="37"/>
      <c r="AX49" s="18"/>
      <c r="AY49" s="18"/>
      <c r="AZ49" s="37"/>
      <c r="BA49" s="18"/>
      <c r="BB49" s="18"/>
      <c r="BC49" s="37"/>
      <c r="BD49" s="18"/>
      <c r="BE49" s="18"/>
      <c r="BF49" s="37"/>
      <c r="BG49" s="18"/>
      <c r="BH49" s="18"/>
      <c r="BI49" s="37"/>
      <c r="BJ49" s="18"/>
      <c r="BK49" s="18"/>
      <c r="BL49" s="37"/>
      <c r="BM49" s="18"/>
      <c r="BN49" s="18"/>
      <c r="BO49" s="37"/>
      <c r="BP49" s="18"/>
      <c r="BQ49" s="18"/>
      <c r="BR49" s="37"/>
      <c r="BS49" s="18"/>
      <c r="BT49" s="18"/>
      <c r="BU49" s="37"/>
    </row>
    <row r="50" spans="1:73" ht="12">
      <c r="A50" s="28" t="s">
        <v>41</v>
      </c>
      <c r="B50" s="33">
        <v>511</v>
      </c>
      <c r="C50" s="34">
        <v>421</v>
      </c>
      <c r="D50" s="35">
        <v>0.21377672209026127</v>
      </c>
      <c r="E50" s="33">
        <v>1963</v>
      </c>
      <c r="F50" s="34">
        <v>1977.094491080546</v>
      </c>
      <c r="G50" s="36">
        <v>-0.0071288909782167035</v>
      </c>
      <c r="H50" s="18"/>
      <c r="I50" s="18"/>
      <c r="J50" s="37"/>
      <c r="K50" s="18"/>
      <c r="L50" s="18"/>
      <c r="M50" s="37"/>
      <c r="N50" s="18"/>
      <c r="O50" s="18"/>
      <c r="P50" s="37"/>
      <c r="Q50" s="18"/>
      <c r="R50" s="18"/>
      <c r="S50" s="37"/>
      <c r="T50" s="18"/>
      <c r="U50" s="18"/>
      <c r="V50" s="37"/>
      <c r="W50" s="18"/>
      <c r="X50" s="18"/>
      <c r="Y50" s="37"/>
      <c r="Z50" s="18"/>
      <c r="AA50" s="18"/>
      <c r="AB50" s="37"/>
      <c r="AC50" s="18"/>
      <c r="AD50" s="18"/>
      <c r="AE50" s="37"/>
      <c r="AF50" s="18"/>
      <c r="AG50" s="18"/>
      <c r="AH50" s="37"/>
      <c r="AI50" s="18"/>
      <c r="AJ50" s="18"/>
      <c r="AK50" s="37"/>
      <c r="AL50" s="18"/>
      <c r="AM50" s="18"/>
      <c r="AN50" s="37"/>
      <c r="AO50" s="18"/>
      <c r="AP50" s="18"/>
      <c r="AQ50" s="37"/>
      <c r="AR50" s="18"/>
      <c r="AS50" s="18"/>
      <c r="AT50" s="37"/>
      <c r="AU50" s="18"/>
      <c r="AV50" s="18"/>
      <c r="AW50" s="37"/>
      <c r="AX50" s="18"/>
      <c r="AY50" s="18"/>
      <c r="AZ50" s="37"/>
      <c r="BA50" s="18"/>
      <c r="BB50" s="18"/>
      <c r="BC50" s="37"/>
      <c r="BD50" s="18"/>
      <c r="BE50" s="18"/>
      <c r="BF50" s="37"/>
      <c r="BG50" s="18"/>
      <c r="BH50" s="18"/>
      <c r="BI50" s="37"/>
      <c r="BJ50" s="18"/>
      <c r="BK50" s="18"/>
      <c r="BL50" s="37"/>
      <c r="BM50" s="18"/>
      <c r="BN50" s="18"/>
      <c r="BO50" s="37"/>
      <c r="BP50" s="18"/>
      <c r="BQ50" s="18"/>
      <c r="BR50" s="37"/>
      <c r="BS50" s="18"/>
      <c r="BT50" s="18"/>
      <c r="BU50" s="37"/>
    </row>
    <row r="51" spans="1:73" ht="12">
      <c r="A51" s="28" t="s">
        <v>42</v>
      </c>
      <c r="B51" s="33">
        <v>281</v>
      </c>
      <c r="C51" s="34">
        <v>290</v>
      </c>
      <c r="D51" s="35">
        <v>-0.03103448275862069</v>
      </c>
      <c r="E51" s="33">
        <v>1286</v>
      </c>
      <c r="F51" s="34">
        <v>1385.9819674275432</v>
      </c>
      <c r="G51" s="36">
        <v>-0.07213800018849817</v>
      </c>
      <c r="H51" s="18"/>
      <c r="I51" s="18"/>
      <c r="J51" s="37"/>
      <c r="K51" s="18"/>
      <c r="L51" s="18"/>
      <c r="M51" s="37"/>
      <c r="N51" s="18"/>
      <c r="O51" s="18"/>
      <c r="P51" s="37"/>
      <c r="Q51" s="18"/>
      <c r="R51" s="18"/>
      <c r="S51" s="37"/>
      <c r="T51" s="18"/>
      <c r="U51" s="18"/>
      <c r="V51" s="37"/>
      <c r="W51" s="18"/>
      <c r="X51" s="18"/>
      <c r="Y51" s="37"/>
      <c r="Z51" s="18"/>
      <c r="AA51" s="18"/>
      <c r="AB51" s="37"/>
      <c r="AC51" s="18"/>
      <c r="AD51" s="18"/>
      <c r="AE51" s="37"/>
      <c r="AF51" s="18"/>
      <c r="AG51" s="18"/>
      <c r="AH51" s="37"/>
      <c r="AI51" s="18"/>
      <c r="AJ51" s="18"/>
      <c r="AK51" s="37"/>
      <c r="AL51" s="18"/>
      <c r="AM51" s="18"/>
      <c r="AN51" s="37"/>
      <c r="AO51" s="18"/>
      <c r="AP51" s="18"/>
      <c r="AQ51" s="37"/>
      <c r="AR51" s="18"/>
      <c r="AS51" s="18"/>
      <c r="AT51" s="37"/>
      <c r="AU51" s="18"/>
      <c r="AV51" s="18"/>
      <c r="AW51" s="37"/>
      <c r="AX51" s="18"/>
      <c r="AY51" s="18"/>
      <c r="AZ51" s="37"/>
      <c r="BA51" s="18"/>
      <c r="BB51" s="18"/>
      <c r="BC51" s="37"/>
      <c r="BD51" s="18"/>
      <c r="BE51" s="18"/>
      <c r="BF51" s="37"/>
      <c r="BG51" s="18"/>
      <c r="BH51" s="18"/>
      <c r="BI51" s="37"/>
      <c r="BJ51" s="18"/>
      <c r="BK51" s="18"/>
      <c r="BL51" s="37"/>
      <c r="BM51" s="18"/>
      <c r="BN51" s="18"/>
      <c r="BO51" s="37"/>
      <c r="BP51" s="18"/>
      <c r="BQ51" s="18"/>
      <c r="BR51" s="37"/>
      <c r="BS51" s="18"/>
      <c r="BT51" s="18"/>
      <c r="BU51" s="37"/>
    </row>
    <row r="52" spans="1:73" ht="12">
      <c r="A52" s="7"/>
      <c r="B52" s="33"/>
      <c r="C52" s="34"/>
      <c r="D52" s="30"/>
      <c r="E52" s="44"/>
      <c r="F52" s="30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</row>
    <row r="53" spans="1:73" ht="12">
      <c r="A53" s="28" t="s">
        <v>43</v>
      </c>
      <c r="B53" s="33">
        <v>2</v>
      </c>
      <c r="C53" s="34">
        <v>32</v>
      </c>
      <c r="D53" s="35">
        <v>-0.9375</v>
      </c>
      <c r="E53" s="33">
        <v>453</v>
      </c>
      <c r="F53" s="34">
        <v>579.8379707974116</v>
      </c>
      <c r="G53" s="36">
        <v>-0.21874726593530944</v>
      </c>
      <c r="H53" s="18"/>
      <c r="I53" s="18"/>
      <c r="J53" s="37"/>
      <c r="K53" s="18"/>
      <c r="L53" s="18"/>
      <c r="M53" s="37"/>
      <c r="N53" s="18"/>
      <c r="O53" s="18"/>
      <c r="P53" s="37"/>
      <c r="Q53" s="18"/>
      <c r="R53" s="18"/>
      <c r="S53" s="37"/>
      <c r="T53" s="18"/>
      <c r="U53" s="18"/>
      <c r="V53" s="37"/>
      <c r="W53" s="18"/>
      <c r="X53" s="18"/>
      <c r="Y53" s="37"/>
      <c r="Z53" s="18"/>
      <c r="AA53" s="18"/>
      <c r="AB53" s="37"/>
      <c r="AC53" s="18"/>
      <c r="AD53" s="18"/>
      <c r="AE53" s="37"/>
      <c r="AF53" s="18"/>
      <c r="AG53" s="18"/>
      <c r="AH53" s="37"/>
      <c r="AI53" s="18"/>
      <c r="AJ53" s="18"/>
      <c r="AK53" s="37"/>
      <c r="AL53" s="18"/>
      <c r="AM53" s="18"/>
      <c r="AN53" s="37"/>
      <c r="AO53" s="18"/>
      <c r="AP53" s="18"/>
      <c r="AQ53" s="37"/>
      <c r="AR53" s="18"/>
      <c r="AS53" s="18"/>
      <c r="AT53" s="37"/>
      <c r="AU53" s="18"/>
      <c r="AV53" s="18"/>
      <c r="AW53" s="37"/>
      <c r="AX53" s="18"/>
      <c r="AY53" s="18"/>
      <c r="AZ53" s="37"/>
      <c r="BA53" s="18"/>
      <c r="BB53" s="18"/>
      <c r="BC53" s="37"/>
      <c r="BD53" s="18"/>
      <c r="BE53" s="18"/>
      <c r="BF53" s="37"/>
      <c r="BG53" s="18"/>
      <c r="BH53" s="18"/>
      <c r="BI53" s="37"/>
      <c r="BJ53" s="18"/>
      <c r="BK53" s="18"/>
      <c r="BL53" s="37"/>
      <c r="BM53" s="18"/>
      <c r="BN53" s="18"/>
      <c r="BO53" s="37"/>
      <c r="BP53" s="18"/>
      <c r="BQ53" s="18"/>
      <c r="BR53" s="37"/>
      <c r="BS53" s="18"/>
      <c r="BT53" s="18"/>
      <c r="BU53" s="37"/>
    </row>
    <row r="54" spans="1:73" ht="12">
      <c r="A54" s="28" t="s">
        <v>44</v>
      </c>
      <c r="B54" s="33">
        <v>985</v>
      </c>
      <c r="C54" s="34">
        <v>1401</v>
      </c>
      <c r="D54" s="35">
        <v>-0.29693076374018557</v>
      </c>
      <c r="E54" s="33">
        <v>6859</v>
      </c>
      <c r="F54" s="34">
        <v>7926.381373158625</v>
      </c>
      <c r="G54" s="36">
        <v>-0.1346618744302583</v>
      </c>
      <c r="H54" s="18"/>
      <c r="I54" s="18"/>
      <c r="J54" s="37"/>
      <c r="K54" s="18"/>
      <c r="L54" s="18"/>
      <c r="M54" s="37"/>
      <c r="N54" s="18"/>
      <c r="O54" s="18"/>
      <c r="P54" s="37"/>
      <c r="Q54" s="18"/>
      <c r="R54" s="18"/>
      <c r="S54" s="37"/>
      <c r="T54" s="18"/>
      <c r="U54" s="18"/>
      <c r="V54" s="37"/>
      <c r="W54" s="18"/>
      <c r="X54" s="18"/>
      <c r="Y54" s="37"/>
      <c r="Z54" s="18"/>
      <c r="AA54" s="18"/>
      <c r="AB54" s="37"/>
      <c r="AC54" s="18"/>
      <c r="AD54" s="18"/>
      <c r="AE54" s="37"/>
      <c r="AF54" s="18"/>
      <c r="AG54" s="18"/>
      <c r="AH54" s="37"/>
      <c r="AI54" s="18"/>
      <c r="AJ54" s="18"/>
      <c r="AK54" s="37"/>
      <c r="AL54" s="18"/>
      <c r="AM54" s="18"/>
      <c r="AN54" s="37"/>
      <c r="AO54" s="18"/>
      <c r="AP54" s="18"/>
      <c r="AQ54" s="37"/>
      <c r="AR54" s="18"/>
      <c r="AS54" s="18"/>
      <c r="AT54" s="37"/>
      <c r="AU54" s="18"/>
      <c r="AV54" s="18"/>
      <c r="AW54" s="37"/>
      <c r="AX54" s="18"/>
      <c r="AY54" s="18"/>
      <c r="AZ54" s="37"/>
      <c r="BA54" s="18"/>
      <c r="BB54" s="18"/>
      <c r="BC54" s="37"/>
      <c r="BD54" s="18"/>
      <c r="BE54" s="18"/>
      <c r="BF54" s="37"/>
      <c r="BG54" s="18"/>
      <c r="BH54" s="18"/>
      <c r="BI54" s="37"/>
      <c r="BJ54" s="18"/>
      <c r="BK54" s="18"/>
      <c r="BL54" s="37"/>
      <c r="BM54" s="18"/>
      <c r="BN54" s="18"/>
      <c r="BO54" s="37"/>
      <c r="BP54" s="18"/>
      <c r="BQ54" s="18"/>
      <c r="BR54" s="37"/>
      <c r="BS54" s="18"/>
      <c r="BT54" s="18"/>
      <c r="BU54" s="37"/>
    </row>
    <row r="55" spans="1:73" ht="12">
      <c r="A55" s="28" t="s">
        <v>45</v>
      </c>
      <c r="B55" s="33">
        <v>142</v>
      </c>
      <c r="C55" s="34">
        <v>138</v>
      </c>
      <c r="D55" s="35">
        <v>0.028985507246376812</v>
      </c>
      <c r="E55" s="33">
        <v>779</v>
      </c>
      <c r="F55" s="34">
        <v>857</v>
      </c>
      <c r="G55" s="36">
        <v>-0.09101516919486581</v>
      </c>
      <c r="H55" s="18"/>
      <c r="I55" s="18"/>
      <c r="J55" s="37"/>
      <c r="K55" s="18"/>
      <c r="L55" s="18"/>
      <c r="M55" s="37"/>
      <c r="N55" s="18"/>
      <c r="O55" s="18"/>
      <c r="P55" s="37"/>
      <c r="Q55" s="18"/>
      <c r="R55" s="18"/>
      <c r="S55" s="37"/>
      <c r="T55" s="18"/>
      <c r="U55" s="18"/>
      <c r="V55" s="37"/>
      <c r="W55" s="18"/>
      <c r="X55" s="18"/>
      <c r="Y55" s="37"/>
      <c r="Z55" s="18"/>
      <c r="AA55" s="18"/>
      <c r="AB55" s="37"/>
      <c r="AC55" s="18"/>
      <c r="AD55" s="18"/>
      <c r="AE55" s="37"/>
      <c r="AF55" s="18"/>
      <c r="AG55" s="18"/>
      <c r="AH55" s="37"/>
      <c r="AI55" s="18"/>
      <c r="AJ55" s="18"/>
      <c r="AK55" s="37"/>
      <c r="AL55" s="18"/>
      <c r="AM55" s="18"/>
      <c r="AN55" s="37"/>
      <c r="AO55" s="18"/>
      <c r="AP55" s="18"/>
      <c r="AQ55" s="37"/>
      <c r="AR55" s="18"/>
      <c r="AS55" s="18"/>
      <c r="AT55" s="37"/>
      <c r="AU55" s="18"/>
      <c r="AV55" s="18"/>
      <c r="AW55" s="37"/>
      <c r="AX55" s="18"/>
      <c r="AY55" s="18"/>
      <c r="AZ55" s="37"/>
      <c r="BA55" s="18"/>
      <c r="BB55" s="18"/>
      <c r="BC55" s="37"/>
      <c r="BD55" s="18"/>
      <c r="BE55" s="18"/>
      <c r="BF55" s="37"/>
      <c r="BG55" s="18"/>
      <c r="BH55" s="18"/>
      <c r="BI55" s="37"/>
      <c r="BJ55" s="18"/>
      <c r="BK55" s="18"/>
      <c r="BL55" s="37"/>
      <c r="BM55" s="18"/>
      <c r="BN55" s="18"/>
      <c r="BO55" s="37"/>
      <c r="BP55" s="18"/>
      <c r="BQ55" s="18"/>
      <c r="BR55" s="37"/>
      <c r="BS55" s="18"/>
      <c r="BT55" s="18"/>
      <c r="BU55" s="37"/>
    </row>
    <row r="56" spans="1:73" ht="12">
      <c r="A56" s="28" t="s">
        <v>46</v>
      </c>
      <c r="B56" s="33">
        <v>253</v>
      </c>
      <c r="C56" s="34">
        <v>460</v>
      </c>
      <c r="D56" s="35">
        <v>-0.45</v>
      </c>
      <c r="E56" s="33">
        <v>4225</v>
      </c>
      <c r="F56" s="34">
        <v>3347.704251968555</v>
      </c>
      <c r="G56" s="36">
        <v>0.26205891620072697</v>
      </c>
      <c r="H56" s="18"/>
      <c r="I56" s="18"/>
      <c r="J56" s="37"/>
      <c r="K56" s="18"/>
      <c r="L56" s="18"/>
      <c r="M56" s="37"/>
      <c r="N56" s="18"/>
      <c r="O56" s="18"/>
      <c r="P56" s="37"/>
      <c r="Q56" s="18"/>
      <c r="R56" s="18"/>
      <c r="S56" s="37"/>
      <c r="T56" s="18"/>
      <c r="U56" s="18"/>
      <c r="V56" s="37"/>
      <c r="W56" s="18"/>
      <c r="X56" s="18"/>
      <c r="Y56" s="37"/>
      <c r="Z56" s="18"/>
      <c r="AA56" s="18"/>
      <c r="AB56" s="37"/>
      <c r="AC56" s="18"/>
      <c r="AD56" s="18"/>
      <c r="AE56" s="37"/>
      <c r="AF56" s="18"/>
      <c r="AG56" s="18"/>
      <c r="AH56" s="37"/>
      <c r="AI56" s="18"/>
      <c r="AJ56" s="18"/>
      <c r="AK56" s="37"/>
      <c r="AL56" s="18"/>
      <c r="AM56" s="18"/>
      <c r="AN56" s="37"/>
      <c r="AO56" s="18"/>
      <c r="AP56" s="18"/>
      <c r="AQ56" s="37"/>
      <c r="AR56" s="18"/>
      <c r="AS56" s="18"/>
      <c r="AT56" s="37"/>
      <c r="AU56" s="18"/>
      <c r="AV56" s="18"/>
      <c r="AW56" s="37"/>
      <c r="AX56" s="18"/>
      <c r="AY56" s="18"/>
      <c r="AZ56" s="37"/>
      <c r="BA56" s="18"/>
      <c r="BB56" s="18"/>
      <c r="BC56" s="37"/>
      <c r="BD56" s="18"/>
      <c r="BE56" s="18"/>
      <c r="BF56" s="37"/>
      <c r="BG56" s="18"/>
      <c r="BH56" s="18"/>
      <c r="BI56" s="37"/>
      <c r="BJ56" s="18"/>
      <c r="BK56" s="18"/>
      <c r="BL56" s="37"/>
      <c r="BM56" s="18"/>
      <c r="BN56" s="18"/>
      <c r="BO56" s="37"/>
      <c r="BP56" s="18"/>
      <c r="BQ56" s="18"/>
      <c r="BR56" s="37"/>
      <c r="BS56" s="18"/>
      <c r="BT56" s="18"/>
      <c r="BU56" s="37"/>
    </row>
    <row r="57" spans="1:73" ht="12">
      <c r="A57" s="52"/>
      <c r="B57" s="53"/>
      <c r="C57" s="54"/>
      <c r="D57" s="55"/>
      <c r="E57" s="53"/>
      <c r="F57" s="54"/>
      <c r="G57" s="56"/>
      <c r="H57" s="18"/>
      <c r="I57" s="18"/>
      <c r="J57" s="37"/>
      <c r="K57" s="18"/>
      <c r="L57" s="18"/>
      <c r="M57" s="37"/>
      <c r="N57" s="18"/>
      <c r="O57" s="18"/>
      <c r="P57" s="37"/>
      <c r="Q57" s="18"/>
      <c r="R57" s="18"/>
      <c r="S57" s="37"/>
      <c r="T57" s="18"/>
      <c r="U57" s="18"/>
      <c r="V57" s="37"/>
      <c r="W57" s="18"/>
      <c r="X57" s="18"/>
      <c r="Y57" s="37"/>
      <c r="Z57" s="18"/>
      <c r="AA57" s="18"/>
      <c r="AB57" s="37"/>
      <c r="AC57" s="18"/>
      <c r="AD57" s="18"/>
      <c r="AE57" s="37"/>
      <c r="AF57" s="18"/>
      <c r="AG57" s="18"/>
      <c r="AH57" s="37"/>
      <c r="AI57" s="18"/>
      <c r="AJ57" s="18"/>
      <c r="AK57" s="37"/>
      <c r="AL57" s="18"/>
      <c r="AM57" s="18"/>
      <c r="AN57" s="37"/>
      <c r="AO57" s="18"/>
      <c r="AP57" s="18"/>
      <c r="AQ57" s="37"/>
      <c r="AR57" s="18"/>
      <c r="AS57" s="18"/>
      <c r="AT57" s="37"/>
      <c r="AU57" s="18"/>
      <c r="AV57" s="18"/>
      <c r="AW57" s="37"/>
      <c r="AX57" s="18"/>
      <c r="AY57" s="18"/>
      <c r="AZ57" s="37"/>
      <c r="BA57" s="18"/>
      <c r="BB57" s="18"/>
      <c r="BC57" s="37"/>
      <c r="BD57" s="18"/>
      <c r="BE57" s="18"/>
      <c r="BF57" s="37"/>
      <c r="BG57" s="18"/>
      <c r="BH57" s="18"/>
      <c r="BI57" s="37"/>
      <c r="BJ57" s="18"/>
      <c r="BK57" s="18"/>
      <c r="BL57" s="37"/>
      <c r="BM57" s="18"/>
      <c r="BN57" s="18"/>
      <c r="BO57" s="37"/>
      <c r="BP57" s="18"/>
      <c r="BQ57" s="18"/>
      <c r="BR57" s="37"/>
      <c r="BS57" s="18"/>
      <c r="BT57" s="18"/>
      <c r="BU57" s="37"/>
    </row>
    <row r="58" spans="1:73" ht="6" customHeight="1">
      <c r="A58" s="57"/>
      <c r="B58" s="58"/>
      <c r="C58" s="58"/>
      <c r="D58" s="59"/>
      <c r="E58" s="58"/>
      <c r="F58" s="58"/>
      <c r="G58" s="59"/>
      <c r="H58" s="18"/>
      <c r="I58" s="18"/>
      <c r="J58" s="37"/>
      <c r="K58" s="18"/>
      <c r="L58" s="18"/>
      <c r="M58" s="37"/>
      <c r="N58" s="18"/>
      <c r="O58" s="18"/>
      <c r="P58" s="37"/>
      <c r="Q58" s="18"/>
      <c r="R58" s="18"/>
      <c r="S58" s="37"/>
      <c r="T58" s="18"/>
      <c r="U58" s="18"/>
      <c r="V58" s="37"/>
      <c r="W58" s="18"/>
      <c r="X58" s="18"/>
      <c r="Y58" s="37"/>
      <c r="Z58" s="18"/>
      <c r="AA58" s="18"/>
      <c r="AB58" s="37"/>
      <c r="AC58" s="18"/>
      <c r="AD58" s="18"/>
      <c r="AE58" s="37"/>
      <c r="AF58" s="18"/>
      <c r="AG58" s="18"/>
      <c r="AH58" s="37"/>
      <c r="AI58" s="18"/>
      <c r="AJ58" s="18"/>
      <c r="AK58" s="37"/>
      <c r="AL58" s="18"/>
      <c r="AM58" s="18"/>
      <c r="AN58" s="37"/>
      <c r="AO58" s="18"/>
      <c r="AP58" s="18"/>
      <c r="AQ58" s="37"/>
      <c r="AR58" s="18"/>
      <c r="AS58" s="18"/>
      <c r="AT58" s="37"/>
      <c r="AU58" s="18"/>
      <c r="AV58" s="18"/>
      <c r="AW58" s="37"/>
      <c r="AX58" s="18"/>
      <c r="AY58" s="18"/>
      <c r="AZ58" s="37"/>
      <c r="BA58" s="18"/>
      <c r="BB58" s="18"/>
      <c r="BC58" s="37"/>
      <c r="BD58" s="18"/>
      <c r="BE58" s="18"/>
      <c r="BF58" s="37"/>
      <c r="BG58" s="18"/>
      <c r="BH58" s="18"/>
      <c r="BI58" s="37"/>
      <c r="BJ58" s="18"/>
      <c r="BK58" s="18"/>
      <c r="BL58" s="37"/>
      <c r="BM58" s="18"/>
      <c r="BN58" s="18"/>
      <c r="BO58" s="37"/>
      <c r="BP58" s="18"/>
      <c r="BQ58" s="18"/>
      <c r="BR58" s="37"/>
      <c r="BS58" s="18"/>
      <c r="BT58" s="18"/>
      <c r="BU58" s="37"/>
    </row>
    <row r="59" spans="1:73" ht="12.75" customHeight="1">
      <c r="A59" s="60" t="s">
        <v>85</v>
      </c>
      <c r="B59" s="34"/>
      <c r="C59" s="34"/>
      <c r="D59" s="35"/>
      <c r="E59" s="34"/>
      <c r="F59" s="34"/>
      <c r="G59" s="35"/>
      <c r="H59" s="18"/>
      <c r="I59" s="18"/>
      <c r="J59" s="37"/>
      <c r="K59" s="18"/>
      <c r="L59" s="18"/>
      <c r="M59" s="37"/>
      <c r="N59" s="18"/>
      <c r="O59" s="18"/>
      <c r="P59" s="37"/>
      <c r="Q59" s="18"/>
      <c r="R59" s="18"/>
      <c r="S59" s="37"/>
      <c r="T59" s="18"/>
      <c r="U59" s="18"/>
      <c r="V59" s="37"/>
      <c r="W59" s="18"/>
      <c r="X59" s="18"/>
      <c r="Y59" s="37"/>
      <c r="Z59" s="18"/>
      <c r="AA59" s="18"/>
      <c r="AB59" s="37"/>
      <c r="AC59" s="18"/>
      <c r="AD59" s="18"/>
      <c r="AE59" s="37"/>
      <c r="AF59" s="18"/>
      <c r="AG59" s="18"/>
      <c r="AH59" s="37"/>
      <c r="AI59" s="18"/>
      <c r="AJ59" s="18"/>
      <c r="AK59" s="37"/>
      <c r="AL59" s="18"/>
      <c r="AM59" s="18"/>
      <c r="AN59" s="37"/>
      <c r="AO59" s="18"/>
      <c r="AP59" s="18"/>
      <c r="AQ59" s="37"/>
      <c r="AR59" s="18"/>
      <c r="AS59" s="18"/>
      <c r="AT59" s="37"/>
      <c r="AU59" s="18"/>
      <c r="AV59" s="18"/>
      <c r="AW59" s="37"/>
      <c r="AX59" s="18"/>
      <c r="AY59" s="18"/>
      <c r="AZ59" s="37"/>
      <c r="BA59" s="18"/>
      <c r="BB59" s="18"/>
      <c r="BC59" s="37"/>
      <c r="BD59" s="18"/>
      <c r="BE59" s="18"/>
      <c r="BF59" s="37"/>
      <c r="BG59" s="18"/>
      <c r="BH59" s="18"/>
      <c r="BI59" s="37"/>
      <c r="BJ59" s="18"/>
      <c r="BK59" s="18"/>
      <c r="BL59" s="37"/>
      <c r="BM59" s="18"/>
      <c r="BN59" s="18"/>
      <c r="BO59" s="37"/>
      <c r="BP59" s="18"/>
      <c r="BQ59" s="18"/>
      <c r="BR59" s="37"/>
      <c r="BS59" s="18"/>
      <c r="BT59" s="18"/>
      <c r="BU59" s="37"/>
    </row>
    <row r="60" spans="1:73" ht="18" customHeight="1">
      <c r="A60" s="69"/>
      <c r="B60" s="510" t="s">
        <v>134</v>
      </c>
      <c r="C60" s="511"/>
      <c r="D60" s="511"/>
      <c r="E60" s="511"/>
      <c r="F60" s="511"/>
      <c r="G60" s="512"/>
      <c r="H60" s="32"/>
      <c r="I60" s="32"/>
      <c r="J60" s="18"/>
      <c r="K60" s="32"/>
      <c r="L60" s="32"/>
      <c r="M60" s="18"/>
      <c r="N60" s="32"/>
      <c r="O60" s="32"/>
      <c r="P60" s="18"/>
      <c r="Q60" s="32"/>
      <c r="R60" s="32"/>
      <c r="S60" s="18"/>
      <c r="T60" s="32"/>
      <c r="U60" s="32"/>
      <c r="V60" s="18"/>
      <c r="W60" s="32"/>
      <c r="X60" s="32"/>
      <c r="Y60" s="18"/>
      <c r="Z60" s="32"/>
      <c r="AA60" s="32"/>
      <c r="AB60" s="18"/>
      <c r="AC60" s="32"/>
      <c r="AD60" s="32"/>
      <c r="AE60" s="18"/>
      <c r="AF60" s="32"/>
      <c r="AG60" s="32"/>
      <c r="AH60" s="18"/>
      <c r="AI60" s="32"/>
      <c r="AJ60" s="32"/>
      <c r="AK60" s="18"/>
      <c r="AL60" s="32"/>
      <c r="AM60" s="32"/>
      <c r="AN60" s="18"/>
      <c r="AO60" s="32"/>
      <c r="AP60" s="32"/>
      <c r="AQ60" s="18"/>
      <c r="AR60" s="32"/>
      <c r="AS60" s="32"/>
      <c r="AT60" s="18"/>
      <c r="AU60" s="32"/>
      <c r="AV60" s="32"/>
      <c r="AW60" s="18"/>
      <c r="AX60" s="32"/>
      <c r="AY60" s="32"/>
      <c r="AZ60" s="18"/>
      <c r="BA60" s="32"/>
      <c r="BB60" s="32"/>
      <c r="BC60" s="18"/>
      <c r="BD60" s="32"/>
      <c r="BE60" s="32"/>
      <c r="BF60" s="18"/>
      <c r="BG60" s="32"/>
      <c r="BH60" s="32"/>
      <c r="BI60" s="18"/>
      <c r="BJ60" s="32"/>
      <c r="BK60" s="32"/>
      <c r="BL60" s="18"/>
      <c r="BM60" s="32"/>
      <c r="BN60" s="32"/>
      <c r="BO60" s="18"/>
      <c r="BP60" s="32"/>
      <c r="BQ60" s="32"/>
      <c r="BR60" s="18"/>
      <c r="BS60" s="32"/>
      <c r="BT60" s="32"/>
      <c r="BU60" s="18"/>
    </row>
    <row r="61" spans="1:73" ht="12">
      <c r="A61" s="7"/>
      <c r="B61" s="53"/>
      <c r="C61" s="54"/>
      <c r="D61" s="61"/>
      <c r="E61" s="61"/>
      <c r="F61" s="61"/>
      <c r="G61" s="6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</row>
    <row r="62" spans="1:73" ht="15">
      <c r="A62" s="28"/>
      <c r="B62" s="7"/>
      <c r="C62" s="11" t="s">
        <v>1</v>
      </c>
      <c r="D62" s="12"/>
      <c r="E62" s="13"/>
      <c r="F62" s="14" t="s">
        <v>2</v>
      </c>
      <c r="G62" s="15"/>
      <c r="I62" s="5"/>
      <c r="J62" s="16"/>
      <c r="K62" s="17"/>
      <c r="L62" s="17"/>
      <c r="M62" s="17"/>
      <c r="O62" s="5"/>
      <c r="P62" s="16"/>
      <c r="R62" s="18"/>
      <c r="S62" s="16"/>
      <c r="U62" s="19"/>
      <c r="V62" s="16"/>
      <c r="X62" s="18"/>
      <c r="Y62" s="16"/>
      <c r="AA62" s="18"/>
      <c r="AB62" s="16"/>
      <c r="AD62" s="18"/>
      <c r="AE62" s="16"/>
      <c r="AG62" s="18"/>
      <c r="AH62" s="16"/>
      <c r="AJ62" s="18"/>
      <c r="AK62" s="16"/>
      <c r="AM62" s="18"/>
      <c r="AN62" s="16"/>
      <c r="AP62" s="18"/>
      <c r="AQ62" s="16"/>
      <c r="AS62" s="18"/>
      <c r="AT62" s="16"/>
      <c r="AV62" s="18"/>
      <c r="AW62" s="16"/>
      <c r="AX62" s="17"/>
      <c r="AY62" s="20"/>
      <c r="AZ62" s="21"/>
      <c r="BA62" s="17"/>
      <c r="BB62" s="20"/>
      <c r="BC62" s="21"/>
      <c r="BD62" s="17"/>
      <c r="BE62" s="20"/>
      <c r="BF62" s="21"/>
      <c r="BG62" s="17"/>
      <c r="BH62" s="20"/>
      <c r="BI62" s="21"/>
      <c r="BK62" s="18"/>
      <c r="BL62" s="16"/>
      <c r="BN62" s="18"/>
      <c r="BO62" s="16"/>
      <c r="BQ62" s="18"/>
      <c r="BR62" s="16"/>
      <c r="BT62" s="18"/>
      <c r="BU62" s="16"/>
    </row>
    <row r="63" spans="1:73" s="27" customFormat="1" ht="12">
      <c r="A63" s="22"/>
      <c r="B63" s="23" t="s">
        <v>3</v>
      </c>
      <c r="C63" s="24" t="s">
        <v>4</v>
      </c>
      <c r="D63" s="25" t="s">
        <v>5</v>
      </c>
      <c r="E63" s="23" t="s">
        <v>3</v>
      </c>
      <c r="F63" s="24" t="s">
        <v>4</v>
      </c>
      <c r="G63" s="25" t="s">
        <v>5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</row>
    <row r="64" spans="1:73" ht="12">
      <c r="A64" s="7"/>
      <c r="B64" s="33"/>
      <c r="C64" s="34"/>
      <c r="D64" s="30"/>
      <c r="E64" s="44"/>
      <c r="F64" s="30"/>
      <c r="G64" s="31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18"/>
      <c r="AY64" s="18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</row>
    <row r="65" spans="1:73" ht="12">
      <c r="A65" s="28" t="s">
        <v>48</v>
      </c>
      <c r="B65" s="33"/>
      <c r="C65" s="34"/>
      <c r="D65" s="30"/>
      <c r="E65" s="44"/>
      <c r="F65" s="30"/>
      <c r="G65" s="3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63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</row>
    <row r="66" spans="1:73" ht="12">
      <c r="A66" s="28" t="s">
        <v>49</v>
      </c>
      <c r="B66" s="33">
        <v>111899</v>
      </c>
      <c r="C66" s="34">
        <v>100638</v>
      </c>
      <c r="D66" s="35">
        <v>0.1118961028637294</v>
      </c>
      <c r="E66" s="33">
        <v>548917</v>
      </c>
      <c r="F66" s="34">
        <v>506068.8212142384</v>
      </c>
      <c r="G66" s="36">
        <v>0.08466867941588187</v>
      </c>
      <c r="H66" s="18"/>
      <c r="I66" s="18"/>
      <c r="J66" s="37"/>
      <c r="K66" s="18"/>
      <c r="L66" s="18"/>
      <c r="M66" s="37"/>
      <c r="N66" s="18"/>
      <c r="O66" s="18"/>
      <c r="P66" s="37"/>
      <c r="Q66" s="18"/>
      <c r="R66" s="18"/>
      <c r="S66" s="37"/>
      <c r="T66" s="18"/>
      <c r="U66" s="18"/>
      <c r="V66" s="37"/>
      <c r="W66" s="18"/>
      <c r="X66" s="18"/>
      <c r="Y66" s="37"/>
      <c r="Z66" s="18"/>
      <c r="AA66" s="18"/>
      <c r="AB66" s="37"/>
      <c r="AC66" s="18"/>
      <c r="AD66" s="18"/>
      <c r="AE66" s="37"/>
      <c r="AF66" s="18"/>
      <c r="AG66" s="18"/>
      <c r="AH66" s="37"/>
      <c r="AI66" s="18"/>
      <c r="AJ66" s="18"/>
      <c r="AK66" s="37"/>
      <c r="AL66" s="18"/>
      <c r="AM66" s="18"/>
      <c r="AN66" s="37"/>
      <c r="AO66" s="18"/>
      <c r="AP66" s="18"/>
      <c r="AQ66" s="37"/>
      <c r="AR66" s="18"/>
      <c r="AS66" s="18"/>
      <c r="AT66" s="37"/>
      <c r="AU66" s="18"/>
      <c r="AV66" s="18"/>
      <c r="AW66" s="37"/>
      <c r="AX66" s="18"/>
      <c r="AY66" s="18"/>
      <c r="AZ66" s="37"/>
      <c r="BA66" s="18"/>
      <c r="BB66" s="18"/>
      <c r="BC66" s="37"/>
      <c r="BD66" s="18"/>
      <c r="BE66" s="18"/>
      <c r="BF66" s="37"/>
      <c r="BG66" s="18"/>
      <c r="BH66" s="18"/>
      <c r="BI66" s="37"/>
      <c r="BJ66" s="18"/>
      <c r="BK66" s="18"/>
      <c r="BL66" s="37"/>
      <c r="BM66" s="18"/>
      <c r="BN66" s="18"/>
      <c r="BO66" s="37"/>
      <c r="BP66" s="18"/>
      <c r="BQ66" s="18"/>
      <c r="BR66" s="37"/>
      <c r="BS66" s="18"/>
      <c r="BT66" s="18"/>
      <c r="BU66" s="37"/>
    </row>
    <row r="67" spans="1:73" ht="12">
      <c r="A67" s="28" t="s">
        <v>50</v>
      </c>
      <c r="B67" s="33">
        <v>22318.054794520547</v>
      </c>
      <c r="C67" s="34">
        <v>16975</v>
      </c>
      <c r="D67" s="35">
        <v>0.31476022353582017</v>
      </c>
      <c r="E67" s="33">
        <v>87537.33678759878</v>
      </c>
      <c r="F67" s="34">
        <v>65110.263752981366</v>
      </c>
      <c r="G67" s="36">
        <v>0.3444475838663837</v>
      </c>
      <c r="H67" s="18"/>
      <c r="I67" s="18"/>
      <c r="J67" s="37"/>
      <c r="K67" s="18"/>
      <c r="L67" s="18"/>
      <c r="M67" s="37"/>
      <c r="N67" s="18"/>
      <c r="O67" s="18"/>
      <c r="P67" s="37"/>
      <c r="Q67" s="18"/>
      <c r="R67" s="18"/>
      <c r="S67" s="37"/>
      <c r="T67" s="18"/>
      <c r="U67" s="18"/>
      <c r="V67" s="37"/>
      <c r="W67" s="18"/>
      <c r="X67" s="18"/>
      <c r="Y67" s="37"/>
      <c r="Z67" s="18"/>
      <c r="AA67" s="18"/>
      <c r="AB67" s="37"/>
      <c r="AC67" s="18"/>
      <c r="AD67" s="18"/>
      <c r="AE67" s="37"/>
      <c r="AF67" s="18"/>
      <c r="AG67" s="18"/>
      <c r="AH67" s="37"/>
      <c r="AI67" s="18"/>
      <c r="AJ67" s="18"/>
      <c r="AK67" s="37"/>
      <c r="AL67" s="18"/>
      <c r="AM67" s="18"/>
      <c r="AN67" s="37"/>
      <c r="AO67" s="18"/>
      <c r="AP67" s="18"/>
      <c r="AQ67" s="37"/>
      <c r="AR67" s="18"/>
      <c r="AS67" s="18"/>
      <c r="AT67" s="37"/>
      <c r="AU67" s="18"/>
      <c r="AV67" s="18"/>
      <c r="AW67" s="37"/>
      <c r="AX67" s="18"/>
      <c r="AY67" s="18"/>
      <c r="AZ67" s="37"/>
      <c r="BA67" s="18"/>
      <c r="BB67" s="18"/>
      <c r="BC67" s="37"/>
      <c r="BD67" s="18"/>
      <c r="BE67" s="18"/>
      <c r="BF67" s="37"/>
      <c r="BG67" s="18"/>
      <c r="BH67" s="18"/>
      <c r="BI67" s="37"/>
      <c r="BJ67" s="18"/>
      <c r="BK67" s="18"/>
      <c r="BL67" s="37"/>
      <c r="BM67" s="18"/>
      <c r="BN67" s="18"/>
      <c r="BO67" s="37"/>
      <c r="BP67" s="18"/>
      <c r="BQ67" s="18"/>
      <c r="BR67" s="37"/>
      <c r="BS67" s="18"/>
      <c r="BT67" s="18"/>
      <c r="BU67" s="37"/>
    </row>
    <row r="68" spans="1:73" ht="12">
      <c r="A68" s="28" t="s">
        <v>51</v>
      </c>
      <c r="B68" s="33">
        <v>9497.90410958904</v>
      </c>
      <c r="C68" s="34" t="s">
        <v>209</v>
      </c>
      <c r="D68" s="35" t="s">
        <v>209</v>
      </c>
      <c r="E68" s="33">
        <v>37554.495128999275</v>
      </c>
      <c r="F68" s="34" t="s">
        <v>209</v>
      </c>
      <c r="G68" s="36" t="s">
        <v>209</v>
      </c>
      <c r="H68" s="18"/>
      <c r="I68" s="18"/>
      <c r="J68" s="37"/>
      <c r="K68" s="18"/>
      <c r="L68" s="18"/>
      <c r="M68" s="37"/>
      <c r="N68" s="18"/>
      <c r="O68" s="18"/>
      <c r="P68" s="37"/>
      <c r="Q68" s="18"/>
      <c r="R68" s="18"/>
      <c r="S68" s="37"/>
      <c r="T68" s="18"/>
      <c r="U68" s="18"/>
      <c r="V68" s="37"/>
      <c r="W68" s="18"/>
      <c r="X68" s="18"/>
      <c r="Y68" s="37"/>
      <c r="Z68" s="18"/>
      <c r="AA68" s="18"/>
      <c r="AB68" s="37"/>
      <c r="AC68" s="18"/>
      <c r="AD68" s="18"/>
      <c r="AE68" s="37"/>
      <c r="AF68" s="18"/>
      <c r="AG68" s="18"/>
      <c r="AH68" s="37"/>
      <c r="AI68" s="18"/>
      <c r="AJ68" s="18"/>
      <c r="AK68" s="37"/>
      <c r="AL68" s="18"/>
      <c r="AM68" s="18"/>
      <c r="AN68" s="37"/>
      <c r="AO68" s="18"/>
      <c r="AP68" s="18"/>
      <c r="AQ68" s="37"/>
      <c r="AR68" s="18"/>
      <c r="AS68" s="18"/>
      <c r="AT68" s="37"/>
      <c r="AU68" s="18"/>
      <c r="AV68" s="18"/>
      <c r="AW68" s="37"/>
      <c r="AX68" s="18"/>
      <c r="AY68" s="18"/>
      <c r="AZ68" s="37"/>
      <c r="BA68" s="18"/>
      <c r="BB68" s="18"/>
      <c r="BC68" s="37"/>
      <c r="BD68" s="18"/>
      <c r="BE68" s="18"/>
      <c r="BF68" s="37"/>
      <c r="BG68" s="18"/>
      <c r="BH68" s="18"/>
      <c r="BI68" s="37"/>
      <c r="BJ68" s="18"/>
      <c r="BK68" s="18"/>
      <c r="BL68" s="37"/>
      <c r="BM68" s="18"/>
      <c r="BN68" s="18"/>
      <c r="BO68" s="37"/>
      <c r="BP68" s="18"/>
      <c r="BQ68" s="18"/>
      <c r="BR68" s="37"/>
      <c r="BS68" s="18"/>
      <c r="BT68" s="18"/>
      <c r="BU68" s="37"/>
    </row>
    <row r="69" spans="1:73" ht="12">
      <c r="A69" s="28" t="s">
        <v>52</v>
      </c>
      <c r="B69" s="33">
        <v>86047</v>
      </c>
      <c r="C69" s="34">
        <v>71016</v>
      </c>
      <c r="D69" s="35">
        <v>0.21165652810634222</v>
      </c>
      <c r="E69" s="33">
        <v>450083</v>
      </c>
      <c r="F69" s="34">
        <v>383800.1466393617</v>
      </c>
      <c r="G69" s="36">
        <v>0.17270148003075436</v>
      </c>
      <c r="H69" s="18"/>
      <c r="I69" s="18"/>
      <c r="J69" s="37"/>
      <c r="K69" s="18"/>
      <c r="L69" s="18"/>
      <c r="M69" s="37"/>
      <c r="N69" s="18"/>
      <c r="O69" s="18"/>
      <c r="P69" s="37"/>
      <c r="Q69" s="18"/>
      <c r="R69" s="18"/>
      <c r="S69" s="37"/>
      <c r="T69" s="18"/>
      <c r="U69" s="18"/>
      <c r="V69" s="37"/>
      <c r="W69" s="18"/>
      <c r="X69" s="18"/>
      <c r="Y69" s="37"/>
      <c r="Z69" s="18"/>
      <c r="AA69" s="18"/>
      <c r="AB69" s="37"/>
      <c r="AC69" s="18"/>
      <c r="AD69" s="18"/>
      <c r="AE69" s="37"/>
      <c r="AF69" s="18"/>
      <c r="AG69" s="18"/>
      <c r="AH69" s="37"/>
      <c r="AI69" s="18"/>
      <c r="AJ69" s="18"/>
      <c r="AK69" s="37"/>
      <c r="AL69" s="18"/>
      <c r="AM69" s="18"/>
      <c r="AN69" s="37"/>
      <c r="AO69" s="18"/>
      <c r="AP69" s="18"/>
      <c r="AQ69" s="37"/>
      <c r="AR69" s="18"/>
      <c r="AS69" s="18"/>
      <c r="AT69" s="37"/>
      <c r="AU69" s="18"/>
      <c r="AV69" s="18"/>
      <c r="AW69" s="37"/>
      <c r="AX69" s="18"/>
      <c r="AY69" s="18"/>
      <c r="AZ69" s="37"/>
      <c r="BA69" s="18"/>
      <c r="BB69" s="18"/>
      <c r="BC69" s="37"/>
      <c r="BD69" s="18"/>
      <c r="BE69" s="18"/>
      <c r="BF69" s="37"/>
      <c r="BG69" s="18"/>
      <c r="BH69" s="18"/>
      <c r="BI69" s="37"/>
      <c r="BJ69" s="18"/>
      <c r="BK69" s="18"/>
      <c r="BL69" s="37"/>
      <c r="BM69" s="18"/>
      <c r="BN69" s="18"/>
      <c r="BO69" s="37"/>
      <c r="BP69" s="18"/>
      <c r="BQ69" s="18"/>
      <c r="BR69" s="37"/>
      <c r="BS69" s="18"/>
      <c r="BT69" s="18"/>
      <c r="BU69" s="37"/>
    </row>
    <row r="70" spans="1:73" ht="12">
      <c r="A70" s="7"/>
      <c r="B70" s="33"/>
      <c r="C70" s="34"/>
      <c r="D70" s="30"/>
      <c r="E70" s="44"/>
      <c r="F70" s="30"/>
      <c r="G70" s="3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</row>
    <row r="71" spans="1:73" ht="12">
      <c r="A71" s="28" t="s">
        <v>53</v>
      </c>
      <c r="B71" s="33">
        <v>6870</v>
      </c>
      <c r="C71" s="34">
        <v>5341</v>
      </c>
      <c r="D71" s="35">
        <v>0.28627597828122076</v>
      </c>
      <c r="E71" s="33">
        <v>30132</v>
      </c>
      <c r="F71" s="34">
        <v>22574.066757360735</v>
      </c>
      <c r="G71" s="36">
        <v>0.33480601098049145</v>
      </c>
      <c r="H71" s="18"/>
      <c r="I71" s="18"/>
      <c r="J71" s="37"/>
      <c r="K71" s="18"/>
      <c r="L71" s="18"/>
      <c r="M71" s="37"/>
      <c r="N71" s="18"/>
      <c r="O71" s="18"/>
      <c r="P71" s="37"/>
      <c r="Q71" s="18"/>
      <c r="R71" s="18"/>
      <c r="S71" s="37"/>
      <c r="T71" s="18"/>
      <c r="U71" s="18"/>
      <c r="V71" s="37"/>
      <c r="W71" s="18"/>
      <c r="X71" s="18"/>
      <c r="Y71" s="37"/>
      <c r="Z71" s="18"/>
      <c r="AA71" s="18"/>
      <c r="AB71" s="37"/>
      <c r="AC71" s="18"/>
      <c r="AD71" s="18"/>
      <c r="AE71" s="37"/>
      <c r="AF71" s="18"/>
      <c r="AG71" s="18"/>
      <c r="AH71" s="37"/>
      <c r="AI71" s="18"/>
      <c r="AJ71" s="18"/>
      <c r="AK71" s="37"/>
      <c r="AL71" s="18"/>
      <c r="AM71" s="18"/>
      <c r="AN71" s="37"/>
      <c r="AO71" s="18"/>
      <c r="AP71" s="18"/>
      <c r="AQ71" s="37"/>
      <c r="AR71" s="18"/>
      <c r="AS71" s="18"/>
      <c r="AT71" s="37"/>
      <c r="AU71" s="18"/>
      <c r="AV71" s="18"/>
      <c r="AW71" s="37"/>
      <c r="AX71" s="18"/>
      <c r="AY71" s="18"/>
      <c r="AZ71" s="37"/>
      <c r="BA71" s="18"/>
      <c r="BB71" s="18"/>
      <c r="BC71" s="37"/>
      <c r="BD71" s="18"/>
      <c r="BE71" s="18"/>
      <c r="BF71" s="37"/>
      <c r="BG71" s="18"/>
      <c r="BH71" s="18"/>
      <c r="BI71" s="37"/>
      <c r="BJ71" s="18"/>
      <c r="BK71" s="18"/>
      <c r="BL71" s="37"/>
      <c r="BM71" s="18"/>
      <c r="BN71" s="18"/>
      <c r="BO71" s="37"/>
      <c r="BP71" s="18"/>
      <c r="BQ71" s="18"/>
      <c r="BR71" s="37"/>
      <c r="BS71" s="18"/>
      <c r="BT71" s="18"/>
      <c r="BU71" s="37"/>
    </row>
    <row r="72" spans="1:73" ht="12">
      <c r="A72" s="28" t="s">
        <v>54</v>
      </c>
      <c r="B72" s="33">
        <v>2116</v>
      </c>
      <c r="C72" s="34">
        <v>619</v>
      </c>
      <c r="D72" s="35">
        <v>2.418416801292407</v>
      </c>
      <c r="E72" s="33">
        <v>7615</v>
      </c>
      <c r="F72" s="34">
        <v>5094.6770327394215</v>
      </c>
      <c r="G72" s="36">
        <v>0.4946972989778302</v>
      </c>
      <c r="H72" s="18"/>
      <c r="I72" s="18"/>
      <c r="J72" s="37"/>
      <c r="K72" s="18"/>
      <c r="L72" s="18"/>
      <c r="M72" s="37"/>
      <c r="N72" s="18"/>
      <c r="O72" s="18"/>
      <c r="P72" s="37"/>
      <c r="Q72" s="18"/>
      <c r="R72" s="18"/>
      <c r="S72" s="37"/>
      <c r="T72" s="18"/>
      <c r="U72" s="18"/>
      <c r="V72" s="37"/>
      <c r="W72" s="18"/>
      <c r="X72" s="18"/>
      <c r="Y72" s="37"/>
      <c r="Z72" s="18"/>
      <c r="AA72" s="18"/>
      <c r="AB72" s="37"/>
      <c r="AC72" s="18"/>
      <c r="AD72" s="18"/>
      <c r="AE72" s="37"/>
      <c r="AF72" s="18"/>
      <c r="AG72" s="18"/>
      <c r="AH72" s="37"/>
      <c r="AI72" s="18"/>
      <c r="AJ72" s="18"/>
      <c r="AK72" s="37"/>
      <c r="AL72" s="18"/>
      <c r="AM72" s="18"/>
      <c r="AN72" s="37"/>
      <c r="AO72" s="18"/>
      <c r="AP72" s="18"/>
      <c r="AQ72" s="37"/>
      <c r="AR72" s="18"/>
      <c r="AS72" s="18"/>
      <c r="AT72" s="37"/>
      <c r="AU72" s="18"/>
      <c r="AV72" s="18"/>
      <c r="AW72" s="37"/>
      <c r="AX72" s="18"/>
      <c r="AY72" s="18"/>
      <c r="AZ72" s="37"/>
      <c r="BA72" s="18"/>
      <c r="BB72" s="18"/>
      <c r="BC72" s="37"/>
      <c r="BD72" s="18"/>
      <c r="BE72" s="18"/>
      <c r="BF72" s="37"/>
      <c r="BG72" s="18"/>
      <c r="BH72" s="18"/>
      <c r="BI72" s="37"/>
      <c r="BJ72" s="18"/>
      <c r="BK72" s="18"/>
      <c r="BL72" s="37"/>
      <c r="BM72" s="18"/>
      <c r="BN72" s="18"/>
      <c r="BO72" s="37"/>
      <c r="BP72" s="18"/>
      <c r="BQ72" s="18"/>
      <c r="BR72" s="37"/>
      <c r="BS72" s="18"/>
      <c r="BT72" s="18"/>
      <c r="BU72" s="37"/>
    </row>
    <row r="73" spans="1:73" ht="12">
      <c r="A73" s="28" t="s">
        <v>55</v>
      </c>
      <c r="B73" s="33">
        <v>809</v>
      </c>
      <c r="C73" s="34">
        <v>1354</v>
      </c>
      <c r="D73" s="35">
        <v>-0.40251107828655835</v>
      </c>
      <c r="E73" s="33">
        <v>4914</v>
      </c>
      <c r="F73" s="34">
        <v>5950.58844370451</v>
      </c>
      <c r="G73" s="36">
        <v>-0.1741993171786531</v>
      </c>
      <c r="H73" s="18"/>
      <c r="I73" s="18"/>
      <c r="J73" s="37"/>
      <c r="K73" s="18"/>
      <c r="L73" s="18"/>
      <c r="M73" s="37"/>
      <c r="N73" s="18"/>
      <c r="O73" s="18"/>
      <c r="P73" s="37"/>
      <c r="Q73" s="18"/>
      <c r="R73" s="18"/>
      <c r="S73" s="37"/>
      <c r="T73" s="18"/>
      <c r="U73" s="18"/>
      <c r="V73" s="37"/>
      <c r="W73" s="18"/>
      <c r="X73" s="18"/>
      <c r="Y73" s="37"/>
      <c r="Z73" s="18"/>
      <c r="AA73" s="18"/>
      <c r="AB73" s="37"/>
      <c r="AC73" s="18"/>
      <c r="AD73" s="18"/>
      <c r="AE73" s="37"/>
      <c r="AF73" s="18"/>
      <c r="AG73" s="18"/>
      <c r="AH73" s="37"/>
      <c r="AI73" s="18"/>
      <c r="AJ73" s="18"/>
      <c r="AK73" s="37"/>
      <c r="AL73" s="18"/>
      <c r="AM73" s="18"/>
      <c r="AN73" s="37"/>
      <c r="AO73" s="18"/>
      <c r="AP73" s="18"/>
      <c r="AQ73" s="37"/>
      <c r="AR73" s="18"/>
      <c r="AS73" s="18"/>
      <c r="AT73" s="37"/>
      <c r="AU73" s="18"/>
      <c r="AV73" s="18"/>
      <c r="AW73" s="37"/>
      <c r="AX73" s="18"/>
      <c r="AY73" s="18"/>
      <c r="AZ73" s="37"/>
      <c r="BA73" s="18"/>
      <c r="BB73" s="18"/>
      <c r="BC73" s="37"/>
      <c r="BD73" s="18"/>
      <c r="BE73" s="18"/>
      <c r="BF73" s="37"/>
      <c r="BG73" s="18"/>
      <c r="BH73" s="18"/>
      <c r="BI73" s="37"/>
      <c r="BJ73" s="18"/>
      <c r="BK73" s="18"/>
      <c r="BL73" s="37"/>
      <c r="BM73" s="18"/>
      <c r="BN73" s="18"/>
      <c r="BO73" s="37"/>
      <c r="BP73" s="18"/>
      <c r="BQ73" s="18"/>
      <c r="BR73" s="37"/>
      <c r="BS73" s="18"/>
      <c r="BT73" s="18"/>
      <c r="BU73" s="37"/>
    </row>
    <row r="74" spans="1:73" ht="12">
      <c r="A74" s="28" t="s">
        <v>56</v>
      </c>
      <c r="B74" s="33">
        <v>3981</v>
      </c>
      <c r="C74" s="34">
        <v>3627</v>
      </c>
      <c r="D74" s="35">
        <v>0.09760132340777503</v>
      </c>
      <c r="E74" s="33">
        <v>18598</v>
      </c>
      <c r="F74" s="34">
        <v>12235.104017452439</v>
      </c>
      <c r="G74" s="36">
        <v>0.5200524632623783</v>
      </c>
      <c r="H74" s="18"/>
      <c r="I74" s="18"/>
      <c r="J74" s="37"/>
      <c r="K74" s="18"/>
      <c r="L74" s="18"/>
      <c r="M74" s="37"/>
      <c r="N74" s="18"/>
      <c r="O74" s="18"/>
      <c r="P74" s="37"/>
      <c r="Q74" s="18"/>
      <c r="R74" s="18"/>
      <c r="S74" s="37"/>
      <c r="T74" s="18"/>
      <c r="U74" s="18"/>
      <c r="V74" s="37"/>
      <c r="W74" s="18"/>
      <c r="X74" s="18"/>
      <c r="Y74" s="37"/>
      <c r="Z74" s="18"/>
      <c r="AA74" s="18"/>
      <c r="AB74" s="37"/>
      <c r="AC74" s="18"/>
      <c r="AD74" s="18"/>
      <c r="AE74" s="37"/>
      <c r="AF74" s="18"/>
      <c r="AG74" s="18"/>
      <c r="AH74" s="37"/>
      <c r="AI74" s="18"/>
      <c r="AJ74" s="18"/>
      <c r="AK74" s="37"/>
      <c r="AL74" s="18"/>
      <c r="AM74" s="18"/>
      <c r="AN74" s="37"/>
      <c r="AO74" s="18"/>
      <c r="AP74" s="18"/>
      <c r="AQ74" s="37"/>
      <c r="AR74" s="18"/>
      <c r="AS74" s="18"/>
      <c r="AT74" s="37"/>
      <c r="AU74" s="18"/>
      <c r="AV74" s="18"/>
      <c r="AW74" s="37"/>
      <c r="AX74" s="18"/>
      <c r="AY74" s="18"/>
      <c r="AZ74" s="37"/>
      <c r="BA74" s="18"/>
      <c r="BB74" s="18"/>
      <c r="BC74" s="37"/>
      <c r="BD74" s="18"/>
      <c r="BE74" s="18"/>
      <c r="BF74" s="37"/>
      <c r="BG74" s="18"/>
      <c r="BH74" s="18"/>
      <c r="BI74" s="37"/>
      <c r="BJ74" s="18"/>
      <c r="BK74" s="18"/>
      <c r="BL74" s="37"/>
      <c r="BM74" s="18"/>
      <c r="BN74" s="18"/>
      <c r="BO74" s="37"/>
      <c r="BP74" s="18"/>
      <c r="BQ74" s="18"/>
      <c r="BR74" s="37"/>
      <c r="BS74" s="18"/>
      <c r="BT74" s="18"/>
      <c r="BU74" s="37"/>
    </row>
    <row r="75" spans="1:73" ht="12">
      <c r="A75" s="7"/>
      <c r="B75" s="33"/>
      <c r="C75" s="34"/>
      <c r="D75" s="30"/>
      <c r="E75" s="44"/>
      <c r="F75" s="30"/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</row>
    <row r="76" spans="1:73" ht="12">
      <c r="A76" s="28" t="s">
        <v>57</v>
      </c>
      <c r="B76" s="33">
        <v>644</v>
      </c>
      <c r="C76" s="34">
        <v>500</v>
      </c>
      <c r="D76" s="35">
        <v>0.288</v>
      </c>
      <c r="E76" s="33">
        <v>4379</v>
      </c>
      <c r="F76" s="34">
        <v>4937.699053512565</v>
      </c>
      <c r="G76" s="36">
        <v>-0.11314967709810493</v>
      </c>
      <c r="H76" s="18"/>
      <c r="I76" s="18"/>
      <c r="J76" s="37"/>
      <c r="K76" s="18"/>
      <c r="L76" s="18"/>
      <c r="M76" s="37"/>
      <c r="N76" s="18"/>
      <c r="O76" s="18"/>
      <c r="P76" s="37"/>
      <c r="Q76" s="18"/>
      <c r="R76" s="18"/>
      <c r="S76" s="37"/>
      <c r="T76" s="18"/>
      <c r="U76" s="18"/>
      <c r="V76" s="37"/>
      <c r="W76" s="18"/>
      <c r="X76" s="18"/>
      <c r="Y76" s="37"/>
      <c r="Z76" s="18"/>
      <c r="AA76" s="18"/>
      <c r="AB76" s="37"/>
      <c r="AC76" s="18"/>
      <c r="AD76" s="18"/>
      <c r="AE76" s="37"/>
      <c r="AF76" s="18"/>
      <c r="AG76" s="18"/>
      <c r="AH76" s="37"/>
      <c r="AI76" s="18"/>
      <c r="AJ76" s="18"/>
      <c r="AK76" s="37"/>
      <c r="AL76" s="18"/>
      <c r="AM76" s="18"/>
      <c r="AN76" s="37"/>
      <c r="AO76" s="18"/>
      <c r="AP76" s="18"/>
      <c r="AQ76" s="37"/>
      <c r="AR76" s="18"/>
      <c r="AS76" s="18"/>
      <c r="AT76" s="37"/>
      <c r="AU76" s="18"/>
      <c r="AV76" s="18"/>
      <c r="AW76" s="37"/>
      <c r="AX76" s="18"/>
      <c r="AY76" s="18"/>
      <c r="AZ76" s="37"/>
      <c r="BA76" s="18"/>
      <c r="BB76" s="18"/>
      <c r="BC76" s="37"/>
      <c r="BD76" s="18"/>
      <c r="BE76" s="18"/>
      <c r="BF76" s="37"/>
      <c r="BG76" s="18"/>
      <c r="BH76" s="18"/>
      <c r="BI76" s="37"/>
      <c r="BJ76" s="18"/>
      <c r="BK76" s="18"/>
      <c r="BL76" s="37"/>
      <c r="BM76" s="18"/>
      <c r="BN76" s="18"/>
      <c r="BO76" s="37"/>
      <c r="BP76" s="18"/>
      <c r="BQ76" s="18"/>
      <c r="BR76" s="37"/>
      <c r="BS76" s="18"/>
      <c r="BT76" s="18"/>
      <c r="BU76" s="37"/>
    </row>
    <row r="77" spans="1:73" ht="12">
      <c r="A77" s="28" t="s">
        <v>58</v>
      </c>
      <c r="B77" s="33">
        <v>1719</v>
      </c>
      <c r="C77" s="34">
        <v>1947</v>
      </c>
      <c r="D77" s="35">
        <v>-0.11710323574730354</v>
      </c>
      <c r="E77" s="33">
        <v>9689</v>
      </c>
      <c r="F77" s="34">
        <v>9692.146488189168</v>
      </c>
      <c r="G77" s="36">
        <v>-0.0003246430698300159</v>
      </c>
      <c r="H77" s="18"/>
      <c r="I77" s="18"/>
      <c r="J77" s="37"/>
      <c r="K77" s="18"/>
      <c r="L77" s="18"/>
      <c r="M77" s="37"/>
      <c r="N77" s="18"/>
      <c r="O77" s="18"/>
      <c r="P77" s="37"/>
      <c r="Q77" s="18"/>
      <c r="R77" s="18"/>
      <c r="S77" s="37"/>
      <c r="T77" s="18"/>
      <c r="U77" s="18"/>
      <c r="V77" s="37"/>
      <c r="W77" s="18"/>
      <c r="X77" s="18"/>
      <c r="Y77" s="37"/>
      <c r="Z77" s="18"/>
      <c r="AA77" s="18"/>
      <c r="AB77" s="37"/>
      <c r="AC77" s="18"/>
      <c r="AD77" s="18"/>
      <c r="AE77" s="37"/>
      <c r="AF77" s="18"/>
      <c r="AG77" s="18"/>
      <c r="AH77" s="37"/>
      <c r="AI77" s="18"/>
      <c r="AJ77" s="18"/>
      <c r="AK77" s="37"/>
      <c r="AL77" s="18"/>
      <c r="AM77" s="18"/>
      <c r="AN77" s="37"/>
      <c r="AO77" s="18"/>
      <c r="AP77" s="18"/>
      <c r="AQ77" s="37"/>
      <c r="AR77" s="18"/>
      <c r="AS77" s="18"/>
      <c r="AT77" s="37"/>
      <c r="AU77" s="18"/>
      <c r="AV77" s="18"/>
      <c r="AW77" s="37"/>
      <c r="AX77" s="18"/>
      <c r="AY77" s="18"/>
      <c r="AZ77" s="37"/>
      <c r="BA77" s="18"/>
      <c r="BB77" s="18"/>
      <c r="BC77" s="37"/>
      <c r="BD77" s="18"/>
      <c r="BE77" s="18"/>
      <c r="BF77" s="37"/>
      <c r="BG77" s="18"/>
      <c r="BH77" s="18"/>
      <c r="BI77" s="37"/>
      <c r="BJ77" s="18"/>
      <c r="BK77" s="18"/>
      <c r="BL77" s="37"/>
      <c r="BM77" s="18"/>
      <c r="BN77" s="18"/>
      <c r="BO77" s="37"/>
      <c r="BP77" s="18"/>
      <c r="BQ77" s="18"/>
      <c r="BR77" s="37"/>
      <c r="BS77" s="18"/>
      <c r="BT77" s="18"/>
      <c r="BU77" s="37"/>
    </row>
    <row r="78" spans="1:73" ht="12">
      <c r="A78" s="28" t="s">
        <v>59</v>
      </c>
      <c r="B78" s="33">
        <v>320</v>
      </c>
      <c r="C78" s="34">
        <v>4</v>
      </c>
      <c r="D78" s="35">
        <v>79</v>
      </c>
      <c r="E78" s="33">
        <v>877</v>
      </c>
      <c r="F78" s="34">
        <v>300.76276219694876</v>
      </c>
      <c r="G78" s="36">
        <v>1.9159194894802611</v>
      </c>
      <c r="H78" s="18"/>
      <c r="I78" s="18"/>
      <c r="J78" s="37"/>
      <c r="K78" s="18"/>
      <c r="L78" s="18"/>
      <c r="M78" s="37"/>
      <c r="N78" s="18"/>
      <c r="O78" s="18"/>
      <c r="P78" s="37"/>
      <c r="Q78" s="18"/>
      <c r="R78" s="18"/>
      <c r="S78" s="37"/>
      <c r="T78" s="18"/>
      <c r="U78" s="18"/>
      <c r="V78" s="37"/>
      <c r="W78" s="18"/>
      <c r="X78" s="18"/>
      <c r="Y78" s="37"/>
      <c r="Z78" s="18"/>
      <c r="AA78" s="18"/>
      <c r="AB78" s="37"/>
      <c r="AC78" s="18"/>
      <c r="AD78" s="18"/>
      <c r="AE78" s="37"/>
      <c r="AF78" s="18"/>
      <c r="AG78" s="18"/>
      <c r="AH78" s="37"/>
      <c r="AI78" s="18"/>
      <c r="AJ78" s="18"/>
      <c r="AK78" s="37"/>
      <c r="AL78" s="18"/>
      <c r="AM78" s="18"/>
      <c r="AN78" s="37"/>
      <c r="AO78" s="18"/>
      <c r="AP78" s="18"/>
      <c r="AQ78" s="37"/>
      <c r="AR78" s="18"/>
      <c r="AS78" s="18"/>
      <c r="AT78" s="37"/>
      <c r="AU78" s="18"/>
      <c r="AV78" s="18"/>
      <c r="AW78" s="37"/>
      <c r="AX78" s="18"/>
      <c r="AY78" s="18"/>
      <c r="AZ78" s="37"/>
      <c r="BA78" s="18"/>
      <c r="BB78" s="18"/>
      <c r="BC78" s="37"/>
      <c r="BD78" s="18"/>
      <c r="BE78" s="18"/>
      <c r="BF78" s="37"/>
      <c r="BG78" s="18"/>
      <c r="BH78" s="18"/>
      <c r="BI78" s="37"/>
      <c r="BJ78" s="18"/>
      <c r="BK78" s="18"/>
      <c r="BL78" s="37"/>
      <c r="BM78" s="18"/>
      <c r="BN78" s="18"/>
      <c r="BO78" s="37"/>
      <c r="BP78" s="18"/>
      <c r="BQ78" s="18"/>
      <c r="BR78" s="37"/>
      <c r="BS78" s="18"/>
      <c r="BT78" s="18"/>
      <c r="BU78" s="37"/>
    </row>
    <row r="79" spans="1:73" ht="12">
      <c r="A79" s="28" t="s">
        <v>60</v>
      </c>
      <c r="B79" s="33">
        <v>52</v>
      </c>
      <c r="C79" s="34">
        <v>57</v>
      </c>
      <c r="D79" s="35">
        <v>-0.08771929824561403</v>
      </c>
      <c r="E79" s="33">
        <v>604</v>
      </c>
      <c r="F79" s="34">
        <v>1718.1752405578604</v>
      </c>
      <c r="G79" s="36">
        <v>-0.6484642627000654</v>
      </c>
      <c r="H79" s="18"/>
      <c r="I79" s="18"/>
      <c r="J79" s="37"/>
      <c r="K79" s="18"/>
      <c r="L79" s="18"/>
      <c r="M79" s="37"/>
      <c r="N79" s="18"/>
      <c r="O79" s="18"/>
      <c r="P79" s="37"/>
      <c r="Q79" s="18"/>
      <c r="R79" s="18"/>
      <c r="S79" s="37"/>
      <c r="T79" s="18"/>
      <c r="U79" s="18"/>
      <c r="V79" s="37"/>
      <c r="W79" s="18"/>
      <c r="X79" s="18"/>
      <c r="Y79" s="37"/>
      <c r="Z79" s="18"/>
      <c r="AA79" s="18"/>
      <c r="AB79" s="37"/>
      <c r="AC79" s="18"/>
      <c r="AD79" s="18"/>
      <c r="AE79" s="37"/>
      <c r="AF79" s="18"/>
      <c r="AG79" s="18"/>
      <c r="AH79" s="37"/>
      <c r="AI79" s="18"/>
      <c r="AJ79" s="18"/>
      <c r="AK79" s="37"/>
      <c r="AL79" s="18"/>
      <c r="AM79" s="18"/>
      <c r="AN79" s="37"/>
      <c r="AO79" s="18"/>
      <c r="AP79" s="18"/>
      <c r="AQ79" s="37"/>
      <c r="AR79" s="18"/>
      <c r="AS79" s="18"/>
      <c r="AT79" s="37"/>
      <c r="AU79" s="18"/>
      <c r="AV79" s="18"/>
      <c r="AW79" s="37"/>
      <c r="AX79" s="18"/>
      <c r="AY79" s="18"/>
      <c r="AZ79" s="37"/>
      <c r="BA79" s="18"/>
      <c r="BB79" s="18"/>
      <c r="BC79" s="37"/>
      <c r="BD79" s="18"/>
      <c r="BE79" s="18"/>
      <c r="BF79" s="37"/>
      <c r="BG79" s="18"/>
      <c r="BH79" s="18"/>
      <c r="BI79" s="37"/>
      <c r="BJ79" s="18"/>
      <c r="BK79" s="18"/>
      <c r="BL79" s="37"/>
      <c r="BM79" s="18"/>
      <c r="BN79" s="18"/>
      <c r="BO79" s="37"/>
      <c r="BP79" s="18"/>
      <c r="BQ79" s="18"/>
      <c r="BR79" s="37"/>
      <c r="BS79" s="18"/>
      <c r="BT79" s="18"/>
      <c r="BU79" s="37"/>
    </row>
    <row r="80" spans="1:73" ht="12">
      <c r="A80" s="28" t="s">
        <v>61</v>
      </c>
      <c r="B80" s="33">
        <v>1525</v>
      </c>
      <c r="C80" s="34">
        <v>1439</v>
      </c>
      <c r="D80" s="35">
        <v>0.059763724808895066</v>
      </c>
      <c r="E80" s="33">
        <v>10656</v>
      </c>
      <c r="F80" s="34">
        <v>10465.20168065405</v>
      </c>
      <c r="G80" s="36">
        <v>0.01823169062271001</v>
      </c>
      <c r="H80" s="18"/>
      <c r="I80" s="18"/>
      <c r="J80" s="37"/>
      <c r="K80" s="18"/>
      <c r="L80" s="18"/>
      <c r="M80" s="37"/>
      <c r="N80" s="18"/>
      <c r="O80" s="18"/>
      <c r="P80" s="37"/>
      <c r="Q80" s="18"/>
      <c r="R80" s="18"/>
      <c r="S80" s="37"/>
      <c r="T80" s="18"/>
      <c r="U80" s="18"/>
      <c r="V80" s="37"/>
      <c r="W80" s="18"/>
      <c r="X80" s="18"/>
      <c r="Y80" s="37"/>
      <c r="Z80" s="18"/>
      <c r="AA80" s="18"/>
      <c r="AB80" s="37"/>
      <c r="AC80" s="18"/>
      <c r="AD80" s="18"/>
      <c r="AE80" s="37"/>
      <c r="AF80" s="18"/>
      <c r="AG80" s="18"/>
      <c r="AH80" s="37"/>
      <c r="AI80" s="18"/>
      <c r="AJ80" s="18"/>
      <c r="AK80" s="37"/>
      <c r="AL80" s="18"/>
      <c r="AM80" s="18"/>
      <c r="AN80" s="37"/>
      <c r="AO80" s="18"/>
      <c r="AP80" s="18"/>
      <c r="AQ80" s="37"/>
      <c r="AR80" s="18"/>
      <c r="AS80" s="18"/>
      <c r="AT80" s="37"/>
      <c r="AU80" s="18"/>
      <c r="AV80" s="18"/>
      <c r="AW80" s="37"/>
      <c r="AX80" s="18"/>
      <c r="AY80" s="18"/>
      <c r="AZ80" s="37"/>
      <c r="BA80" s="18"/>
      <c r="BB80" s="18"/>
      <c r="BC80" s="37"/>
      <c r="BD80" s="18"/>
      <c r="BE80" s="18"/>
      <c r="BF80" s="37"/>
      <c r="BG80" s="18"/>
      <c r="BH80" s="18"/>
      <c r="BI80" s="37"/>
      <c r="BJ80" s="18"/>
      <c r="BK80" s="18"/>
      <c r="BL80" s="37"/>
      <c r="BM80" s="18"/>
      <c r="BN80" s="18"/>
      <c r="BO80" s="37"/>
      <c r="BP80" s="18"/>
      <c r="BQ80" s="18"/>
      <c r="BR80" s="37"/>
      <c r="BS80" s="18"/>
      <c r="BT80" s="18"/>
      <c r="BU80" s="37"/>
    </row>
    <row r="81" spans="1:73" ht="8.25" customHeight="1">
      <c r="A81" s="38"/>
      <c r="B81" s="39"/>
      <c r="C81" s="40"/>
      <c r="D81" s="43"/>
      <c r="E81" s="42"/>
      <c r="F81" s="41"/>
      <c r="G81" s="43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</row>
    <row r="82" spans="1:73" ht="13.5" customHeight="1">
      <c r="A82" s="28" t="s">
        <v>62</v>
      </c>
      <c r="B82" s="33"/>
      <c r="C82" s="34"/>
      <c r="D82" s="30"/>
      <c r="E82" s="44"/>
      <c r="F82" s="30"/>
      <c r="G82" s="31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</row>
    <row r="83" spans="1:73" ht="12">
      <c r="A83" s="28" t="s">
        <v>63</v>
      </c>
      <c r="B83" s="64">
        <v>47.895954604293706</v>
      </c>
      <c r="C83" s="65">
        <v>49.946875394748716</v>
      </c>
      <c r="D83" s="92">
        <v>-2.0509207904550095</v>
      </c>
      <c r="E83" s="64">
        <v>45.15668301791722</v>
      </c>
      <c r="F83" s="65">
        <v>47.61782051295294</v>
      </c>
      <c r="G83" s="94">
        <v>-2.4611374950357217</v>
      </c>
      <c r="H83" s="67"/>
      <c r="I83" s="67"/>
      <c r="J83" s="37"/>
      <c r="K83" s="67"/>
      <c r="L83" s="67"/>
      <c r="M83" s="37"/>
      <c r="N83" s="67"/>
      <c r="O83" s="67"/>
      <c r="P83" s="37"/>
      <c r="Q83" s="67"/>
      <c r="R83" s="67"/>
      <c r="S83" s="37"/>
      <c r="T83" s="67"/>
      <c r="U83" s="67"/>
      <c r="V83" s="37"/>
      <c r="W83" s="67"/>
      <c r="X83" s="67"/>
      <c r="Y83" s="37"/>
      <c r="Z83" s="67"/>
      <c r="AA83" s="67"/>
      <c r="AB83" s="37"/>
      <c r="AC83" s="67"/>
      <c r="AD83" s="67"/>
      <c r="AE83" s="37"/>
      <c r="AF83" s="67"/>
      <c r="AG83" s="67"/>
      <c r="AH83" s="37"/>
      <c r="AI83" s="67"/>
      <c r="AJ83" s="67"/>
      <c r="AK83" s="37"/>
      <c r="AL83" s="67"/>
      <c r="AM83" s="67"/>
      <c r="AN83" s="37"/>
      <c r="AO83" s="67"/>
      <c r="AP83" s="67"/>
      <c r="AQ83" s="37"/>
      <c r="AR83" s="67"/>
      <c r="AS83" s="67"/>
      <c r="AT83" s="37"/>
      <c r="AU83" s="67"/>
      <c r="AV83" s="67"/>
      <c r="AW83" s="37"/>
      <c r="AX83" s="67"/>
      <c r="AY83" s="67"/>
      <c r="AZ83" s="37"/>
      <c r="BA83" s="67"/>
      <c r="BB83" s="67"/>
      <c r="BC83" s="37"/>
      <c r="BD83" s="67"/>
      <c r="BE83" s="67"/>
      <c r="BF83" s="37"/>
      <c r="BG83" s="67"/>
      <c r="BH83" s="67"/>
      <c r="BI83" s="37"/>
      <c r="BJ83" s="67"/>
      <c r="BK83" s="67"/>
      <c r="BL83" s="37"/>
      <c r="BM83" s="67"/>
      <c r="BN83" s="67"/>
      <c r="BO83" s="37"/>
      <c r="BP83" s="67"/>
      <c r="BQ83" s="67"/>
      <c r="BR83" s="37"/>
      <c r="BS83" s="67"/>
      <c r="BT83" s="67"/>
      <c r="BU83" s="37"/>
    </row>
    <row r="84" spans="1:73" ht="12">
      <c r="A84" s="28" t="s">
        <v>64</v>
      </c>
      <c r="B84" s="64">
        <v>52.104045395706294</v>
      </c>
      <c r="C84" s="65">
        <v>50.053124605251284</v>
      </c>
      <c r="D84" s="92">
        <v>2.0509207904550095</v>
      </c>
      <c r="E84" s="64">
        <v>54.84331698208279</v>
      </c>
      <c r="F84" s="65">
        <v>52.382179487047075</v>
      </c>
      <c r="G84" s="94">
        <v>2.4611374950357146</v>
      </c>
      <c r="H84" s="67"/>
      <c r="I84" s="67"/>
      <c r="J84" s="37"/>
      <c r="K84" s="67"/>
      <c r="L84" s="67"/>
      <c r="M84" s="37"/>
      <c r="N84" s="67"/>
      <c r="O84" s="67"/>
      <c r="P84" s="37"/>
      <c r="Q84" s="67"/>
      <c r="R84" s="67"/>
      <c r="S84" s="37"/>
      <c r="T84" s="67"/>
      <c r="U84" s="67"/>
      <c r="V84" s="37"/>
      <c r="W84" s="67"/>
      <c r="X84" s="67"/>
      <c r="Y84" s="37"/>
      <c r="Z84" s="67"/>
      <c r="AA84" s="67"/>
      <c r="AB84" s="37"/>
      <c r="AC84" s="67"/>
      <c r="AD84" s="67"/>
      <c r="AE84" s="37"/>
      <c r="AF84" s="67"/>
      <c r="AG84" s="67"/>
      <c r="AH84" s="37"/>
      <c r="AI84" s="67"/>
      <c r="AJ84" s="67"/>
      <c r="AK84" s="37"/>
      <c r="AL84" s="67"/>
      <c r="AM84" s="67"/>
      <c r="AN84" s="37"/>
      <c r="AO84" s="67"/>
      <c r="AP84" s="67"/>
      <c r="AQ84" s="37"/>
      <c r="AR84" s="67"/>
      <c r="AS84" s="67"/>
      <c r="AT84" s="37"/>
      <c r="AU84" s="67"/>
      <c r="AV84" s="67"/>
      <c r="AW84" s="37"/>
      <c r="AX84" s="67"/>
      <c r="AY84" s="67"/>
      <c r="AZ84" s="37"/>
      <c r="BA84" s="67"/>
      <c r="BB84" s="67"/>
      <c r="BC84" s="37"/>
      <c r="BD84" s="67"/>
      <c r="BE84" s="67"/>
      <c r="BF84" s="37"/>
      <c r="BG84" s="67"/>
      <c r="BH84" s="67"/>
      <c r="BI84" s="37"/>
      <c r="BJ84" s="67"/>
      <c r="BK84" s="67"/>
      <c r="BL84" s="37"/>
      <c r="BM84" s="67"/>
      <c r="BN84" s="67"/>
      <c r="BO84" s="37"/>
      <c r="BP84" s="67"/>
      <c r="BQ84" s="67"/>
      <c r="BR84" s="37"/>
      <c r="BS84" s="67"/>
      <c r="BT84" s="67"/>
      <c r="BU84" s="37"/>
    </row>
    <row r="85" spans="1:73" ht="12">
      <c r="A85" s="28" t="s">
        <v>65</v>
      </c>
      <c r="B85" s="46">
        <v>2.951723424868315</v>
      </c>
      <c r="C85" s="47">
        <v>2.999985743932148</v>
      </c>
      <c r="D85" s="35">
        <v>-0.016087516136184848</v>
      </c>
      <c r="E85" s="46">
        <v>3.067782684799594</v>
      </c>
      <c r="F85" s="47">
        <v>3.1977644701946866</v>
      </c>
      <c r="G85" s="36">
        <v>-0.040647704546913944</v>
      </c>
      <c r="H85" s="49"/>
      <c r="I85" s="49"/>
      <c r="J85" s="37"/>
      <c r="K85" s="49"/>
      <c r="L85" s="49"/>
      <c r="M85" s="37"/>
      <c r="N85" s="67"/>
      <c r="O85" s="67"/>
      <c r="P85" s="37"/>
      <c r="Q85" s="67"/>
      <c r="R85" s="67"/>
      <c r="S85" s="37"/>
      <c r="T85" s="67"/>
      <c r="U85" s="67"/>
      <c r="V85" s="37"/>
      <c r="W85" s="67"/>
      <c r="X85" s="67"/>
      <c r="Y85" s="37"/>
      <c r="Z85" s="67"/>
      <c r="AA85" s="67"/>
      <c r="AB85" s="37"/>
      <c r="AC85" s="67"/>
      <c r="AD85" s="67"/>
      <c r="AE85" s="37"/>
      <c r="AF85" s="67"/>
      <c r="AG85" s="67"/>
      <c r="AH85" s="37"/>
      <c r="AI85" s="67"/>
      <c r="AJ85" s="67"/>
      <c r="AK85" s="37"/>
      <c r="AL85" s="67"/>
      <c r="AM85" s="67"/>
      <c r="AN85" s="37"/>
      <c r="AO85" s="67"/>
      <c r="AP85" s="67"/>
      <c r="AQ85" s="37"/>
      <c r="AR85" s="67"/>
      <c r="AS85" s="67"/>
      <c r="AT85" s="37"/>
      <c r="AU85" s="67"/>
      <c r="AV85" s="67"/>
      <c r="AW85" s="37"/>
      <c r="AX85" s="67"/>
      <c r="AY85" s="67"/>
      <c r="AZ85" s="37"/>
      <c r="BA85" s="67"/>
      <c r="BB85" s="67"/>
      <c r="BC85" s="37"/>
      <c r="BD85" s="67"/>
      <c r="BE85" s="67"/>
      <c r="BF85" s="37"/>
      <c r="BG85" s="67"/>
      <c r="BH85" s="67"/>
      <c r="BI85" s="37"/>
      <c r="BJ85" s="67"/>
      <c r="BK85" s="67"/>
      <c r="BL85" s="37"/>
      <c r="BM85" s="67"/>
      <c r="BN85" s="67"/>
      <c r="BO85" s="37"/>
      <c r="BP85" s="67"/>
      <c r="BQ85" s="67"/>
      <c r="BR85" s="37"/>
      <c r="BS85" s="67"/>
      <c r="BT85" s="67"/>
      <c r="BU85" s="37"/>
    </row>
    <row r="86" spans="1:73" ht="12">
      <c r="A86" s="7"/>
      <c r="B86" s="33"/>
      <c r="C86" s="34"/>
      <c r="D86" s="30"/>
      <c r="E86" s="44"/>
      <c r="F86" s="30"/>
      <c r="G86" s="31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</row>
    <row r="87" spans="1:73" ht="12">
      <c r="A87" s="28" t="s">
        <v>66</v>
      </c>
      <c r="B87" s="33">
        <v>56674</v>
      </c>
      <c r="C87" s="34">
        <v>54595</v>
      </c>
      <c r="D87" s="35">
        <v>0.038080410293982965</v>
      </c>
      <c r="E87" s="33">
        <v>265114</v>
      </c>
      <c r="F87" s="34">
        <v>253255.776266539</v>
      </c>
      <c r="G87" s="36">
        <v>0.04682311261868638</v>
      </c>
      <c r="H87" s="18"/>
      <c r="I87" s="18"/>
      <c r="J87" s="37"/>
      <c r="K87" s="18"/>
      <c r="L87" s="18"/>
      <c r="M87" s="37"/>
      <c r="N87" s="18"/>
      <c r="O87" s="18"/>
      <c r="P87" s="37"/>
      <c r="Q87" s="18"/>
      <c r="R87" s="18"/>
      <c r="S87" s="37"/>
      <c r="T87" s="18"/>
      <c r="U87" s="18"/>
      <c r="V87" s="37"/>
      <c r="W87" s="18"/>
      <c r="X87" s="18"/>
      <c r="Y87" s="37"/>
      <c r="Z87" s="18"/>
      <c r="AA87" s="18"/>
      <c r="AB87" s="37"/>
      <c r="AC87" s="18"/>
      <c r="AD87" s="18"/>
      <c r="AE87" s="37"/>
      <c r="AF87" s="18"/>
      <c r="AG87" s="18"/>
      <c r="AH87" s="37"/>
      <c r="AI87" s="18"/>
      <c r="AJ87" s="18"/>
      <c r="AK87" s="37"/>
      <c r="AL87" s="18"/>
      <c r="AM87" s="18"/>
      <c r="AN87" s="37"/>
      <c r="AO87" s="18"/>
      <c r="AP87" s="18"/>
      <c r="AQ87" s="37"/>
      <c r="AR87" s="18"/>
      <c r="AS87" s="18"/>
      <c r="AT87" s="37"/>
      <c r="AU87" s="18"/>
      <c r="AV87" s="18"/>
      <c r="AW87" s="37"/>
      <c r="AX87" s="18"/>
      <c r="AY87" s="18"/>
      <c r="AZ87" s="37"/>
      <c r="BA87" s="18"/>
      <c r="BB87" s="18"/>
      <c r="BC87" s="37"/>
      <c r="BD87" s="18"/>
      <c r="BE87" s="18"/>
      <c r="BF87" s="37"/>
      <c r="BG87" s="18"/>
      <c r="BH87" s="18"/>
      <c r="BI87" s="37"/>
      <c r="BJ87" s="18"/>
      <c r="BK87" s="18"/>
      <c r="BL87" s="37"/>
      <c r="BM87" s="18"/>
      <c r="BN87" s="18"/>
      <c r="BO87" s="37"/>
      <c r="BP87" s="18"/>
      <c r="BQ87" s="18"/>
      <c r="BR87" s="37"/>
      <c r="BS87" s="18"/>
      <c r="BT87" s="18"/>
      <c r="BU87" s="37"/>
    </row>
    <row r="88" spans="1:73" ht="12">
      <c r="A88" s="28" t="s">
        <v>67</v>
      </c>
      <c r="B88" s="33">
        <v>66157</v>
      </c>
      <c r="C88" s="34">
        <v>56235</v>
      </c>
      <c r="D88" s="35">
        <v>0.17643816128745443</v>
      </c>
      <c r="E88" s="33">
        <v>342180</v>
      </c>
      <c r="F88" s="34">
        <v>303378.3182470708</v>
      </c>
      <c r="G88" s="36">
        <v>0.1278986645358392</v>
      </c>
      <c r="H88" s="18"/>
      <c r="I88" s="18"/>
      <c r="J88" s="37"/>
      <c r="K88" s="18"/>
      <c r="L88" s="18"/>
      <c r="M88" s="37"/>
      <c r="N88" s="18"/>
      <c r="O88" s="18"/>
      <c r="P88" s="37"/>
      <c r="Q88" s="18"/>
      <c r="R88" s="18"/>
      <c r="S88" s="37"/>
      <c r="T88" s="18"/>
      <c r="U88" s="18"/>
      <c r="V88" s="37"/>
      <c r="W88" s="18"/>
      <c r="X88" s="18"/>
      <c r="Y88" s="37"/>
      <c r="Z88" s="18"/>
      <c r="AA88" s="18"/>
      <c r="AB88" s="37"/>
      <c r="AC88" s="18"/>
      <c r="AD88" s="18"/>
      <c r="AE88" s="37"/>
      <c r="AF88" s="18"/>
      <c r="AG88" s="18"/>
      <c r="AH88" s="37"/>
      <c r="AI88" s="18"/>
      <c r="AJ88" s="18"/>
      <c r="AK88" s="37"/>
      <c r="AL88" s="18"/>
      <c r="AM88" s="18"/>
      <c r="AN88" s="37"/>
      <c r="AO88" s="18"/>
      <c r="AP88" s="18"/>
      <c r="AQ88" s="37"/>
      <c r="AR88" s="18"/>
      <c r="AS88" s="18"/>
      <c r="AT88" s="37"/>
      <c r="AU88" s="18"/>
      <c r="AV88" s="18"/>
      <c r="AW88" s="37"/>
      <c r="AX88" s="18"/>
      <c r="AY88" s="18"/>
      <c r="AZ88" s="37"/>
      <c r="BA88" s="18"/>
      <c r="BB88" s="18"/>
      <c r="BC88" s="37"/>
      <c r="BD88" s="18"/>
      <c r="BE88" s="18"/>
      <c r="BF88" s="37"/>
      <c r="BG88" s="18"/>
      <c r="BH88" s="18"/>
      <c r="BI88" s="37"/>
      <c r="BJ88" s="18"/>
      <c r="BK88" s="18"/>
      <c r="BL88" s="37"/>
      <c r="BM88" s="18"/>
      <c r="BN88" s="18"/>
      <c r="BO88" s="37"/>
      <c r="BP88" s="18"/>
      <c r="BQ88" s="18"/>
      <c r="BR88" s="37"/>
      <c r="BS88" s="18"/>
      <c r="BT88" s="18"/>
      <c r="BU88" s="37"/>
    </row>
    <row r="89" spans="1:73" ht="12">
      <c r="A89" s="7"/>
      <c r="B89" s="33"/>
      <c r="C89" s="34"/>
      <c r="D89" s="30"/>
      <c r="E89" s="44"/>
      <c r="F89" s="30"/>
      <c r="G89" s="31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</row>
    <row r="90" spans="1:73" ht="12">
      <c r="A90" s="28" t="s">
        <v>68</v>
      </c>
      <c r="B90" s="33">
        <v>102671</v>
      </c>
      <c r="C90" s="34">
        <v>85858</v>
      </c>
      <c r="D90" s="35">
        <v>0.1958233362062941</v>
      </c>
      <c r="E90" s="33">
        <v>498099</v>
      </c>
      <c r="F90" s="34">
        <v>442146.40327609</v>
      </c>
      <c r="G90" s="36">
        <v>0.12654766907370152</v>
      </c>
      <c r="H90" s="18"/>
      <c r="I90" s="18"/>
      <c r="J90" s="37"/>
      <c r="K90" s="18"/>
      <c r="L90" s="18"/>
      <c r="M90" s="37"/>
      <c r="N90" s="18"/>
      <c r="O90" s="18"/>
      <c r="P90" s="37"/>
      <c r="Q90" s="18"/>
      <c r="R90" s="18"/>
      <c r="S90" s="37"/>
      <c r="T90" s="18"/>
      <c r="U90" s="18"/>
      <c r="V90" s="37"/>
      <c r="W90" s="18"/>
      <c r="X90" s="18"/>
      <c r="Y90" s="37"/>
      <c r="Z90" s="18"/>
      <c r="AA90" s="18"/>
      <c r="AB90" s="37"/>
      <c r="AC90" s="18"/>
      <c r="AD90" s="18"/>
      <c r="AE90" s="37"/>
      <c r="AF90" s="18"/>
      <c r="AG90" s="18"/>
      <c r="AH90" s="37"/>
      <c r="AI90" s="18"/>
      <c r="AJ90" s="18"/>
      <c r="AK90" s="37"/>
      <c r="AL90" s="18"/>
      <c r="AM90" s="18"/>
      <c r="AN90" s="37"/>
      <c r="AO90" s="18"/>
      <c r="AP90" s="18"/>
      <c r="AQ90" s="37"/>
      <c r="AR90" s="18"/>
      <c r="AS90" s="18"/>
      <c r="AT90" s="37"/>
      <c r="AU90" s="18"/>
      <c r="AV90" s="18"/>
      <c r="AW90" s="37"/>
      <c r="AX90" s="18"/>
      <c r="AY90" s="18"/>
      <c r="AZ90" s="37"/>
      <c r="BA90" s="18"/>
      <c r="BB90" s="18"/>
      <c r="BC90" s="37"/>
      <c r="BD90" s="18"/>
      <c r="BE90" s="18"/>
      <c r="BF90" s="37"/>
      <c r="BG90" s="18"/>
      <c r="BH90" s="18"/>
      <c r="BI90" s="37"/>
      <c r="BJ90" s="18"/>
      <c r="BK90" s="18"/>
      <c r="BL90" s="37"/>
      <c r="BM90" s="18"/>
      <c r="BN90" s="18"/>
      <c r="BO90" s="37"/>
      <c r="BP90" s="18"/>
      <c r="BQ90" s="18"/>
      <c r="BR90" s="37"/>
      <c r="BS90" s="18"/>
      <c r="BT90" s="18"/>
      <c r="BU90" s="37"/>
    </row>
    <row r="91" spans="1:73" ht="12">
      <c r="A91" s="28" t="s">
        <v>69</v>
      </c>
      <c r="B91" s="33">
        <v>20160</v>
      </c>
      <c r="C91" s="34">
        <v>24972</v>
      </c>
      <c r="D91" s="35">
        <v>-0.19269581931763574</v>
      </c>
      <c r="E91" s="33">
        <v>109195</v>
      </c>
      <c r="F91" s="34">
        <v>114487.69123751984</v>
      </c>
      <c r="G91" s="36">
        <v>-0.04622934728013212</v>
      </c>
      <c r="H91" s="18"/>
      <c r="I91" s="18"/>
      <c r="J91" s="37"/>
      <c r="K91" s="18"/>
      <c r="L91" s="18"/>
      <c r="M91" s="37"/>
      <c r="N91" s="18"/>
      <c r="O91" s="18"/>
      <c r="P91" s="37"/>
      <c r="Q91" s="18"/>
      <c r="R91" s="18"/>
      <c r="S91" s="37"/>
      <c r="T91" s="18"/>
      <c r="U91" s="18"/>
      <c r="V91" s="37"/>
      <c r="W91" s="18"/>
      <c r="X91" s="18"/>
      <c r="Y91" s="37"/>
      <c r="Z91" s="18"/>
      <c r="AA91" s="18"/>
      <c r="AB91" s="37"/>
      <c r="AC91" s="18"/>
      <c r="AD91" s="18"/>
      <c r="AE91" s="37"/>
      <c r="AF91" s="18"/>
      <c r="AG91" s="18"/>
      <c r="AH91" s="37"/>
      <c r="AI91" s="18"/>
      <c r="AJ91" s="18"/>
      <c r="AK91" s="37"/>
      <c r="AL91" s="18"/>
      <c r="AM91" s="18"/>
      <c r="AN91" s="37"/>
      <c r="AO91" s="18"/>
      <c r="AP91" s="18"/>
      <c r="AQ91" s="37"/>
      <c r="AR91" s="18"/>
      <c r="AS91" s="18"/>
      <c r="AT91" s="37"/>
      <c r="AU91" s="18"/>
      <c r="AV91" s="18"/>
      <c r="AW91" s="37"/>
      <c r="AX91" s="18"/>
      <c r="AY91" s="18"/>
      <c r="AZ91" s="37"/>
      <c r="BA91" s="18"/>
      <c r="BB91" s="18"/>
      <c r="BC91" s="37"/>
      <c r="BD91" s="18"/>
      <c r="BE91" s="18"/>
      <c r="BF91" s="37"/>
      <c r="BG91" s="18"/>
      <c r="BH91" s="18"/>
      <c r="BI91" s="37"/>
      <c r="BJ91" s="18"/>
      <c r="BK91" s="18"/>
      <c r="BL91" s="37"/>
      <c r="BM91" s="18"/>
      <c r="BN91" s="18"/>
      <c r="BO91" s="37"/>
      <c r="BP91" s="18"/>
      <c r="BQ91" s="18"/>
      <c r="BR91" s="37"/>
      <c r="BS91" s="18"/>
      <c r="BT91" s="18"/>
      <c r="BU91" s="37"/>
    </row>
    <row r="92" spans="1:73" ht="12">
      <c r="A92" s="7"/>
      <c r="B92" s="33"/>
      <c r="C92" s="34"/>
      <c r="D92" s="30"/>
      <c r="E92" s="44"/>
      <c r="F92" s="30"/>
      <c r="G92" s="31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</row>
    <row r="93" spans="1:73" ht="12">
      <c r="A93" s="28" t="s">
        <v>70</v>
      </c>
      <c r="B93" s="33">
        <v>11712</v>
      </c>
      <c r="C93" s="34">
        <v>15508</v>
      </c>
      <c r="D93" s="35">
        <v>-0.24477688934743358</v>
      </c>
      <c r="E93" s="33">
        <v>72454</v>
      </c>
      <c r="F93" s="34">
        <v>80638.501716945</v>
      </c>
      <c r="G93" s="36">
        <v>-0.10149620271559617</v>
      </c>
      <c r="H93" s="18"/>
      <c r="I93" s="18"/>
      <c r="J93" s="37"/>
      <c r="K93" s="18"/>
      <c r="L93" s="18"/>
      <c r="M93" s="37"/>
      <c r="N93" s="18"/>
      <c r="O93" s="18"/>
      <c r="P93" s="37"/>
      <c r="Q93" s="18"/>
      <c r="R93" s="18"/>
      <c r="S93" s="37"/>
      <c r="T93" s="18"/>
      <c r="U93" s="18"/>
      <c r="V93" s="37"/>
      <c r="W93" s="18"/>
      <c r="X93" s="18"/>
      <c r="Y93" s="37"/>
      <c r="Z93" s="18"/>
      <c r="AA93" s="18"/>
      <c r="AB93" s="37"/>
      <c r="AC93" s="18"/>
      <c r="AD93" s="18"/>
      <c r="AE93" s="37"/>
      <c r="AF93" s="18"/>
      <c r="AG93" s="18"/>
      <c r="AH93" s="37"/>
      <c r="AI93" s="18"/>
      <c r="AJ93" s="18"/>
      <c r="AK93" s="37"/>
      <c r="AL93" s="18"/>
      <c r="AM93" s="18"/>
      <c r="AN93" s="37"/>
      <c r="AO93" s="18"/>
      <c r="AP93" s="18"/>
      <c r="AQ93" s="37"/>
      <c r="AR93" s="18"/>
      <c r="AS93" s="18"/>
      <c r="AT93" s="37"/>
      <c r="AU93" s="18"/>
      <c r="AV93" s="18"/>
      <c r="AW93" s="37"/>
      <c r="AX93" s="18"/>
      <c r="AY93" s="18"/>
      <c r="AZ93" s="37"/>
      <c r="BA93" s="18"/>
      <c r="BB93" s="18"/>
      <c r="BC93" s="37"/>
      <c r="BD93" s="18"/>
      <c r="BE93" s="18"/>
      <c r="BF93" s="37"/>
      <c r="BG93" s="18"/>
      <c r="BH93" s="18"/>
      <c r="BI93" s="37"/>
      <c r="BJ93" s="18"/>
      <c r="BK93" s="18"/>
      <c r="BL93" s="37"/>
      <c r="BM93" s="18"/>
      <c r="BN93" s="18"/>
      <c r="BO93" s="37"/>
      <c r="BP93" s="18"/>
      <c r="BQ93" s="18"/>
      <c r="BR93" s="37"/>
      <c r="BS93" s="18"/>
      <c r="BT93" s="18"/>
      <c r="BU93" s="37"/>
    </row>
    <row r="94" spans="1:73" ht="12">
      <c r="A94" s="52"/>
      <c r="B94" s="53"/>
      <c r="C94" s="54"/>
      <c r="D94" s="55"/>
      <c r="E94" s="53"/>
      <c r="F94" s="54"/>
      <c r="G94" s="56"/>
      <c r="H94" s="18"/>
      <c r="I94" s="18"/>
      <c r="J94" s="37"/>
      <c r="K94" s="18"/>
      <c r="L94" s="18"/>
      <c r="M94" s="37"/>
      <c r="N94" s="18"/>
      <c r="O94" s="18"/>
      <c r="P94" s="37"/>
      <c r="Q94" s="18"/>
      <c r="R94" s="18"/>
      <c r="S94" s="37"/>
      <c r="T94" s="18"/>
      <c r="U94" s="18"/>
      <c r="V94" s="37"/>
      <c r="W94" s="18"/>
      <c r="X94" s="18"/>
      <c r="Y94" s="37"/>
      <c r="Z94" s="18"/>
      <c r="AA94" s="18"/>
      <c r="AB94" s="37"/>
      <c r="AC94" s="18"/>
      <c r="AD94" s="18"/>
      <c r="AE94" s="37"/>
      <c r="AF94" s="18"/>
      <c r="AG94" s="18"/>
      <c r="AH94" s="37"/>
      <c r="AI94" s="18"/>
      <c r="AJ94" s="18"/>
      <c r="AK94" s="37"/>
      <c r="AL94" s="18"/>
      <c r="AM94" s="18"/>
      <c r="AN94" s="37"/>
      <c r="AO94" s="18"/>
      <c r="AP94" s="18"/>
      <c r="AQ94" s="37"/>
      <c r="AR94" s="18"/>
      <c r="AS94" s="18"/>
      <c r="AT94" s="37"/>
      <c r="AU94" s="18"/>
      <c r="AV94" s="18"/>
      <c r="AW94" s="37"/>
      <c r="AX94" s="18"/>
      <c r="AY94" s="18"/>
      <c r="AZ94" s="37"/>
      <c r="BA94" s="18"/>
      <c r="BB94" s="18"/>
      <c r="BC94" s="37"/>
      <c r="BD94" s="18"/>
      <c r="BE94" s="18"/>
      <c r="BF94" s="37"/>
      <c r="BG94" s="18"/>
      <c r="BH94" s="18"/>
      <c r="BI94" s="37"/>
      <c r="BJ94" s="18"/>
      <c r="BK94" s="18"/>
      <c r="BL94" s="37"/>
      <c r="BM94" s="18"/>
      <c r="BN94" s="18"/>
      <c r="BO94" s="37"/>
      <c r="BP94" s="18"/>
      <c r="BQ94" s="18"/>
      <c r="BR94" s="37"/>
      <c r="BS94" s="18"/>
      <c r="BT94" s="18"/>
      <c r="BU94" s="37"/>
    </row>
    <row r="95" spans="1:73" ht="6" customHeight="1">
      <c r="A95" s="77"/>
      <c r="B95" s="58"/>
      <c r="C95" s="58"/>
      <c r="D95" s="78"/>
      <c r="E95" s="78"/>
      <c r="F95" s="78"/>
      <c r="G95" s="78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</row>
    <row r="96" spans="1:73" ht="12" customHeight="1">
      <c r="A96" s="68" t="s">
        <v>89</v>
      </c>
      <c r="B96" s="34"/>
      <c r="C96" s="34"/>
      <c r="D96" s="30"/>
      <c r="E96" s="30"/>
      <c r="F96" s="30"/>
      <c r="G96" s="30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</row>
  </sheetData>
  <mergeCells count="2">
    <mergeCell ref="B2:G2"/>
    <mergeCell ref="B60:G60"/>
  </mergeCells>
  <printOptions/>
  <pageMargins left="0.38" right="0.35" top="0.5" bottom="0.5" header="0.25" footer="0.25"/>
  <pageSetup orientation="portrait" scale="88" r:id="rId1"/>
  <rowBreaks count="1" manualBreakCount="1">
    <brk id="5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BU96"/>
  <sheetViews>
    <sheetView showGridLines="0" workbookViewId="0" topLeftCell="A1">
      <selection activeCell="H22" sqref="H22"/>
    </sheetView>
  </sheetViews>
  <sheetFormatPr defaultColWidth="13.796875" defaultRowHeight="15"/>
  <cols>
    <col min="1" max="1" width="20.296875" style="4" customWidth="1"/>
    <col min="2" max="2" width="10.8984375" style="29" customWidth="1"/>
    <col min="3" max="7" width="10.8984375" style="4" customWidth="1"/>
    <col min="8" max="73" width="8.296875" style="4" customWidth="1"/>
    <col min="74" max="74" width="0.1015625" style="4" customWidth="1"/>
    <col min="75" max="254" width="13.796875" style="4" customWidth="1"/>
    <col min="255" max="16384" width="13.796875" style="4" customWidth="1"/>
  </cols>
  <sheetData>
    <row r="1" spans="1:73" ht="12">
      <c r="A1" s="1"/>
      <c r="B1" s="2"/>
      <c r="C1" s="2"/>
      <c r="D1" s="2"/>
      <c r="E1" s="2"/>
      <c r="F1" s="2"/>
      <c r="G1" s="3"/>
      <c r="J1" s="5"/>
      <c r="M1" s="5"/>
      <c r="P1" s="5"/>
      <c r="S1" s="5"/>
      <c r="V1" s="5"/>
      <c r="Y1" s="5"/>
      <c r="AB1" s="5"/>
      <c r="AE1" s="5"/>
      <c r="AH1" s="5"/>
      <c r="AK1" s="5"/>
      <c r="AN1" s="5"/>
      <c r="AQ1" s="5"/>
      <c r="AT1" s="5"/>
      <c r="AW1" s="5"/>
      <c r="AZ1" s="5"/>
      <c r="BC1" s="5"/>
      <c r="BF1" s="5"/>
      <c r="BI1" s="5"/>
      <c r="BL1" s="5"/>
      <c r="BO1" s="5"/>
      <c r="BR1" s="5"/>
      <c r="BU1" s="5"/>
    </row>
    <row r="2" spans="1:73" ht="18" customHeight="1">
      <c r="A2" s="129"/>
      <c r="B2" s="510" t="s">
        <v>135</v>
      </c>
      <c r="C2" s="511"/>
      <c r="D2" s="511"/>
      <c r="E2" s="511"/>
      <c r="F2" s="511"/>
      <c r="G2" s="512"/>
      <c r="J2" s="5"/>
      <c r="M2" s="5"/>
      <c r="P2" s="5"/>
      <c r="S2" s="5"/>
      <c r="V2" s="5"/>
      <c r="Y2" s="5"/>
      <c r="AB2" s="5"/>
      <c r="AE2" s="5"/>
      <c r="AH2" s="5"/>
      <c r="AK2" s="5"/>
      <c r="AN2" s="5"/>
      <c r="AQ2" s="5"/>
      <c r="AT2" s="5"/>
      <c r="AW2" s="5"/>
      <c r="AZ2" s="5"/>
      <c r="BC2" s="5"/>
      <c r="BF2" s="5"/>
      <c r="BI2" s="5"/>
      <c r="BL2" s="5"/>
      <c r="BO2" s="5"/>
      <c r="BR2" s="5"/>
      <c r="BU2" s="5"/>
    </row>
    <row r="3" spans="1:7" ht="18" customHeight="1">
      <c r="A3" s="130"/>
      <c r="B3" s="8"/>
      <c r="C3" s="2"/>
      <c r="D3" s="2"/>
      <c r="E3" s="2"/>
      <c r="F3" s="2"/>
      <c r="G3" s="9"/>
    </row>
    <row r="4" spans="1:73" ht="15">
      <c r="A4" s="10"/>
      <c r="C4" s="11" t="s">
        <v>1</v>
      </c>
      <c r="D4" s="12"/>
      <c r="E4" s="13"/>
      <c r="F4" s="14" t="s">
        <v>2</v>
      </c>
      <c r="G4" s="15"/>
      <c r="I4" s="5"/>
      <c r="J4" s="16"/>
      <c r="K4" s="17"/>
      <c r="L4" s="17"/>
      <c r="M4" s="17"/>
      <c r="O4" s="5"/>
      <c r="P4" s="16"/>
      <c r="R4" s="18"/>
      <c r="S4" s="16"/>
      <c r="U4" s="19"/>
      <c r="V4" s="16"/>
      <c r="X4" s="18"/>
      <c r="Y4" s="16"/>
      <c r="AA4" s="18"/>
      <c r="AB4" s="16"/>
      <c r="AD4" s="18"/>
      <c r="AE4" s="16"/>
      <c r="AG4" s="18"/>
      <c r="AH4" s="16"/>
      <c r="AJ4" s="18"/>
      <c r="AK4" s="16"/>
      <c r="AM4" s="18"/>
      <c r="AN4" s="16"/>
      <c r="AP4" s="18"/>
      <c r="AQ4" s="16"/>
      <c r="AS4" s="18"/>
      <c r="AT4" s="16"/>
      <c r="AV4" s="18"/>
      <c r="AW4" s="16"/>
      <c r="AX4" s="17"/>
      <c r="AY4" s="20"/>
      <c r="AZ4" s="21"/>
      <c r="BA4" s="17"/>
      <c r="BB4" s="20"/>
      <c r="BC4" s="21"/>
      <c r="BD4" s="17"/>
      <c r="BE4" s="20"/>
      <c r="BF4" s="21"/>
      <c r="BG4" s="17"/>
      <c r="BH4" s="20"/>
      <c r="BI4" s="21"/>
      <c r="BK4" s="18"/>
      <c r="BL4" s="16"/>
      <c r="BN4" s="18"/>
      <c r="BO4" s="16"/>
      <c r="BQ4" s="18"/>
      <c r="BR4" s="16"/>
      <c r="BT4" s="18"/>
      <c r="BU4" s="16"/>
    </row>
    <row r="5" spans="1:73" s="27" customFormat="1" ht="12">
      <c r="A5" s="131"/>
      <c r="B5" s="23" t="s">
        <v>3</v>
      </c>
      <c r="C5" s="24" t="s">
        <v>4</v>
      </c>
      <c r="D5" s="25" t="s">
        <v>5</v>
      </c>
      <c r="E5" s="23" t="s">
        <v>3</v>
      </c>
      <c r="F5" s="24" t="s">
        <v>4</v>
      </c>
      <c r="G5" s="25" t="s">
        <v>5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</row>
    <row r="6" spans="1:73" ht="12">
      <c r="A6" s="7"/>
      <c r="B6" s="28" t="s">
        <v>6</v>
      </c>
      <c r="C6" s="29"/>
      <c r="D6" s="30"/>
      <c r="E6" s="7"/>
      <c r="F6" s="29"/>
      <c r="G6" s="31"/>
      <c r="H6" s="32"/>
      <c r="I6" s="32"/>
      <c r="J6" s="32"/>
      <c r="K6" s="32"/>
      <c r="L6" s="32"/>
      <c r="M6" s="32"/>
      <c r="N6" s="32"/>
      <c r="P6" s="32"/>
      <c r="Q6" s="32"/>
      <c r="R6" s="32"/>
      <c r="S6" s="32"/>
      <c r="V6" s="32"/>
      <c r="Y6" s="32"/>
      <c r="AB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R6" s="32"/>
      <c r="BS6" s="32"/>
      <c r="BT6" s="32"/>
      <c r="BU6" s="32"/>
    </row>
    <row r="7" spans="1:73" ht="12">
      <c r="A7" s="10" t="s">
        <v>7</v>
      </c>
      <c r="B7" s="33">
        <v>157550.48</v>
      </c>
      <c r="C7" s="34">
        <v>126112.32</v>
      </c>
      <c r="D7" s="35">
        <v>0.2492869848084628</v>
      </c>
      <c r="E7" s="33">
        <v>1768470</v>
      </c>
      <c r="F7" s="34">
        <v>1577240</v>
      </c>
      <c r="G7" s="36">
        <v>0.12124343790418705</v>
      </c>
      <c r="H7" s="18"/>
      <c r="I7" s="18"/>
      <c r="J7" s="37"/>
      <c r="K7" s="18"/>
      <c r="L7" s="18"/>
      <c r="M7" s="37"/>
      <c r="N7" s="18"/>
      <c r="O7" s="18"/>
      <c r="P7" s="37"/>
      <c r="Q7" s="18"/>
      <c r="R7" s="18"/>
      <c r="S7" s="37"/>
      <c r="T7" s="18"/>
      <c r="U7" s="18"/>
      <c r="V7" s="37"/>
      <c r="W7" s="18"/>
      <c r="X7" s="18"/>
      <c r="Y7" s="37"/>
      <c r="Z7" s="18"/>
      <c r="AA7" s="18"/>
      <c r="AB7" s="37"/>
      <c r="AC7" s="18"/>
      <c r="AD7" s="18"/>
      <c r="AE7" s="37"/>
      <c r="AF7" s="18"/>
      <c r="AG7" s="18"/>
      <c r="AH7" s="37"/>
      <c r="AI7" s="18"/>
      <c r="AJ7" s="18"/>
      <c r="AK7" s="37"/>
      <c r="AL7" s="18"/>
      <c r="AM7" s="18"/>
      <c r="AN7" s="37"/>
      <c r="AO7" s="18"/>
      <c r="AP7" s="18"/>
      <c r="AQ7" s="37"/>
      <c r="AR7" s="18"/>
      <c r="AS7" s="18"/>
      <c r="AT7" s="37"/>
      <c r="AU7" s="18"/>
      <c r="AV7" s="18"/>
      <c r="AW7" s="37"/>
      <c r="AX7" s="18"/>
      <c r="AY7" s="18"/>
      <c r="AZ7" s="37"/>
      <c r="BA7" s="18"/>
      <c r="BB7" s="18"/>
      <c r="BC7" s="37"/>
      <c r="BD7" s="18"/>
      <c r="BE7" s="18"/>
      <c r="BF7" s="37"/>
      <c r="BG7" s="18"/>
      <c r="BH7" s="18"/>
      <c r="BI7" s="37"/>
      <c r="BJ7" s="18"/>
      <c r="BK7" s="18"/>
      <c r="BL7" s="37"/>
      <c r="BM7" s="18"/>
      <c r="BN7" s="18"/>
      <c r="BO7" s="37"/>
      <c r="BP7" s="18"/>
      <c r="BQ7" s="18"/>
      <c r="BR7" s="37"/>
      <c r="BS7" s="18"/>
      <c r="BT7" s="18"/>
      <c r="BU7" s="37"/>
    </row>
    <row r="8" spans="1:73" ht="12">
      <c r="A8" s="10" t="s">
        <v>8</v>
      </c>
      <c r="B8" s="33">
        <v>14284</v>
      </c>
      <c r="C8" s="34">
        <v>10464</v>
      </c>
      <c r="D8" s="35">
        <v>0.3650611620795107</v>
      </c>
      <c r="E8" s="33">
        <v>129178</v>
      </c>
      <c r="F8" s="34">
        <v>113710.31817094037</v>
      </c>
      <c r="G8" s="36">
        <v>0.13602707368918895</v>
      </c>
      <c r="H8" s="18"/>
      <c r="I8" s="18"/>
      <c r="J8" s="37"/>
      <c r="K8" s="18"/>
      <c r="L8" s="18"/>
      <c r="M8" s="37"/>
      <c r="N8" s="18"/>
      <c r="O8" s="18"/>
      <c r="P8" s="37"/>
      <c r="Q8" s="18"/>
      <c r="R8" s="18"/>
      <c r="S8" s="37"/>
      <c r="T8" s="18"/>
      <c r="U8" s="18"/>
      <c r="V8" s="37"/>
      <c r="W8" s="18"/>
      <c r="X8" s="18"/>
      <c r="Y8" s="37"/>
      <c r="Z8" s="18"/>
      <c r="AA8" s="18"/>
      <c r="AB8" s="37"/>
      <c r="AC8" s="18"/>
      <c r="AD8" s="18"/>
      <c r="AE8" s="37"/>
      <c r="AF8" s="18"/>
      <c r="AG8" s="18"/>
      <c r="AH8" s="37"/>
      <c r="AI8" s="18"/>
      <c r="AJ8" s="18"/>
      <c r="AK8" s="37"/>
      <c r="AL8" s="18"/>
      <c r="AM8" s="18"/>
      <c r="AN8" s="37"/>
      <c r="AO8" s="18"/>
      <c r="AP8" s="18"/>
      <c r="AQ8" s="37"/>
      <c r="AR8" s="18"/>
      <c r="AS8" s="18"/>
      <c r="AT8" s="37"/>
      <c r="AU8" s="18"/>
      <c r="AV8" s="18"/>
      <c r="AW8" s="37"/>
      <c r="AX8" s="18"/>
      <c r="AY8" s="18"/>
      <c r="AZ8" s="37"/>
      <c r="BA8" s="18"/>
      <c r="BB8" s="18"/>
      <c r="BC8" s="37"/>
      <c r="BD8" s="18"/>
      <c r="BE8" s="18"/>
      <c r="BF8" s="37"/>
      <c r="BG8" s="18"/>
      <c r="BH8" s="18"/>
      <c r="BI8" s="37"/>
      <c r="BJ8" s="18"/>
      <c r="BK8" s="18"/>
      <c r="BL8" s="37"/>
      <c r="BM8" s="18"/>
      <c r="BN8" s="18"/>
      <c r="BO8" s="37"/>
      <c r="BP8" s="18"/>
      <c r="BQ8" s="18"/>
      <c r="BR8" s="37"/>
      <c r="BS8" s="18"/>
      <c r="BT8" s="18"/>
      <c r="BU8" s="37"/>
    </row>
    <row r="9" spans="1:73" ht="12">
      <c r="A9" s="10" t="s">
        <v>9</v>
      </c>
      <c r="B9" s="33">
        <v>3891</v>
      </c>
      <c r="C9" s="34">
        <v>3264</v>
      </c>
      <c r="D9" s="35">
        <v>0.19209558823529413</v>
      </c>
      <c r="E9" s="33">
        <v>37540</v>
      </c>
      <c r="F9" s="34">
        <v>25967.318170940373</v>
      </c>
      <c r="G9" s="36">
        <v>0.44566334316380957</v>
      </c>
      <c r="H9" s="18"/>
      <c r="I9" s="18"/>
      <c r="J9" s="37"/>
      <c r="K9" s="18"/>
      <c r="L9" s="18"/>
      <c r="M9" s="37"/>
      <c r="N9" s="18"/>
      <c r="O9" s="18"/>
      <c r="P9" s="37"/>
      <c r="Q9" s="18"/>
      <c r="R9" s="18"/>
      <c r="S9" s="37"/>
      <c r="T9" s="18"/>
      <c r="U9" s="18"/>
      <c r="V9" s="37"/>
      <c r="W9" s="18"/>
      <c r="X9" s="18"/>
      <c r="Y9" s="37"/>
      <c r="Z9" s="18"/>
      <c r="AA9" s="18"/>
      <c r="AB9" s="37"/>
      <c r="AC9" s="18"/>
      <c r="AD9" s="18"/>
      <c r="AE9" s="37"/>
      <c r="AF9" s="18"/>
      <c r="AG9" s="18"/>
      <c r="AH9" s="37"/>
      <c r="AI9" s="18"/>
      <c r="AJ9" s="18"/>
      <c r="AK9" s="37"/>
      <c r="AL9" s="18"/>
      <c r="AM9" s="18"/>
      <c r="AN9" s="37"/>
      <c r="AO9" s="18"/>
      <c r="AP9" s="18"/>
      <c r="AQ9" s="37"/>
      <c r="AR9" s="18"/>
      <c r="AS9" s="18"/>
      <c r="AT9" s="37"/>
      <c r="AU9" s="18"/>
      <c r="AV9" s="18"/>
      <c r="AW9" s="37"/>
      <c r="AX9" s="18"/>
      <c r="AY9" s="18"/>
      <c r="AZ9" s="37"/>
      <c r="BA9" s="18"/>
      <c r="BB9" s="18"/>
      <c r="BC9" s="37"/>
      <c r="BD9" s="18"/>
      <c r="BE9" s="18"/>
      <c r="BF9" s="37"/>
      <c r="BG9" s="18"/>
      <c r="BH9" s="18"/>
      <c r="BI9" s="37"/>
      <c r="BJ9" s="18"/>
      <c r="BK9" s="18"/>
      <c r="BL9" s="37"/>
      <c r="BM9" s="18"/>
      <c r="BN9" s="18"/>
      <c r="BO9" s="37"/>
      <c r="BP9" s="18"/>
      <c r="BQ9" s="18"/>
      <c r="BR9" s="37"/>
      <c r="BS9" s="18"/>
      <c r="BT9" s="18"/>
      <c r="BU9" s="37"/>
    </row>
    <row r="10" spans="1:73" ht="12">
      <c r="A10" s="10" t="s">
        <v>10</v>
      </c>
      <c r="B10" s="33">
        <v>10393</v>
      </c>
      <c r="C10" s="34">
        <v>7200</v>
      </c>
      <c r="D10" s="35">
        <v>0.4434722222222222</v>
      </c>
      <c r="E10" s="33">
        <v>91638</v>
      </c>
      <c r="F10" s="34">
        <v>87743</v>
      </c>
      <c r="G10" s="36">
        <v>0.04439100555030031</v>
      </c>
      <c r="H10" s="18"/>
      <c r="I10" s="18"/>
      <c r="J10" s="37"/>
      <c r="K10" s="18"/>
      <c r="L10" s="18"/>
      <c r="M10" s="37"/>
      <c r="N10" s="18"/>
      <c r="O10" s="18"/>
      <c r="P10" s="37"/>
      <c r="Q10" s="18"/>
      <c r="R10" s="18"/>
      <c r="S10" s="37"/>
      <c r="T10" s="18"/>
      <c r="U10" s="18"/>
      <c r="V10" s="37"/>
      <c r="W10" s="18"/>
      <c r="X10" s="18"/>
      <c r="Y10" s="37"/>
      <c r="Z10" s="18"/>
      <c r="AA10" s="18"/>
      <c r="AB10" s="37"/>
      <c r="AC10" s="18"/>
      <c r="AD10" s="18"/>
      <c r="AE10" s="37"/>
      <c r="AF10" s="18"/>
      <c r="AG10" s="18"/>
      <c r="AH10" s="37"/>
      <c r="AI10" s="18"/>
      <c r="AJ10" s="18"/>
      <c r="AK10" s="37"/>
      <c r="AL10" s="18"/>
      <c r="AM10" s="18"/>
      <c r="AN10" s="37"/>
      <c r="AO10" s="18"/>
      <c r="AP10" s="18"/>
      <c r="AQ10" s="37"/>
      <c r="AR10" s="18"/>
      <c r="AS10" s="18"/>
      <c r="AT10" s="37"/>
      <c r="AU10" s="18"/>
      <c r="AV10" s="18"/>
      <c r="AW10" s="37"/>
      <c r="AX10" s="18"/>
      <c r="AY10" s="18"/>
      <c r="AZ10" s="37"/>
      <c r="BA10" s="18"/>
      <c r="BB10" s="18"/>
      <c r="BC10" s="37"/>
      <c r="BD10" s="18"/>
      <c r="BE10" s="18"/>
      <c r="BF10" s="37"/>
      <c r="BG10" s="18"/>
      <c r="BH10" s="18"/>
      <c r="BI10" s="37"/>
      <c r="BJ10" s="18"/>
      <c r="BK10" s="18"/>
      <c r="BL10" s="37"/>
      <c r="BM10" s="18"/>
      <c r="BN10" s="18"/>
      <c r="BO10" s="37"/>
      <c r="BP10" s="18"/>
      <c r="BQ10" s="18"/>
      <c r="BR10" s="37"/>
      <c r="BS10" s="18"/>
      <c r="BT10" s="18"/>
      <c r="BU10" s="37"/>
    </row>
    <row r="11" spans="1:73" ht="12">
      <c r="A11" s="28" t="s">
        <v>11</v>
      </c>
      <c r="B11" s="33">
        <v>5082.2735483870965</v>
      </c>
      <c r="C11" s="34">
        <v>4068.1393548387096</v>
      </c>
      <c r="D11" s="35">
        <v>0.24928698480846279</v>
      </c>
      <c r="E11" s="33">
        <v>11715.469801324503</v>
      </c>
      <c r="F11" s="34">
        <v>10378.74689308211</v>
      </c>
      <c r="G11" s="36">
        <v>0.12879424867113554</v>
      </c>
      <c r="H11" s="18"/>
      <c r="I11" s="18"/>
      <c r="J11" s="37"/>
      <c r="K11" s="18"/>
      <c r="L11" s="18"/>
      <c r="M11" s="37"/>
      <c r="N11" s="18"/>
      <c r="O11" s="18"/>
      <c r="P11" s="37"/>
      <c r="Q11" s="18"/>
      <c r="R11" s="18"/>
      <c r="S11" s="37"/>
      <c r="T11" s="18"/>
      <c r="U11" s="18"/>
      <c r="V11" s="37"/>
      <c r="W11" s="18"/>
      <c r="X11" s="18"/>
      <c r="Y11" s="37"/>
      <c r="Z11" s="18"/>
      <c r="AA11" s="18"/>
      <c r="AB11" s="37"/>
      <c r="AC11" s="18"/>
      <c r="AD11" s="18"/>
      <c r="AE11" s="37"/>
      <c r="AF11" s="18"/>
      <c r="AG11" s="18"/>
      <c r="AH11" s="37"/>
      <c r="AI11" s="18"/>
      <c r="AJ11" s="18"/>
      <c r="AK11" s="37"/>
      <c r="AL11" s="18"/>
      <c r="AM11" s="18"/>
      <c r="AN11" s="37"/>
      <c r="AO11" s="18"/>
      <c r="AP11" s="18"/>
      <c r="AQ11" s="37"/>
      <c r="AR11" s="18"/>
      <c r="AS11" s="18"/>
      <c r="AT11" s="37"/>
      <c r="AU11" s="18"/>
      <c r="AV11" s="18"/>
      <c r="AW11" s="37"/>
      <c r="AX11" s="18"/>
      <c r="AY11" s="18"/>
      <c r="AZ11" s="37"/>
      <c r="BA11" s="18"/>
      <c r="BB11" s="18"/>
      <c r="BC11" s="37"/>
      <c r="BD11" s="18"/>
      <c r="BE11" s="18"/>
      <c r="BF11" s="37"/>
      <c r="BG11" s="18"/>
      <c r="BH11" s="18"/>
      <c r="BI11" s="37"/>
      <c r="BJ11" s="18"/>
      <c r="BK11" s="18"/>
      <c r="BL11" s="37"/>
      <c r="BM11" s="18"/>
      <c r="BN11" s="18"/>
      <c r="BO11" s="37"/>
      <c r="BP11" s="18"/>
      <c r="BQ11" s="18"/>
      <c r="BR11" s="37"/>
      <c r="BS11" s="18"/>
      <c r="BT11" s="18"/>
      <c r="BU11" s="37"/>
    </row>
    <row r="12" spans="1:73" ht="8.25" customHeight="1">
      <c r="A12" s="38"/>
      <c r="B12" s="39"/>
      <c r="C12" s="40"/>
      <c r="D12" s="41"/>
      <c r="E12" s="42"/>
      <c r="F12" s="41"/>
      <c r="G12" s="43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</row>
    <row r="13" spans="1:73" ht="13.5" customHeight="1">
      <c r="A13" s="28" t="s">
        <v>12</v>
      </c>
      <c r="B13" s="33"/>
      <c r="C13" s="34"/>
      <c r="D13" s="30"/>
      <c r="E13" s="44"/>
      <c r="F13" s="30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</row>
    <row r="14" spans="1:73" ht="12">
      <c r="A14" s="28" t="s">
        <v>13</v>
      </c>
      <c r="B14" s="33">
        <v>8764</v>
      </c>
      <c r="C14" s="34">
        <v>5431</v>
      </c>
      <c r="D14" s="35">
        <v>0.61369913459768</v>
      </c>
      <c r="E14" s="33">
        <v>77378</v>
      </c>
      <c r="F14" s="34">
        <v>62269.13355536756</v>
      </c>
      <c r="G14" s="36">
        <v>0.24263813517170846</v>
      </c>
      <c r="H14" s="18"/>
      <c r="I14" s="18"/>
      <c r="J14" s="37"/>
      <c r="K14" s="18"/>
      <c r="L14" s="18"/>
      <c r="M14" s="37"/>
      <c r="N14" s="18"/>
      <c r="O14" s="18"/>
      <c r="P14" s="37"/>
      <c r="Q14" s="18"/>
      <c r="R14" s="18"/>
      <c r="S14" s="37"/>
      <c r="T14" s="18"/>
      <c r="U14" s="18"/>
      <c r="V14" s="37"/>
      <c r="W14" s="18"/>
      <c r="X14" s="18"/>
      <c r="Y14" s="37"/>
      <c r="Z14" s="18"/>
      <c r="AA14" s="18"/>
      <c r="AB14" s="37"/>
      <c r="AC14" s="18"/>
      <c r="AD14" s="18"/>
      <c r="AE14" s="37"/>
      <c r="AF14" s="18"/>
      <c r="AG14" s="18"/>
      <c r="AH14" s="37"/>
      <c r="AI14" s="18"/>
      <c r="AJ14" s="18"/>
      <c r="AK14" s="37"/>
      <c r="AL14" s="18"/>
      <c r="AM14" s="18"/>
      <c r="AN14" s="37"/>
      <c r="AO14" s="18"/>
      <c r="AP14" s="18"/>
      <c r="AQ14" s="37"/>
      <c r="AR14" s="18"/>
      <c r="AS14" s="18"/>
      <c r="AT14" s="37"/>
      <c r="AU14" s="18"/>
      <c r="AV14" s="18"/>
      <c r="AW14" s="37"/>
      <c r="AX14" s="18"/>
      <c r="AY14" s="18"/>
      <c r="AZ14" s="37"/>
      <c r="BA14" s="18"/>
      <c r="BB14" s="18"/>
      <c r="BC14" s="37"/>
      <c r="BD14" s="18"/>
      <c r="BE14" s="18"/>
      <c r="BF14" s="37"/>
      <c r="BG14" s="18"/>
      <c r="BH14" s="18"/>
      <c r="BI14" s="37"/>
      <c r="BJ14" s="18"/>
      <c r="BK14" s="18"/>
      <c r="BL14" s="37"/>
      <c r="BM14" s="18"/>
      <c r="BN14" s="18"/>
      <c r="BO14" s="37"/>
      <c r="BP14" s="18"/>
      <c r="BQ14" s="18"/>
      <c r="BR14" s="37"/>
      <c r="BS14" s="18"/>
      <c r="BT14" s="18"/>
      <c r="BU14" s="37"/>
    </row>
    <row r="15" spans="1:73" ht="12">
      <c r="A15" s="28" t="s">
        <v>14</v>
      </c>
      <c r="B15" s="33">
        <v>6062</v>
      </c>
      <c r="C15" s="34">
        <v>2549</v>
      </c>
      <c r="D15" s="35">
        <v>1.3781875245194193</v>
      </c>
      <c r="E15" s="33">
        <v>52902</v>
      </c>
      <c r="F15" s="34">
        <v>34815.17147336354</v>
      </c>
      <c r="G15" s="36">
        <v>0.5195099653745601</v>
      </c>
      <c r="H15" s="18"/>
      <c r="I15" s="18"/>
      <c r="J15" s="37"/>
      <c r="K15" s="18"/>
      <c r="L15" s="18"/>
      <c r="M15" s="37"/>
      <c r="N15" s="18"/>
      <c r="O15" s="18"/>
      <c r="P15" s="37"/>
      <c r="Q15" s="18"/>
      <c r="R15" s="18"/>
      <c r="S15" s="37"/>
      <c r="T15" s="18"/>
      <c r="U15" s="18"/>
      <c r="V15" s="37"/>
      <c r="W15" s="18"/>
      <c r="X15" s="18"/>
      <c r="Y15" s="37"/>
      <c r="Z15" s="18"/>
      <c r="AA15" s="18"/>
      <c r="AB15" s="37"/>
      <c r="AC15" s="18"/>
      <c r="AD15" s="18"/>
      <c r="AE15" s="37"/>
      <c r="AF15" s="18"/>
      <c r="AG15" s="18"/>
      <c r="AH15" s="37"/>
      <c r="AI15" s="18"/>
      <c r="AJ15" s="18"/>
      <c r="AK15" s="37"/>
      <c r="AL15" s="18"/>
      <c r="AM15" s="18"/>
      <c r="AN15" s="37"/>
      <c r="AO15" s="18"/>
      <c r="AP15" s="18"/>
      <c r="AQ15" s="37"/>
      <c r="AR15" s="18"/>
      <c r="AS15" s="18"/>
      <c r="AT15" s="37"/>
      <c r="AU15" s="18"/>
      <c r="AV15" s="18"/>
      <c r="AW15" s="37"/>
      <c r="AX15" s="18"/>
      <c r="AY15" s="18"/>
      <c r="AZ15" s="37"/>
      <c r="BA15" s="18"/>
      <c r="BB15" s="18"/>
      <c r="BC15" s="37"/>
      <c r="BD15" s="18"/>
      <c r="BE15" s="18"/>
      <c r="BF15" s="37"/>
      <c r="BG15" s="18"/>
      <c r="BH15" s="18"/>
      <c r="BI15" s="37"/>
      <c r="BJ15" s="18"/>
      <c r="BK15" s="18"/>
      <c r="BL15" s="37"/>
      <c r="BM15" s="18"/>
      <c r="BN15" s="18"/>
      <c r="BO15" s="37"/>
      <c r="BP15" s="18"/>
      <c r="BQ15" s="18"/>
      <c r="BR15" s="37"/>
      <c r="BS15" s="18"/>
      <c r="BT15" s="18"/>
      <c r="BU15" s="37"/>
    </row>
    <row r="16" spans="1:73" ht="12">
      <c r="A16" s="7"/>
      <c r="B16" s="33"/>
      <c r="C16" s="34"/>
      <c r="D16" s="30"/>
      <c r="E16" s="44"/>
      <c r="F16" s="30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</row>
    <row r="17" spans="1:73" ht="12">
      <c r="A17" s="28" t="s">
        <v>15</v>
      </c>
      <c r="B17" s="33">
        <v>2780</v>
      </c>
      <c r="C17" s="34">
        <v>1172</v>
      </c>
      <c r="D17" s="35">
        <v>1.372013651877133</v>
      </c>
      <c r="E17" s="33">
        <v>18474</v>
      </c>
      <c r="F17" s="34">
        <v>19988.2161809622</v>
      </c>
      <c r="G17" s="36">
        <v>-0.07575544346995897</v>
      </c>
      <c r="H17" s="18"/>
      <c r="I17" s="18"/>
      <c r="J17" s="37"/>
      <c r="K17" s="18"/>
      <c r="L17" s="18"/>
      <c r="M17" s="37"/>
      <c r="N17" s="18"/>
      <c r="O17" s="18"/>
      <c r="P17" s="37"/>
      <c r="Q17" s="18"/>
      <c r="R17" s="18"/>
      <c r="S17" s="37"/>
      <c r="T17" s="18"/>
      <c r="U17" s="18"/>
      <c r="V17" s="37"/>
      <c r="W17" s="18"/>
      <c r="X17" s="18"/>
      <c r="Y17" s="37"/>
      <c r="Z17" s="18"/>
      <c r="AA17" s="18"/>
      <c r="AB17" s="37"/>
      <c r="AC17" s="18"/>
      <c r="AD17" s="18"/>
      <c r="AE17" s="37"/>
      <c r="AF17" s="18"/>
      <c r="AG17" s="18"/>
      <c r="AH17" s="37"/>
      <c r="AI17" s="18"/>
      <c r="AJ17" s="18"/>
      <c r="AK17" s="37"/>
      <c r="AL17" s="18"/>
      <c r="AM17" s="18"/>
      <c r="AN17" s="37"/>
      <c r="AO17" s="18"/>
      <c r="AP17" s="18"/>
      <c r="AQ17" s="37"/>
      <c r="AR17" s="18"/>
      <c r="AS17" s="18"/>
      <c r="AT17" s="37"/>
      <c r="AU17" s="18"/>
      <c r="AV17" s="18"/>
      <c r="AW17" s="37"/>
      <c r="AX17" s="18"/>
      <c r="AY17" s="18"/>
      <c r="AZ17" s="37"/>
      <c r="BA17" s="18"/>
      <c r="BB17" s="18"/>
      <c r="BC17" s="37"/>
      <c r="BD17" s="18"/>
      <c r="BE17" s="18"/>
      <c r="BF17" s="37"/>
      <c r="BG17" s="18"/>
      <c r="BH17" s="18"/>
      <c r="BI17" s="37"/>
      <c r="BJ17" s="18"/>
      <c r="BK17" s="18"/>
      <c r="BL17" s="37"/>
      <c r="BM17" s="18"/>
      <c r="BN17" s="18"/>
      <c r="BO17" s="37"/>
      <c r="BP17" s="18"/>
      <c r="BQ17" s="18"/>
      <c r="BR17" s="37"/>
      <c r="BS17" s="18"/>
      <c r="BT17" s="18"/>
      <c r="BU17" s="37"/>
    </row>
    <row r="18" spans="1:73" ht="12">
      <c r="A18" s="28" t="s">
        <v>16</v>
      </c>
      <c r="B18" s="33">
        <v>842</v>
      </c>
      <c r="C18" s="34">
        <v>224</v>
      </c>
      <c r="D18" s="35">
        <v>2.7589285714285716</v>
      </c>
      <c r="E18" s="33">
        <v>5883</v>
      </c>
      <c r="F18" s="34">
        <v>6654.900427119146</v>
      </c>
      <c r="G18" s="36">
        <v>-0.11598977859587536</v>
      </c>
      <c r="H18" s="18"/>
      <c r="I18" s="18"/>
      <c r="J18" s="37"/>
      <c r="K18" s="18"/>
      <c r="L18" s="18"/>
      <c r="M18" s="37"/>
      <c r="N18" s="18"/>
      <c r="O18" s="18"/>
      <c r="P18" s="37"/>
      <c r="Q18" s="18"/>
      <c r="R18" s="18"/>
      <c r="S18" s="37"/>
      <c r="T18" s="18"/>
      <c r="U18" s="18"/>
      <c r="V18" s="37"/>
      <c r="W18" s="18"/>
      <c r="X18" s="18"/>
      <c r="Y18" s="37"/>
      <c r="Z18" s="18"/>
      <c r="AA18" s="18"/>
      <c r="AB18" s="37"/>
      <c r="AC18" s="18"/>
      <c r="AD18" s="18"/>
      <c r="AE18" s="37"/>
      <c r="AF18" s="18"/>
      <c r="AG18" s="18"/>
      <c r="AH18" s="37"/>
      <c r="AI18" s="18"/>
      <c r="AJ18" s="18"/>
      <c r="AK18" s="37"/>
      <c r="AL18" s="18"/>
      <c r="AM18" s="18"/>
      <c r="AN18" s="37"/>
      <c r="AO18" s="18"/>
      <c r="AP18" s="18"/>
      <c r="AQ18" s="37"/>
      <c r="AR18" s="18"/>
      <c r="AS18" s="18"/>
      <c r="AT18" s="37"/>
      <c r="AU18" s="18"/>
      <c r="AV18" s="18"/>
      <c r="AW18" s="37"/>
      <c r="AX18" s="18"/>
      <c r="AY18" s="18"/>
      <c r="AZ18" s="37"/>
      <c r="BA18" s="18"/>
      <c r="BB18" s="18"/>
      <c r="BC18" s="37"/>
      <c r="BD18" s="18"/>
      <c r="BE18" s="18"/>
      <c r="BF18" s="37"/>
      <c r="BG18" s="18"/>
      <c r="BH18" s="18"/>
      <c r="BI18" s="37"/>
      <c r="BJ18" s="18"/>
      <c r="BK18" s="18"/>
      <c r="BL18" s="37"/>
      <c r="BM18" s="18"/>
      <c r="BN18" s="18"/>
      <c r="BO18" s="37"/>
      <c r="BP18" s="18"/>
      <c r="BQ18" s="18"/>
      <c r="BR18" s="37"/>
      <c r="BS18" s="18"/>
      <c r="BT18" s="18"/>
      <c r="BU18" s="37"/>
    </row>
    <row r="19" spans="1:73" ht="12">
      <c r="A19" s="7"/>
      <c r="B19" s="33"/>
      <c r="C19" s="34"/>
      <c r="D19" s="30"/>
      <c r="E19" s="44"/>
      <c r="F19" s="30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</row>
    <row r="20" spans="1:73" ht="12">
      <c r="A20" s="28" t="s">
        <v>17</v>
      </c>
      <c r="B20" s="33">
        <v>5238</v>
      </c>
      <c r="C20" s="34">
        <v>6432</v>
      </c>
      <c r="D20" s="35">
        <v>-0.18563432835820895</v>
      </c>
      <c r="E20" s="33">
        <v>53101</v>
      </c>
      <c r="F20" s="34">
        <v>59737.930461269796</v>
      </c>
      <c r="G20" s="36">
        <v>-0.11110077650869997</v>
      </c>
      <c r="H20" s="18"/>
      <c r="I20" s="18"/>
      <c r="J20" s="37"/>
      <c r="K20" s="18"/>
      <c r="L20" s="18"/>
      <c r="M20" s="37"/>
      <c r="N20" s="18"/>
      <c r="O20" s="18"/>
      <c r="P20" s="37"/>
      <c r="Q20" s="18"/>
      <c r="R20" s="18"/>
      <c r="S20" s="37"/>
      <c r="T20" s="18"/>
      <c r="U20" s="18"/>
      <c r="V20" s="37"/>
      <c r="W20" s="18"/>
      <c r="X20" s="18"/>
      <c r="Y20" s="37"/>
      <c r="Z20" s="18"/>
      <c r="AA20" s="18"/>
      <c r="AB20" s="37"/>
      <c r="AC20" s="18"/>
      <c r="AD20" s="18"/>
      <c r="AE20" s="37"/>
      <c r="AF20" s="18"/>
      <c r="AG20" s="18"/>
      <c r="AH20" s="37"/>
      <c r="AI20" s="18"/>
      <c r="AJ20" s="18"/>
      <c r="AK20" s="37"/>
      <c r="AL20" s="18"/>
      <c r="AM20" s="18"/>
      <c r="AN20" s="37"/>
      <c r="AO20" s="18"/>
      <c r="AP20" s="18"/>
      <c r="AQ20" s="37"/>
      <c r="AR20" s="18"/>
      <c r="AS20" s="18"/>
      <c r="AT20" s="37"/>
      <c r="AU20" s="18"/>
      <c r="AV20" s="18"/>
      <c r="AW20" s="37"/>
      <c r="AX20" s="18"/>
      <c r="AY20" s="18"/>
      <c r="AZ20" s="37"/>
      <c r="BA20" s="18"/>
      <c r="BB20" s="18"/>
      <c r="BC20" s="37"/>
      <c r="BD20" s="18"/>
      <c r="BE20" s="18"/>
      <c r="BF20" s="37"/>
      <c r="BG20" s="18"/>
      <c r="BH20" s="18"/>
      <c r="BI20" s="37"/>
      <c r="BJ20" s="18"/>
      <c r="BK20" s="18"/>
      <c r="BL20" s="37"/>
      <c r="BM20" s="18"/>
      <c r="BN20" s="18"/>
      <c r="BO20" s="37"/>
      <c r="BP20" s="18"/>
      <c r="BQ20" s="18"/>
      <c r="BR20" s="37"/>
      <c r="BS20" s="18"/>
      <c r="BT20" s="18"/>
      <c r="BU20" s="37"/>
    </row>
    <row r="21" spans="1:73" ht="12">
      <c r="A21" s="28" t="s">
        <v>18</v>
      </c>
      <c r="B21" s="33">
        <v>5149</v>
      </c>
      <c r="C21" s="34">
        <v>6346</v>
      </c>
      <c r="D21" s="35">
        <v>-0.18862275449101795</v>
      </c>
      <c r="E21" s="33">
        <v>51778</v>
      </c>
      <c r="F21" s="34">
        <v>58949.57931527106</v>
      </c>
      <c r="G21" s="36">
        <v>-0.1216561576617264</v>
      </c>
      <c r="H21" s="18"/>
      <c r="I21" s="18"/>
      <c r="J21" s="37"/>
      <c r="K21" s="18"/>
      <c r="L21" s="18"/>
      <c r="M21" s="37"/>
      <c r="N21" s="18"/>
      <c r="O21" s="18"/>
      <c r="P21" s="37"/>
      <c r="Q21" s="18"/>
      <c r="R21" s="18"/>
      <c r="S21" s="37"/>
      <c r="T21" s="18"/>
      <c r="U21" s="18"/>
      <c r="V21" s="37"/>
      <c r="W21" s="18"/>
      <c r="X21" s="18"/>
      <c r="Y21" s="37"/>
      <c r="Z21" s="18"/>
      <c r="AA21" s="18"/>
      <c r="AB21" s="37"/>
      <c r="AC21" s="18"/>
      <c r="AD21" s="18"/>
      <c r="AE21" s="37"/>
      <c r="AF21" s="18"/>
      <c r="AG21" s="18"/>
      <c r="AH21" s="37"/>
      <c r="AI21" s="18"/>
      <c r="AJ21" s="18"/>
      <c r="AK21" s="37"/>
      <c r="AL21" s="18"/>
      <c r="AM21" s="18"/>
      <c r="AN21" s="37"/>
      <c r="AO21" s="18"/>
      <c r="AP21" s="18"/>
      <c r="AQ21" s="37"/>
      <c r="AR21" s="18"/>
      <c r="AS21" s="18"/>
      <c r="AT21" s="37"/>
      <c r="AU21" s="18"/>
      <c r="AV21" s="18"/>
      <c r="AW21" s="37"/>
      <c r="AX21" s="18"/>
      <c r="AY21" s="18"/>
      <c r="AZ21" s="37"/>
      <c r="BA21" s="18"/>
      <c r="BB21" s="18"/>
      <c r="BC21" s="37"/>
      <c r="BD21" s="18"/>
      <c r="BE21" s="18"/>
      <c r="BF21" s="37"/>
      <c r="BG21" s="18"/>
      <c r="BH21" s="18"/>
      <c r="BI21" s="37"/>
      <c r="BJ21" s="18"/>
      <c r="BK21" s="18"/>
      <c r="BL21" s="37"/>
      <c r="BM21" s="18"/>
      <c r="BN21" s="18"/>
      <c r="BO21" s="37"/>
      <c r="BP21" s="18"/>
      <c r="BQ21" s="18"/>
      <c r="BR21" s="37"/>
      <c r="BS21" s="18"/>
      <c r="BT21" s="18"/>
      <c r="BU21" s="37"/>
    </row>
    <row r="22" spans="1:73" ht="12">
      <c r="A22" s="28" t="s">
        <v>19</v>
      </c>
      <c r="B22" s="33">
        <v>3010</v>
      </c>
      <c r="C22" s="34">
        <v>3964</v>
      </c>
      <c r="D22" s="35">
        <v>-0.24066599394550958</v>
      </c>
      <c r="E22" s="33">
        <v>32059</v>
      </c>
      <c r="F22" s="34">
        <v>34600.216088588284</v>
      </c>
      <c r="G22" s="36">
        <v>-0.07344509300409885</v>
      </c>
      <c r="H22" s="18"/>
      <c r="I22" s="18"/>
      <c r="J22" s="37"/>
      <c r="K22" s="18"/>
      <c r="L22" s="18"/>
      <c r="M22" s="37"/>
      <c r="N22" s="18"/>
      <c r="O22" s="18"/>
      <c r="P22" s="37"/>
      <c r="Q22" s="18"/>
      <c r="R22" s="18"/>
      <c r="S22" s="37"/>
      <c r="T22" s="18"/>
      <c r="U22" s="18"/>
      <c r="V22" s="37"/>
      <c r="W22" s="18"/>
      <c r="X22" s="18"/>
      <c r="Y22" s="37"/>
      <c r="Z22" s="18"/>
      <c r="AA22" s="18"/>
      <c r="AB22" s="37"/>
      <c r="AC22" s="18"/>
      <c r="AD22" s="18"/>
      <c r="AE22" s="37"/>
      <c r="AF22" s="18"/>
      <c r="AG22" s="18"/>
      <c r="AH22" s="37"/>
      <c r="AI22" s="18"/>
      <c r="AJ22" s="18"/>
      <c r="AK22" s="37"/>
      <c r="AL22" s="18"/>
      <c r="AM22" s="18"/>
      <c r="AN22" s="37"/>
      <c r="AO22" s="18"/>
      <c r="AP22" s="18"/>
      <c r="AQ22" s="37"/>
      <c r="AR22" s="18"/>
      <c r="AS22" s="18"/>
      <c r="AT22" s="37"/>
      <c r="AU22" s="18"/>
      <c r="AV22" s="18"/>
      <c r="AW22" s="37"/>
      <c r="AX22" s="18"/>
      <c r="AY22" s="18"/>
      <c r="AZ22" s="37"/>
      <c r="BA22" s="18"/>
      <c r="BB22" s="18"/>
      <c r="BC22" s="37"/>
      <c r="BD22" s="18"/>
      <c r="BE22" s="18"/>
      <c r="BF22" s="37"/>
      <c r="BG22" s="18"/>
      <c r="BH22" s="18"/>
      <c r="BI22" s="37"/>
      <c r="BJ22" s="18"/>
      <c r="BK22" s="18"/>
      <c r="BL22" s="37"/>
      <c r="BM22" s="18"/>
      <c r="BN22" s="18"/>
      <c r="BO22" s="37"/>
      <c r="BP22" s="18"/>
      <c r="BQ22" s="18"/>
      <c r="BR22" s="37"/>
      <c r="BS22" s="18"/>
      <c r="BT22" s="18"/>
      <c r="BU22" s="37"/>
    </row>
    <row r="23" spans="1:73" ht="12">
      <c r="A23" s="7"/>
      <c r="B23" s="33"/>
      <c r="C23" s="34"/>
      <c r="D23" s="30"/>
      <c r="E23" s="44"/>
      <c r="F23" s="30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</row>
    <row r="24" spans="1:73" ht="12">
      <c r="A24" s="28" t="s">
        <v>20</v>
      </c>
      <c r="B24" s="33">
        <v>117</v>
      </c>
      <c r="C24" s="34">
        <v>136</v>
      </c>
      <c r="D24" s="35">
        <v>-0.13970588235294118</v>
      </c>
      <c r="E24" s="33">
        <v>2106</v>
      </c>
      <c r="F24" s="34">
        <v>2171.695567435715</v>
      </c>
      <c r="G24" s="36">
        <v>-0.03025081803398749</v>
      </c>
      <c r="H24" s="18"/>
      <c r="I24" s="18"/>
      <c r="J24" s="37"/>
      <c r="K24" s="18"/>
      <c r="L24" s="18"/>
      <c r="M24" s="37"/>
      <c r="N24" s="18"/>
      <c r="O24" s="18"/>
      <c r="P24" s="37"/>
      <c r="Q24" s="18"/>
      <c r="R24" s="18"/>
      <c r="S24" s="37"/>
      <c r="T24" s="18"/>
      <c r="U24" s="18"/>
      <c r="V24" s="37"/>
      <c r="W24" s="18"/>
      <c r="X24" s="18"/>
      <c r="Y24" s="37"/>
      <c r="Z24" s="18"/>
      <c r="AA24" s="18"/>
      <c r="AB24" s="37"/>
      <c r="AC24" s="18"/>
      <c r="AD24" s="18"/>
      <c r="AE24" s="37"/>
      <c r="AF24" s="18"/>
      <c r="AG24" s="18"/>
      <c r="AH24" s="37"/>
      <c r="AI24" s="18"/>
      <c r="AJ24" s="18"/>
      <c r="AK24" s="37"/>
      <c r="AL24" s="18"/>
      <c r="AM24" s="18"/>
      <c r="AN24" s="37"/>
      <c r="AO24" s="18"/>
      <c r="AP24" s="18"/>
      <c r="AQ24" s="37"/>
      <c r="AR24" s="18"/>
      <c r="AS24" s="18"/>
      <c r="AT24" s="37"/>
      <c r="AU24" s="18"/>
      <c r="AV24" s="18"/>
      <c r="AW24" s="37"/>
      <c r="AX24" s="18"/>
      <c r="AY24" s="18"/>
      <c r="AZ24" s="37"/>
      <c r="BA24" s="18"/>
      <c r="BB24" s="18"/>
      <c r="BC24" s="37"/>
      <c r="BD24" s="18"/>
      <c r="BE24" s="18"/>
      <c r="BF24" s="37"/>
      <c r="BG24" s="18"/>
      <c r="BH24" s="18"/>
      <c r="BI24" s="37"/>
      <c r="BJ24" s="18"/>
      <c r="BK24" s="18"/>
      <c r="BL24" s="37"/>
      <c r="BM24" s="18"/>
      <c r="BN24" s="18"/>
      <c r="BO24" s="37"/>
      <c r="BP24" s="18"/>
      <c r="BQ24" s="18"/>
      <c r="BR24" s="37"/>
      <c r="BS24" s="18"/>
      <c r="BT24" s="18"/>
      <c r="BU24" s="37"/>
    </row>
    <row r="25" spans="1:73" ht="12">
      <c r="A25" s="28" t="s">
        <v>21</v>
      </c>
      <c r="B25" s="33">
        <v>30</v>
      </c>
      <c r="C25" s="34">
        <v>21</v>
      </c>
      <c r="D25" s="35">
        <v>0.42857142857142855</v>
      </c>
      <c r="E25" s="33">
        <v>428</v>
      </c>
      <c r="F25" s="34">
        <v>254.21435744727742</v>
      </c>
      <c r="G25" s="36">
        <v>0.6836185190239096</v>
      </c>
      <c r="H25" s="18"/>
      <c r="I25" s="18"/>
      <c r="J25" s="37"/>
      <c r="K25" s="18"/>
      <c r="L25" s="18"/>
      <c r="M25" s="37"/>
      <c r="N25" s="18"/>
      <c r="O25" s="18"/>
      <c r="P25" s="37"/>
      <c r="Q25" s="18"/>
      <c r="R25" s="18"/>
      <c r="S25" s="37"/>
      <c r="T25" s="18"/>
      <c r="U25" s="18"/>
      <c r="V25" s="37"/>
      <c r="W25" s="18"/>
      <c r="X25" s="18"/>
      <c r="Y25" s="37"/>
      <c r="Z25" s="18"/>
      <c r="AA25" s="18"/>
      <c r="AB25" s="37"/>
      <c r="AC25" s="18"/>
      <c r="AD25" s="18"/>
      <c r="AE25" s="37"/>
      <c r="AF25" s="18"/>
      <c r="AG25" s="18"/>
      <c r="AH25" s="37"/>
      <c r="AI25" s="18"/>
      <c r="AJ25" s="18"/>
      <c r="AK25" s="37"/>
      <c r="AL25" s="18"/>
      <c r="AM25" s="18"/>
      <c r="AN25" s="37"/>
      <c r="AO25" s="18"/>
      <c r="AP25" s="18"/>
      <c r="AQ25" s="37"/>
      <c r="AR25" s="18"/>
      <c r="AS25" s="18"/>
      <c r="AT25" s="37"/>
      <c r="AU25" s="18"/>
      <c r="AV25" s="18"/>
      <c r="AW25" s="37"/>
      <c r="AX25" s="18"/>
      <c r="AY25" s="18"/>
      <c r="AZ25" s="37"/>
      <c r="BA25" s="18"/>
      <c r="BB25" s="18"/>
      <c r="BC25" s="37"/>
      <c r="BD25" s="18"/>
      <c r="BE25" s="18"/>
      <c r="BF25" s="37"/>
      <c r="BG25" s="18"/>
      <c r="BH25" s="18"/>
      <c r="BI25" s="37"/>
      <c r="BJ25" s="18"/>
      <c r="BK25" s="18"/>
      <c r="BL25" s="37"/>
      <c r="BM25" s="18"/>
      <c r="BN25" s="18"/>
      <c r="BO25" s="37"/>
      <c r="BP25" s="18"/>
      <c r="BQ25" s="18"/>
      <c r="BR25" s="37"/>
      <c r="BS25" s="18"/>
      <c r="BT25" s="18"/>
      <c r="BU25" s="37"/>
    </row>
    <row r="26" spans="1:73" ht="12">
      <c r="A26" s="7"/>
      <c r="B26" s="33"/>
      <c r="C26" s="34"/>
      <c r="D26" s="30"/>
      <c r="E26" s="44"/>
      <c r="F26" s="30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</row>
    <row r="27" spans="1:73" ht="12">
      <c r="A27" s="28" t="s">
        <v>22</v>
      </c>
      <c r="B27" s="33">
        <v>161</v>
      </c>
      <c r="C27" s="34">
        <v>171</v>
      </c>
      <c r="D27" s="35">
        <v>-0.05847953216374269</v>
      </c>
      <c r="E27" s="33">
        <v>1850</v>
      </c>
      <c r="F27" s="34">
        <v>2579.50212070852</v>
      </c>
      <c r="G27" s="36">
        <v>-0.28280733512564254</v>
      </c>
      <c r="H27" s="18"/>
      <c r="I27" s="18"/>
      <c r="J27" s="37"/>
      <c r="K27" s="18"/>
      <c r="L27" s="18"/>
      <c r="M27" s="37"/>
      <c r="N27" s="18"/>
      <c r="O27" s="18"/>
      <c r="P27" s="37"/>
      <c r="Q27" s="18"/>
      <c r="R27" s="18"/>
      <c r="S27" s="37"/>
      <c r="T27" s="18"/>
      <c r="U27" s="18"/>
      <c r="V27" s="37"/>
      <c r="W27" s="18"/>
      <c r="X27" s="18"/>
      <c r="Y27" s="37"/>
      <c r="Z27" s="18"/>
      <c r="AA27" s="18"/>
      <c r="AB27" s="37"/>
      <c r="AC27" s="18"/>
      <c r="AD27" s="18"/>
      <c r="AE27" s="37"/>
      <c r="AF27" s="18"/>
      <c r="AG27" s="18"/>
      <c r="AH27" s="37"/>
      <c r="AI27" s="18"/>
      <c r="AJ27" s="18"/>
      <c r="AK27" s="37"/>
      <c r="AL27" s="18"/>
      <c r="AM27" s="18"/>
      <c r="AN27" s="37"/>
      <c r="AO27" s="18"/>
      <c r="AP27" s="18"/>
      <c r="AQ27" s="37"/>
      <c r="AR27" s="18"/>
      <c r="AS27" s="18"/>
      <c r="AT27" s="37"/>
      <c r="AU27" s="18"/>
      <c r="AV27" s="18"/>
      <c r="AW27" s="37"/>
      <c r="AX27" s="18"/>
      <c r="AY27" s="18"/>
      <c r="AZ27" s="37"/>
      <c r="BA27" s="18"/>
      <c r="BB27" s="18"/>
      <c r="BC27" s="37"/>
      <c r="BD27" s="18"/>
      <c r="BE27" s="18"/>
      <c r="BF27" s="37"/>
      <c r="BG27" s="18"/>
      <c r="BH27" s="18"/>
      <c r="BI27" s="37"/>
      <c r="BJ27" s="18"/>
      <c r="BK27" s="18"/>
      <c r="BL27" s="37"/>
      <c r="BM27" s="18"/>
      <c r="BN27" s="18"/>
      <c r="BO27" s="37"/>
      <c r="BP27" s="18"/>
      <c r="BQ27" s="18"/>
      <c r="BR27" s="37"/>
      <c r="BS27" s="18"/>
      <c r="BT27" s="18"/>
      <c r="BU27" s="37"/>
    </row>
    <row r="28" spans="1:73" ht="12">
      <c r="A28" s="28" t="s">
        <v>23</v>
      </c>
      <c r="B28" s="33">
        <v>0</v>
      </c>
      <c r="C28" s="34">
        <v>23</v>
      </c>
      <c r="D28" s="35">
        <v>-1</v>
      </c>
      <c r="E28" s="33">
        <v>55</v>
      </c>
      <c r="F28" s="34">
        <v>149.5361827239728</v>
      </c>
      <c r="G28" s="36">
        <v>-0.6321960411312364</v>
      </c>
      <c r="H28" s="18"/>
      <c r="I28" s="18"/>
      <c r="J28" s="37"/>
      <c r="K28" s="18"/>
      <c r="L28" s="18"/>
      <c r="M28" s="37"/>
      <c r="N28" s="18"/>
      <c r="O28" s="18"/>
      <c r="P28" s="37"/>
      <c r="Q28" s="18"/>
      <c r="R28" s="18"/>
      <c r="S28" s="37"/>
      <c r="T28" s="18"/>
      <c r="U28" s="18"/>
      <c r="V28" s="37"/>
      <c r="W28" s="18"/>
      <c r="X28" s="18"/>
      <c r="Y28" s="37"/>
      <c r="Z28" s="18"/>
      <c r="AA28" s="18"/>
      <c r="AB28" s="37"/>
      <c r="AC28" s="18"/>
      <c r="AD28" s="18"/>
      <c r="AE28" s="37"/>
      <c r="AF28" s="18"/>
      <c r="AG28" s="18"/>
      <c r="AH28" s="37"/>
      <c r="AI28" s="18"/>
      <c r="AJ28" s="18"/>
      <c r="AK28" s="37"/>
      <c r="AL28" s="18"/>
      <c r="AM28" s="18"/>
      <c r="AN28" s="37"/>
      <c r="AO28" s="18"/>
      <c r="AP28" s="18"/>
      <c r="AQ28" s="37"/>
      <c r="AR28" s="18"/>
      <c r="AS28" s="18"/>
      <c r="AT28" s="37"/>
      <c r="AU28" s="18"/>
      <c r="AV28" s="18"/>
      <c r="AW28" s="37"/>
      <c r="AX28" s="18"/>
      <c r="AY28" s="18"/>
      <c r="AZ28" s="37"/>
      <c r="BA28" s="18"/>
      <c r="BB28" s="18"/>
      <c r="BC28" s="37"/>
      <c r="BD28" s="18"/>
      <c r="BE28" s="18"/>
      <c r="BF28" s="37"/>
      <c r="BG28" s="18"/>
      <c r="BH28" s="18"/>
      <c r="BI28" s="37"/>
      <c r="BJ28" s="18"/>
      <c r="BK28" s="18"/>
      <c r="BL28" s="37"/>
      <c r="BM28" s="18"/>
      <c r="BN28" s="18"/>
      <c r="BO28" s="37"/>
      <c r="BP28" s="18"/>
      <c r="BQ28" s="18"/>
      <c r="BR28" s="37"/>
      <c r="BS28" s="18"/>
      <c r="BT28" s="18"/>
      <c r="BU28" s="37"/>
    </row>
    <row r="29" spans="1:73" ht="12">
      <c r="A29" s="7"/>
      <c r="B29" s="33"/>
      <c r="C29" s="34"/>
      <c r="D29" s="30"/>
      <c r="E29" s="44"/>
      <c r="F29" s="30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</row>
    <row r="30" spans="1:73" ht="12">
      <c r="A30" s="28" t="s">
        <v>24</v>
      </c>
      <c r="B30" s="33">
        <v>2824</v>
      </c>
      <c r="C30" s="34">
        <v>2242</v>
      </c>
      <c r="D30" s="35">
        <v>0.25958965209634255</v>
      </c>
      <c r="E30" s="33">
        <v>22888</v>
      </c>
      <c r="F30" s="34">
        <v>18291.61385188817</v>
      </c>
      <c r="G30" s="36">
        <v>0.2512837951495112</v>
      </c>
      <c r="H30" s="18"/>
      <c r="I30" s="18"/>
      <c r="J30" s="37"/>
      <c r="K30" s="18"/>
      <c r="L30" s="18"/>
      <c r="M30" s="37"/>
      <c r="N30" s="18"/>
      <c r="O30" s="18"/>
      <c r="P30" s="37"/>
      <c r="Q30" s="18"/>
      <c r="R30" s="18"/>
      <c r="S30" s="37"/>
      <c r="T30" s="18"/>
      <c r="U30" s="18"/>
      <c r="V30" s="37"/>
      <c r="W30" s="18"/>
      <c r="X30" s="18"/>
      <c r="Y30" s="37"/>
      <c r="Z30" s="18"/>
      <c r="AA30" s="18"/>
      <c r="AB30" s="37"/>
      <c r="AC30" s="18"/>
      <c r="AD30" s="18"/>
      <c r="AE30" s="37"/>
      <c r="AF30" s="18"/>
      <c r="AG30" s="18"/>
      <c r="AH30" s="37"/>
      <c r="AI30" s="18"/>
      <c r="AJ30" s="18"/>
      <c r="AK30" s="37"/>
      <c r="AL30" s="18"/>
      <c r="AM30" s="18"/>
      <c r="AN30" s="37"/>
      <c r="AO30" s="18"/>
      <c r="AP30" s="18"/>
      <c r="AQ30" s="37"/>
      <c r="AR30" s="18"/>
      <c r="AS30" s="18"/>
      <c r="AT30" s="37"/>
      <c r="AU30" s="18"/>
      <c r="AV30" s="18"/>
      <c r="AW30" s="37"/>
      <c r="AX30" s="18"/>
      <c r="AY30" s="18"/>
      <c r="AZ30" s="37"/>
      <c r="BA30" s="18"/>
      <c r="BB30" s="18"/>
      <c r="BC30" s="37"/>
      <c r="BD30" s="18"/>
      <c r="BE30" s="18"/>
      <c r="BF30" s="37"/>
      <c r="BG30" s="18"/>
      <c r="BH30" s="18"/>
      <c r="BI30" s="37"/>
      <c r="BJ30" s="18"/>
      <c r="BK30" s="18"/>
      <c r="BL30" s="37"/>
      <c r="BM30" s="18"/>
      <c r="BN30" s="18"/>
      <c r="BO30" s="37"/>
      <c r="BP30" s="18"/>
      <c r="BQ30" s="18"/>
      <c r="BR30" s="37"/>
      <c r="BS30" s="18"/>
      <c r="BT30" s="18"/>
      <c r="BU30" s="37"/>
    </row>
    <row r="31" spans="1:73" ht="12">
      <c r="A31" s="28" t="s">
        <v>25</v>
      </c>
      <c r="B31" s="33">
        <v>2613</v>
      </c>
      <c r="C31" s="34">
        <v>2018</v>
      </c>
      <c r="D31" s="35">
        <v>0.29484638255698714</v>
      </c>
      <c r="E31" s="33">
        <v>21107</v>
      </c>
      <c r="F31" s="34">
        <v>16419.07052674699</v>
      </c>
      <c r="G31" s="36">
        <v>0.28551734798972217</v>
      </c>
      <c r="H31" s="18"/>
      <c r="I31" s="18"/>
      <c r="J31" s="37"/>
      <c r="K31" s="18"/>
      <c r="L31" s="18"/>
      <c r="M31" s="37"/>
      <c r="N31" s="18"/>
      <c r="O31" s="18"/>
      <c r="P31" s="37"/>
      <c r="Q31" s="18"/>
      <c r="R31" s="18"/>
      <c r="S31" s="37"/>
      <c r="T31" s="18"/>
      <c r="U31" s="18"/>
      <c r="V31" s="37"/>
      <c r="W31" s="18"/>
      <c r="X31" s="18"/>
      <c r="Y31" s="37"/>
      <c r="Z31" s="18"/>
      <c r="AA31" s="18"/>
      <c r="AB31" s="37"/>
      <c r="AC31" s="18"/>
      <c r="AD31" s="18"/>
      <c r="AE31" s="37"/>
      <c r="AF31" s="18"/>
      <c r="AG31" s="18"/>
      <c r="AH31" s="37"/>
      <c r="AI31" s="18"/>
      <c r="AJ31" s="18"/>
      <c r="AK31" s="37"/>
      <c r="AL31" s="18"/>
      <c r="AM31" s="18"/>
      <c r="AN31" s="37"/>
      <c r="AO31" s="18"/>
      <c r="AP31" s="18"/>
      <c r="AQ31" s="37"/>
      <c r="AR31" s="18"/>
      <c r="AS31" s="18"/>
      <c r="AT31" s="37"/>
      <c r="AU31" s="18"/>
      <c r="AV31" s="18"/>
      <c r="AW31" s="37"/>
      <c r="AX31" s="18"/>
      <c r="AY31" s="18"/>
      <c r="AZ31" s="37"/>
      <c r="BA31" s="18"/>
      <c r="BB31" s="18"/>
      <c r="BC31" s="37"/>
      <c r="BD31" s="18"/>
      <c r="BE31" s="18"/>
      <c r="BF31" s="37"/>
      <c r="BG31" s="18"/>
      <c r="BH31" s="18"/>
      <c r="BI31" s="37"/>
      <c r="BJ31" s="18"/>
      <c r="BK31" s="18"/>
      <c r="BL31" s="37"/>
      <c r="BM31" s="18"/>
      <c r="BN31" s="18"/>
      <c r="BO31" s="37"/>
      <c r="BP31" s="18"/>
      <c r="BQ31" s="18"/>
      <c r="BR31" s="37"/>
      <c r="BS31" s="18"/>
      <c r="BT31" s="18"/>
      <c r="BU31" s="37"/>
    </row>
    <row r="32" spans="1:73" ht="12">
      <c r="A32" s="28" t="s">
        <v>26</v>
      </c>
      <c r="B32" s="33">
        <v>1633</v>
      </c>
      <c r="C32" s="34">
        <v>1694</v>
      </c>
      <c r="D32" s="35">
        <v>-0.03600944510035419</v>
      </c>
      <c r="E32" s="33">
        <v>12264</v>
      </c>
      <c r="F32" s="34">
        <v>11189.283197915425</v>
      </c>
      <c r="G32" s="36">
        <v>0.09604876229111758</v>
      </c>
      <c r="H32" s="18"/>
      <c r="I32" s="18"/>
      <c r="J32" s="37"/>
      <c r="K32" s="18"/>
      <c r="L32" s="18"/>
      <c r="M32" s="37"/>
      <c r="N32" s="18"/>
      <c r="O32" s="18"/>
      <c r="P32" s="37"/>
      <c r="Q32" s="18"/>
      <c r="R32" s="18"/>
      <c r="S32" s="37"/>
      <c r="T32" s="18"/>
      <c r="U32" s="18"/>
      <c r="V32" s="37"/>
      <c r="W32" s="18"/>
      <c r="X32" s="18"/>
      <c r="Y32" s="37"/>
      <c r="Z32" s="18"/>
      <c r="AA32" s="18"/>
      <c r="AB32" s="37"/>
      <c r="AC32" s="18"/>
      <c r="AD32" s="18"/>
      <c r="AE32" s="37"/>
      <c r="AF32" s="18"/>
      <c r="AG32" s="18"/>
      <c r="AH32" s="37"/>
      <c r="AI32" s="18"/>
      <c r="AJ32" s="18"/>
      <c r="AK32" s="37"/>
      <c r="AL32" s="18"/>
      <c r="AM32" s="18"/>
      <c r="AN32" s="37"/>
      <c r="AO32" s="18"/>
      <c r="AP32" s="18"/>
      <c r="AQ32" s="37"/>
      <c r="AR32" s="18"/>
      <c r="AS32" s="18"/>
      <c r="AT32" s="37"/>
      <c r="AU32" s="18"/>
      <c r="AV32" s="18"/>
      <c r="AW32" s="37"/>
      <c r="AX32" s="18"/>
      <c r="AY32" s="18"/>
      <c r="AZ32" s="37"/>
      <c r="BA32" s="18"/>
      <c r="BB32" s="18"/>
      <c r="BC32" s="37"/>
      <c r="BD32" s="18"/>
      <c r="BE32" s="18"/>
      <c r="BF32" s="37"/>
      <c r="BG32" s="18"/>
      <c r="BH32" s="18"/>
      <c r="BI32" s="37"/>
      <c r="BJ32" s="18"/>
      <c r="BK32" s="18"/>
      <c r="BL32" s="37"/>
      <c r="BM32" s="18"/>
      <c r="BN32" s="18"/>
      <c r="BO32" s="37"/>
      <c r="BP32" s="18"/>
      <c r="BQ32" s="18"/>
      <c r="BR32" s="37"/>
      <c r="BS32" s="18"/>
      <c r="BT32" s="18"/>
      <c r="BU32" s="37"/>
    </row>
    <row r="33" spans="1:73" ht="12">
      <c r="A33" s="28" t="s">
        <v>27</v>
      </c>
      <c r="B33" s="33">
        <v>1064</v>
      </c>
      <c r="C33" s="34">
        <v>300</v>
      </c>
      <c r="D33" s="35">
        <v>2.546666666666667</v>
      </c>
      <c r="E33" s="33">
        <v>8591</v>
      </c>
      <c r="F33" s="34">
        <v>4824.343418368836</v>
      </c>
      <c r="G33" s="36">
        <v>0.7807604589858805</v>
      </c>
      <c r="H33" s="18"/>
      <c r="I33" s="18"/>
      <c r="J33" s="37"/>
      <c r="K33" s="18"/>
      <c r="L33" s="18"/>
      <c r="M33" s="37"/>
      <c r="N33" s="18"/>
      <c r="O33" s="18"/>
      <c r="P33" s="37"/>
      <c r="Q33" s="18"/>
      <c r="R33" s="18"/>
      <c r="S33" s="37"/>
      <c r="T33" s="18"/>
      <c r="U33" s="18"/>
      <c r="V33" s="37"/>
      <c r="W33" s="18"/>
      <c r="X33" s="18"/>
      <c r="Y33" s="37"/>
      <c r="Z33" s="18"/>
      <c r="AA33" s="18"/>
      <c r="AB33" s="37"/>
      <c r="AC33" s="18"/>
      <c r="AD33" s="18"/>
      <c r="AE33" s="37"/>
      <c r="AF33" s="18"/>
      <c r="AG33" s="18"/>
      <c r="AH33" s="37"/>
      <c r="AI33" s="18"/>
      <c r="AJ33" s="18"/>
      <c r="AK33" s="37"/>
      <c r="AL33" s="18"/>
      <c r="AM33" s="18"/>
      <c r="AN33" s="37"/>
      <c r="AO33" s="18"/>
      <c r="AP33" s="18"/>
      <c r="AQ33" s="37"/>
      <c r="AR33" s="18"/>
      <c r="AS33" s="18"/>
      <c r="AT33" s="37"/>
      <c r="AU33" s="18"/>
      <c r="AV33" s="18"/>
      <c r="AW33" s="37"/>
      <c r="AX33" s="18"/>
      <c r="AY33" s="18"/>
      <c r="AZ33" s="37"/>
      <c r="BA33" s="18"/>
      <c r="BB33" s="18"/>
      <c r="BC33" s="37"/>
      <c r="BD33" s="18"/>
      <c r="BE33" s="18"/>
      <c r="BF33" s="37"/>
      <c r="BG33" s="18"/>
      <c r="BH33" s="18"/>
      <c r="BI33" s="37"/>
      <c r="BJ33" s="18"/>
      <c r="BK33" s="18"/>
      <c r="BL33" s="37"/>
      <c r="BM33" s="18"/>
      <c r="BN33" s="18"/>
      <c r="BO33" s="37"/>
      <c r="BP33" s="18"/>
      <c r="BQ33" s="18"/>
      <c r="BR33" s="37"/>
      <c r="BS33" s="18"/>
      <c r="BT33" s="18"/>
      <c r="BU33" s="37"/>
    </row>
    <row r="34" spans="1:73" ht="12">
      <c r="A34" s="7"/>
      <c r="B34" s="33"/>
      <c r="C34" s="34"/>
      <c r="D34" s="30"/>
      <c r="E34" s="44"/>
      <c r="F34" s="30"/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</row>
    <row r="35" spans="1:73" ht="12">
      <c r="A35" s="28" t="s">
        <v>28</v>
      </c>
      <c r="B35" s="33">
        <v>8222</v>
      </c>
      <c r="C35" s="34">
        <v>7915</v>
      </c>
      <c r="D35" s="35">
        <v>0.038787113076437146</v>
      </c>
      <c r="E35" s="33">
        <v>76276</v>
      </c>
      <c r="F35" s="34">
        <v>78895.14669757683</v>
      </c>
      <c r="G35" s="36">
        <v>-0.03319781770121572</v>
      </c>
      <c r="H35" s="18"/>
      <c r="I35" s="18"/>
      <c r="J35" s="37"/>
      <c r="K35" s="18"/>
      <c r="L35" s="18"/>
      <c r="M35" s="37"/>
      <c r="N35" s="18"/>
      <c r="O35" s="18"/>
      <c r="P35" s="37"/>
      <c r="Q35" s="18"/>
      <c r="R35" s="18"/>
      <c r="S35" s="37"/>
      <c r="T35" s="18"/>
      <c r="U35" s="18"/>
      <c r="V35" s="37"/>
      <c r="W35" s="18"/>
      <c r="X35" s="18"/>
      <c r="Y35" s="37"/>
      <c r="Z35" s="18"/>
      <c r="AA35" s="18"/>
      <c r="AB35" s="37"/>
      <c r="AC35" s="18"/>
      <c r="AD35" s="18"/>
      <c r="AE35" s="37"/>
      <c r="AF35" s="18"/>
      <c r="AG35" s="18"/>
      <c r="AH35" s="37"/>
      <c r="AI35" s="18"/>
      <c r="AJ35" s="18"/>
      <c r="AK35" s="37"/>
      <c r="AL35" s="18"/>
      <c r="AM35" s="18"/>
      <c r="AN35" s="37"/>
      <c r="AO35" s="18"/>
      <c r="AP35" s="18"/>
      <c r="AQ35" s="37"/>
      <c r="AR35" s="18"/>
      <c r="AS35" s="18"/>
      <c r="AT35" s="37"/>
      <c r="AU35" s="18"/>
      <c r="AV35" s="18"/>
      <c r="AW35" s="37"/>
      <c r="AX35" s="18"/>
      <c r="AY35" s="18"/>
      <c r="AZ35" s="37"/>
      <c r="BA35" s="18"/>
      <c r="BB35" s="18"/>
      <c r="BC35" s="37"/>
      <c r="BD35" s="18"/>
      <c r="BE35" s="18"/>
      <c r="BF35" s="37"/>
      <c r="BG35" s="18"/>
      <c r="BH35" s="18"/>
      <c r="BI35" s="37"/>
      <c r="BJ35" s="18"/>
      <c r="BK35" s="18"/>
      <c r="BL35" s="37"/>
      <c r="BM35" s="18"/>
      <c r="BN35" s="18"/>
      <c r="BO35" s="37"/>
      <c r="BP35" s="18"/>
      <c r="BQ35" s="18"/>
      <c r="BR35" s="37"/>
      <c r="BS35" s="18"/>
      <c r="BT35" s="18"/>
      <c r="BU35" s="37"/>
    </row>
    <row r="36" spans="1:73" ht="12">
      <c r="A36" s="28" t="s">
        <v>29</v>
      </c>
      <c r="B36" s="33">
        <v>5520</v>
      </c>
      <c r="C36" s="34">
        <v>5033</v>
      </c>
      <c r="D36" s="35">
        <v>0.09676137492549175</v>
      </c>
      <c r="E36" s="33">
        <v>51800</v>
      </c>
      <c r="F36" s="34">
        <v>51441.18461557281</v>
      </c>
      <c r="G36" s="36">
        <v>0.006975255082258798</v>
      </c>
      <c r="H36" s="18"/>
      <c r="I36" s="18"/>
      <c r="J36" s="37"/>
      <c r="K36" s="18"/>
      <c r="L36" s="18"/>
      <c r="M36" s="37"/>
      <c r="N36" s="18"/>
      <c r="O36" s="18"/>
      <c r="P36" s="37"/>
      <c r="Q36" s="18"/>
      <c r="R36" s="18"/>
      <c r="S36" s="37"/>
      <c r="T36" s="18"/>
      <c r="U36" s="18"/>
      <c r="V36" s="37"/>
      <c r="W36" s="18"/>
      <c r="X36" s="18"/>
      <c r="Y36" s="37"/>
      <c r="Z36" s="18"/>
      <c r="AA36" s="18"/>
      <c r="AB36" s="37"/>
      <c r="AC36" s="18"/>
      <c r="AD36" s="18"/>
      <c r="AE36" s="37"/>
      <c r="AF36" s="18"/>
      <c r="AG36" s="18"/>
      <c r="AH36" s="37"/>
      <c r="AI36" s="18"/>
      <c r="AJ36" s="18"/>
      <c r="AK36" s="37"/>
      <c r="AL36" s="18"/>
      <c r="AM36" s="18"/>
      <c r="AN36" s="37"/>
      <c r="AO36" s="18"/>
      <c r="AP36" s="18"/>
      <c r="AQ36" s="37"/>
      <c r="AR36" s="18"/>
      <c r="AS36" s="18"/>
      <c r="AT36" s="37"/>
      <c r="AU36" s="18"/>
      <c r="AV36" s="18"/>
      <c r="AW36" s="37"/>
      <c r="AX36" s="18"/>
      <c r="AY36" s="18"/>
      <c r="AZ36" s="37"/>
      <c r="BA36" s="18"/>
      <c r="BB36" s="18"/>
      <c r="BC36" s="37"/>
      <c r="BD36" s="18"/>
      <c r="BE36" s="18"/>
      <c r="BF36" s="37"/>
      <c r="BG36" s="18"/>
      <c r="BH36" s="18"/>
      <c r="BI36" s="37"/>
      <c r="BJ36" s="18"/>
      <c r="BK36" s="18"/>
      <c r="BL36" s="37"/>
      <c r="BM36" s="18"/>
      <c r="BN36" s="18"/>
      <c r="BO36" s="37"/>
      <c r="BP36" s="18"/>
      <c r="BQ36" s="18"/>
      <c r="BR36" s="37"/>
      <c r="BS36" s="18"/>
      <c r="BT36" s="18"/>
      <c r="BU36" s="37"/>
    </row>
    <row r="37" spans="1:73" ht="12">
      <c r="A37" s="28" t="s">
        <v>30</v>
      </c>
      <c r="B37" s="33">
        <v>2702</v>
      </c>
      <c r="C37" s="34">
        <v>2882</v>
      </c>
      <c r="D37" s="35">
        <v>-0.062456627342123525</v>
      </c>
      <c r="E37" s="33">
        <v>24476</v>
      </c>
      <c r="F37" s="34">
        <v>27453.96208200402</v>
      </c>
      <c r="G37" s="36">
        <v>-0.10847112242338477</v>
      </c>
      <c r="H37" s="18"/>
      <c r="I37" s="18"/>
      <c r="J37" s="37"/>
      <c r="K37" s="18"/>
      <c r="L37" s="18"/>
      <c r="M37" s="37"/>
      <c r="N37" s="18"/>
      <c r="O37" s="18"/>
      <c r="P37" s="37"/>
      <c r="Q37" s="18"/>
      <c r="R37" s="18"/>
      <c r="S37" s="37"/>
      <c r="T37" s="18"/>
      <c r="U37" s="18"/>
      <c r="V37" s="37"/>
      <c r="W37" s="18"/>
      <c r="X37" s="18"/>
      <c r="Y37" s="37"/>
      <c r="Z37" s="18"/>
      <c r="AA37" s="18"/>
      <c r="AB37" s="37"/>
      <c r="AC37" s="18"/>
      <c r="AD37" s="18"/>
      <c r="AE37" s="37"/>
      <c r="AF37" s="18"/>
      <c r="AG37" s="18"/>
      <c r="AH37" s="37"/>
      <c r="AI37" s="18"/>
      <c r="AJ37" s="18"/>
      <c r="AK37" s="37"/>
      <c r="AL37" s="18"/>
      <c r="AM37" s="18"/>
      <c r="AN37" s="37"/>
      <c r="AO37" s="18"/>
      <c r="AP37" s="18"/>
      <c r="AQ37" s="37"/>
      <c r="AR37" s="18"/>
      <c r="AS37" s="18"/>
      <c r="AT37" s="37"/>
      <c r="AU37" s="18"/>
      <c r="AV37" s="18"/>
      <c r="AW37" s="37"/>
      <c r="AX37" s="18"/>
      <c r="AY37" s="18"/>
      <c r="AZ37" s="37"/>
      <c r="BA37" s="18"/>
      <c r="BB37" s="18"/>
      <c r="BC37" s="37"/>
      <c r="BD37" s="18"/>
      <c r="BE37" s="18"/>
      <c r="BF37" s="37"/>
      <c r="BG37" s="18"/>
      <c r="BH37" s="18"/>
      <c r="BI37" s="37"/>
      <c r="BJ37" s="18"/>
      <c r="BK37" s="18"/>
      <c r="BL37" s="37"/>
      <c r="BM37" s="18"/>
      <c r="BN37" s="18"/>
      <c r="BO37" s="37"/>
      <c r="BP37" s="18"/>
      <c r="BQ37" s="18"/>
      <c r="BR37" s="37"/>
      <c r="BS37" s="18"/>
      <c r="BT37" s="18"/>
      <c r="BU37" s="37"/>
    </row>
    <row r="38" spans="1:73" ht="12">
      <c r="A38" s="28" t="s">
        <v>31</v>
      </c>
      <c r="B38" s="33">
        <v>11008</v>
      </c>
      <c r="C38" s="34">
        <v>7081</v>
      </c>
      <c r="D38" s="35">
        <v>0.5545826860612908</v>
      </c>
      <c r="E38" s="33">
        <v>99918</v>
      </c>
      <c r="F38" s="34">
        <v>81298.38194761105</v>
      </c>
      <c r="G38" s="36">
        <v>0.22902815045430416</v>
      </c>
      <c r="H38" s="18"/>
      <c r="I38" s="18"/>
      <c r="J38" s="37"/>
      <c r="K38" s="18"/>
      <c r="L38" s="18"/>
      <c r="M38" s="37"/>
      <c r="N38" s="18"/>
      <c r="O38" s="18"/>
      <c r="P38" s="37"/>
      <c r="Q38" s="18"/>
      <c r="R38" s="18"/>
      <c r="S38" s="37"/>
      <c r="T38" s="18"/>
      <c r="U38" s="18"/>
      <c r="V38" s="37"/>
      <c r="W38" s="18"/>
      <c r="X38" s="18"/>
      <c r="Y38" s="37"/>
      <c r="Z38" s="18"/>
      <c r="AA38" s="18"/>
      <c r="AB38" s="37"/>
      <c r="AC38" s="18"/>
      <c r="AD38" s="18"/>
      <c r="AE38" s="37"/>
      <c r="AF38" s="18"/>
      <c r="AG38" s="18"/>
      <c r="AH38" s="37"/>
      <c r="AI38" s="18"/>
      <c r="AJ38" s="18"/>
      <c r="AK38" s="37"/>
      <c r="AL38" s="18"/>
      <c r="AM38" s="18"/>
      <c r="AN38" s="37"/>
      <c r="AO38" s="18"/>
      <c r="AP38" s="18"/>
      <c r="AQ38" s="37"/>
      <c r="AR38" s="18"/>
      <c r="AS38" s="18"/>
      <c r="AT38" s="37"/>
      <c r="AU38" s="18"/>
      <c r="AV38" s="18"/>
      <c r="AW38" s="37"/>
      <c r="AX38" s="18"/>
      <c r="AY38" s="18"/>
      <c r="AZ38" s="37"/>
      <c r="BA38" s="18"/>
      <c r="BB38" s="18"/>
      <c r="BC38" s="37"/>
      <c r="BD38" s="18"/>
      <c r="BE38" s="18"/>
      <c r="BF38" s="37"/>
      <c r="BG38" s="18"/>
      <c r="BH38" s="18"/>
      <c r="BI38" s="37"/>
      <c r="BJ38" s="18"/>
      <c r="BK38" s="18"/>
      <c r="BL38" s="37"/>
      <c r="BM38" s="18"/>
      <c r="BN38" s="18"/>
      <c r="BO38" s="37"/>
      <c r="BP38" s="18"/>
      <c r="BQ38" s="18"/>
      <c r="BR38" s="37"/>
      <c r="BS38" s="18"/>
      <c r="BT38" s="18"/>
      <c r="BU38" s="37"/>
    </row>
    <row r="39" spans="1:73" ht="12">
      <c r="A39" s="45" t="s">
        <v>32</v>
      </c>
      <c r="B39" s="33">
        <v>3276</v>
      </c>
      <c r="C39" s="34">
        <v>3383</v>
      </c>
      <c r="D39" s="35">
        <v>-0.031628731894767954</v>
      </c>
      <c r="E39" s="33">
        <v>29260</v>
      </c>
      <c r="F39" s="34">
        <v>32411.93622332932</v>
      </c>
      <c r="G39" s="36">
        <v>-0.09724615652737939</v>
      </c>
      <c r="H39" s="18"/>
      <c r="I39" s="18"/>
      <c r="J39" s="37"/>
      <c r="K39" s="18"/>
      <c r="L39" s="18"/>
      <c r="M39" s="37"/>
      <c r="N39" s="18"/>
      <c r="O39" s="18"/>
      <c r="P39" s="37"/>
      <c r="Q39" s="18"/>
      <c r="R39" s="18"/>
      <c r="S39" s="37"/>
      <c r="T39" s="18"/>
      <c r="U39" s="18"/>
      <c r="V39" s="37"/>
      <c r="W39" s="18"/>
      <c r="X39" s="18"/>
      <c r="Y39" s="37"/>
      <c r="Z39" s="18"/>
      <c r="AA39" s="18"/>
      <c r="AB39" s="37"/>
      <c r="AC39" s="18"/>
      <c r="AD39" s="18"/>
      <c r="AE39" s="37"/>
      <c r="AF39" s="18"/>
      <c r="AG39" s="18"/>
      <c r="AH39" s="37"/>
      <c r="AI39" s="18"/>
      <c r="AJ39" s="18"/>
      <c r="AK39" s="37"/>
      <c r="AL39" s="18"/>
      <c r="AM39" s="18"/>
      <c r="AN39" s="37"/>
      <c r="AO39" s="18"/>
      <c r="AP39" s="18"/>
      <c r="AQ39" s="37"/>
      <c r="AR39" s="18"/>
      <c r="AS39" s="18"/>
      <c r="AT39" s="37"/>
      <c r="AU39" s="18"/>
      <c r="AV39" s="18"/>
      <c r="AW39" s="37"/>
      <c r="AX39" s="18"/>
      <c r="AY39" s="18"/>
      <c r="AZ39" s="37"/>
      <c r="BA39" s="18"/>
      <c r="BB39" s="18"/>
      <c r="BC39" s="37"/>
      <c r="BD39" s="18"/>
      <c r="BE39" s="18"/>
      <c r="BF39" s="37"/>
      <c r="BG39" s="18"/>
      <c r="BH39" s="18"/>
      <c r="BI39" s="37"/>
      <c r="BJ39" s="18"/>
      <c r="BK39" s="18"/>
      <c r="BL39" s="37"/>
      <c r="BM39" s="18"/>
      <c r="BN39" s="18"/>
      <c r="BO39" s="37"/>
      <c r="BP39" s="18"/>
      <c r="BQ39" s="18"/>
      <c r="BR39" s="37"/>
      <c r="BS39" s="18"/>
      <c r="BT39" s="18"/>
      <c r="BU39" s="37"/>
    </row>
    <row r="40" spans="1:73" ht="12">
      <c r="A40" s="45" t="s">
        <v>33</v>
      </c>
      <c r="B40" s="46">
        <v>1.3858162979557547</v>
      </c>
      <c r="C40" s="47">
        <v>1.4810779816513762</v>
      </c>
      <c r="D40" s="48">
        <v>-0.06431915461291672</v>
      </c>
      <c r="E40" s="46">
        <v>1.3506479431482141</v>
      </c>
      <c r="F40" s="47">
        <v>1.4444576642967186</v>
      </c>
      <c r="G40" s="36">
        <v>-0.06494459717805494</v>
      </c>
      <c r="H40" s="49"/>
      <c r="I40" s="49"/>
      <c r="J40" s="37"/>
      <c r="K40" s="49"/>
      <c r="L40" s="49"/>
      <c r="M40" s="37"/>
      <c r="N40" s="49"/>
      <c r="O40" s="49"/>
      <c r="P40" s="37"/>
      <c r="Q40" s="49"/>
      <c r="R40" s="49"/>
      <c r="S40" s="37"/>
      <c r="T40" s="49"/>
      <c r="U40" s="49"/>
      <c r="V40" s="37"/>
      <c r="W40" s="49"/>
      <c r="X40" s="49"/>
      <c r="Y40" s="37"/>
      <c r="Z40" s="49"/>
      <c r="AA40" s="49"/>
      <c r="AB40" s="37"/>
      <c r="AC40" s="49"/>
      <c r="AD40" s="49"/>
      <c r="AE40" s="37"/>
      <c r="AF40" s="49"/>
      <c r="AG40" s="49"/>
      <c r="AH40" s="37"/>
      <c r="AI40" s="49"/>
      <c r="AJ40" s="49"/>
      <c r="AK40" s="37"/>
      <c r="AL40" s="49"/>
      <c r="AM40" s="49"/>
      <c r="AN40" s="37"/>
      <c r="AO40" s="49"/>
      <c r="AP40" s="49"/>
      <c r="AQ40" s="37"/>
      <c r="AR40" s="49"/>
      <c r="AS40" s="49"/>
      <c r="AT40" s="37"/>
      <c r="AU40" s="49"/>
      <c r="AV40" s="49"/>
      <c r="AW40" s="37"/>
      <c r="AX40" s="49"/>
      <c r="AY40" s="49"/>
      <c r="AZ40" s="37"/>
      <c r="BA40" s="49"/>
      <c r="BB40" s="49"/>
      <c r="BC40" s="37"/>
      <c r="BD40" s="49"/>
      <c r="BE40" s="49"/>
      <c r="BF40" s="37"/>
      <c r="BG40" s="49"/>
      <c r="BH40" s="49"/>
      <c r="BI40" s="37"/>
      <c r="BJ40" s="49"/>
      <c r="BK40" s="49"/>
      <c r="BL40" s="37"/>
      <c r="BM40" s="49"/>
      <c r="BN40" s="49"/>
      <c r="BO40" s="37"/>
      <c r="BP40" s="49"/>
      <c r="BQ40" s="49"/>
      <c r="BR40" s="37"/>
      <c r="BS40" s="49"/>
      <c r="BT40" s="49"/>
      <c r="BU40" s="37"/>
    </row>
    <row r="41" spans="1:73" ht="12">
      <c r="A41" s="7"/>
      <c r="B41" s="33"/>
      <c r="C41" s="34"/>
      <c r="D41" s="30"/>
      <c r="E41" s="50"/>
      <c r="F41" s="51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</row>
    <row r="42" spans="1:73" ht="12">
      <c r="A42" s="28" t="s">
        <v>34</v>
      </c>
      <c r="B42" s="33"/>
      <c r="C42" s="34"/>
      <c r="D42" s="30"/>
      <c r="E42" s="50"/>
      <c r="F42" s="51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</row>
    <row r="43" spans="1:73" ht="12">
      <c r="A43" s="28" t="s">
        <v>35</v>
      </c>
      <c r="B43" s="46">
        <v>11.029857182861944</v>
      </c>
      <c r="C43" s="47">
        <v>12.052018348623854</v>
      </c>
      <c r="D43" s="35">
        <v>-0.08481244686112048</v>
      </c>
      <c r="E43" s="46">
        <v>13.690153663936583</v>
      </c>
      <c r="F43" s="47">
        <v>13.870716071495071</v>
      </c>
      <c r="G43" s="36">
        <v>-0.013017526033104524</v>
      </c>
      <c r="H43" s="49"/>
      <c r="I43" s="49"/>
      <c r="J43" s="37"/>
      <c r="K43" s="49"/>
      <c r="L43" s="49"/>
      <c r="M43" s="37"/>
      <c r="N43" s="49"/>
      <c r="O43" s="49"/>
      <c r="P43" s="37"/>
      <c r="Q43" s="49"/>
      <c r="R43" s="49"/>
      <c r="S43" s="37"/>
      <c r="T43" s="49"/>
      <c r="U43" s="49"/>
      <c r="V43" s="37"/>
      <c r="W43" s="49"/>
      <c r="X43" s="49"/>
      <c r="Y43" s="37"/>
      <c r="Z43" s="49"/>
      <c r="AA43" s="49"/>
      <c r="AB43" s="37"/>
      <c r="AC43" s="49"/>
      <c r="AD43" s="49"/>
      <c r="AE43" s="37"/>
      <c r="AF43" s="49"/>
      <c r="AG43" s="49"/>
      <c r="AH43" s="37"/>
      <c r="AI43" s="49"/>
      <c r="AJ43" s="49"/>
      <c r="AK43" s="37"/>
      <c r="AL43" s="49"/>
      <c r="AM43" s="49"/>
      <c r="AN43" s="37"/>
      <c r="AO43" s="49"/>
      <c r="AP43" s="49"/>
      <c r="AQ43" s="37"/>
      <c r="AR43" s="49"/>
      <c r="AS43" s="49"/>
      <c r="AT43" s="37"/>
      <c r="AU43" s="49"/>
      <c r="AV43" s="49"/>
      <c r="AW43" s="37"/>
      <c r="AX43" s="49"/>
      <c r="AY43" s="49"/>
      <c r="AZ43" s="37"/>
      <c r="BA43" s="49"/>
      <c r="BB43" s="49"/>
      <c r="BC43" s="37"/>
      <c r="BD43" s="49"/>
      <c r="BE43" s="49"/>
      <c r="BF43" s="37"/>
      <c r="BG43" s="49"/>
      <c r="BH43" s="49"/>
      <c r="BI43" s="37"/>
      <c r="BJ43" s="49"/>
      <c r="BK43" s="49"/>
      <c r="BL43" s="37"/>
      <c r="BM43" s="49"/>
      <c r="BN43" s="49"/>
      <c r="BO43" s="37"/>
      <c r="BP43" s="49"/>
      <c r="BQ43" s="49"/>
      <c r="BR43" s="37"/>
      <c r="BS43" s="49"/>
      <c r="BT43" s="49"/>
      <c r="BU43" s="37"/>
    </row>
    <row r="44" spans="1:73" ht="8.25" customHeight="1">
      <c r="A44" s="38"/>
      <c r="B44" s="39"/>
      <c r="C44" s="40"/>
      <c r="D44" s="41"/>
      <c r="E44" s="42"/>
      <c r="F44" s="41"/>
      <c r="G44" s="43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</row>
    <row r="45" spans="1:73" ht="13.5" customHeight="1">
      <c r="A45" s="28" t="s">
        <v>36</v>
      </c>
      <c r="B45" s="33"/>
      <c r="C45" s="34"/>
      <c r="D45" s="30"/>
      <c r="E45" s="44"/>
      <c r="F45" s="30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</row>
    <row r="46" spans="1:73" ht="12">
      <c r="A46" s="28" t="s">
        <v>37</v>
      </c>
      <c r="B46" s="33">
        <v>8407</v>
      </c>
      <c r="C46" s="34">
        <v>6259</v>
      </c>
      <c r="D46" s="35">
        <v>0.34318581243010066</v>
      </c>
      <c r="E46" s="33">
        <v>74240</v>
      </c>
      <c r="F46" s="34">
        <v>63839.55772688142</v>
      </c>
      <c r="G46" s="36">
        <v>0.162915324658322</v>
      </c>
      <c r="H46" s="18"/>
      <c r="I46" s="18"/>
      <c r="J46" s="37"/>
      <c r="K46" s="18"/>
      <c r="L46" s="18"/>
      <c r="M46" s="37"/>
      <c r="N46" s="18"/>
      <c r="O46" s="18"/>
      <c r="P46" s="37"/>
      <c r="Q46" s="18"/>
      <c r="R46" s="18"/>
      <c r="S46" s="37"/>
      <c r="T46" s="18"/>
      <c r="U46" s="18"/>
      <c r="V46" s="37"/>
      <c r="W46" s="18"/>
      <c r="X46" s="18"/>
      <c r="Y46" s="37"/>
      <c r="Z46" s="18"/>
      <c r="AA46" s="18"/>
      <c r="AB46" s="37"/>
      <c r="AC46" s="18"/>
      <c r="AD46" s="18"/>
      <c r="AE46" s="37"/>
      <c r="AF46" s="18"/>
      <c r="AG46" s="18"/>
      <c r="AH46" s="37"/>
      <c r="AI46" s="18"/>
      <c r="AJ46" s="18"/>
      <c r="AK46" s="37"/>
      <c r="AL46" s="18"/>
      <c r="AM46" s="18"/>
      <c r="AN46" s="37"/>
      <c r="AO46" s="18"/>
      <c r="AP46" s="18"/>
      <c r="AQ46" s="37"/>
      <c r="AR46" s="18"/>
      <c r="AS46" s="18"/>
      <c r="AT46" s="37"/>
      <c r="AU46" s="18"/>
      <c r="AV46" s="18"/>
      <c r="AW46" s="37"/>
      <c r="AX46" s="18"/>
      <c r="AY46" s="18"/>
      <c r="AZ46" s="37"/>
      <c r="BA46" s="18"/>
      <c r="BB46" s="18"/>
      <c r="BC46" s="37"/>
      <c r="BD46" s="18"/>
      <c r="BE46" s="18"/>
      <c r="BF46" s="37"/>
      <c r="BG46" s="18"/>
      <c r="BH46" s="18"/>
      <c r="BI46" s="37"/>
      <c r="BJ46" s="18"/>
      <c r="BK46" s="18"/>
      <c r="BL46" s="37"/>
      <c r="BM46" s="18"/>
      <c r="BN46" s="18"/>
      <c r="BO46" s="37"/>
      <c r="BP46" s="18"/>
      <c r="BQ46" s="18"/>
      <c r="BR46" s="37"/>
      <c r="BS46" s="18"/>
      <c r="BT46" s="18"/>
      <c r="BU46" s="37"/>
    </row>
    <row r="47" spans="1:73" ht="12">
      <c r="A47" s="28" t="s">
        <v>38</v>
      </c>
      <c r="B47" s="33">
        <v>6754</v>
      </c>
      <c r="C47" s="34">
        <v>4369</v>
      </c>
      <c r="D47" s="35">
        <v>0.5458915083543144</v>
      </c>
      <c r="E47" s="33">
        <v>59230</v>
      </c>
      <c r="F47" s="34">
        <v>49736.56824065511</v>
      </c>
      <c r="G47" s="36">
        <v>0.19087428214608645</v>
      </c>
      <c r="H47" s="18"/>
      <c r="I47" s="18"/>
      <c r="J47" s="37"/>
      <c r="K47" s="18"/>
      <c r="L47" s="18"/>
      <c r="M47" s="37"/>
      <c r="N47" s="18"/>
      <c r="O47" s="18"/>
      <c r="P47" s="37"/>
      <c r="Q47" s="18"/>
      <c r="R47" s="18"/>
      <c r="S47" s="37"/>
      <c r="T47" s="18"/>
      <c r="U47" s="18"/>
      <c r="V47" s="37"/>
      <c r="W47" s="18"/>
      <c r="X47" s="18"/>
      <c r="Y47" s="37"/>
      <c r="Z47" s="18"/>
      <c r="AA47" s="18"/>
      <c r="AB47" s="37"/>
      <c r="AC47" s="18"/>
      <c r="AD47" s="18"/>
      <c r="AE47" s="37"/>
      <c r="AF47" s="18"/>
      <c r="AG47" s="18"/>
      <c r="AH47" s="37"/>
      <c r="AI47" s="18"/>
      <c r="AJ47" s="18"/>
      <c r="AK47" s="37"/>
      <c r="AL47" s="18"/>
      <c r="AM47" s="18"/>
      <c r="AN47" s="37"/>
      <c r="AO47" s="18"/>
      <c r="AP47" s="18"/>
      <c r="AQ47" s="37"/>
      <c r="AR47" s="18"/>
      <c r="AS47" s="18"/>
      <c r="AT47" s="37"/>
      <c r="AU47" s="18"/>
      <c r="AV47" s="18"/>
      <c r="AW47" s="37"/>
      <c r="AX47" s="18"/>
      <c r="AY47" s="18"/>
      <c r="AZ47" s="37"/>
      <c r="BA47" s="18"/>
      <c r="BB47" s="18"/>
      <c r="BC47" s="37"/>
      <c r="BD47" s="18"/>
      <c r="BE47" s="18"/>
      <c r="BF47" s="37"/>
      <c r="BG47" s="18"/>
      <c r="BH47" s="18"/>
      <c r="BI47" s="37"/>
      <c r="BJ47" s="18"/>
      <c r="BK47" s="18"/>
      <c r="BL47" s="37"/>
      <c r="BM47" s="18"/>
      <c r="BN47" s="18"/>
      <c r="BO47" s="37"/>
      <c r="BP47" s="18"/>
      <c r="BQ47" s="18"/>
      <c r="BR47" s="37"/>
      <c r="BS47" s="18"/>
      <c r="BT47" s="18"/>
      <c r="BU47" s="37"/>
    </row>
    <row r="48" spans="1:73" ht="12">
      <c r="A48" s="28" t="s">
        <v>39</v>
      </c>
      <c r="B48" s="33">
        <v>3224</v>
      </c>
      <c r="C48" s="34">
        <v>3535</v>
      </c>
      <c r="D48" s="35">
        <v>-0.08797736916548798</v>
      </c>
      <c r="E48" s="33">
        <v>38335</v>
      </c>
      <c r="F48" s="34">
        <v>39235.4111123623</v>
      </c>
      <c r="G48" s="36">
        <v>-0.022948940429952547</v>
      </c>
      <c r="H48" s="18"/>
      <c r="I48" s="18"/>
      <c r="J48" s="37"/>
      <c r="K48" s="18"/>
      <c r="L48" s="18"/>
      <c r="M48" s="37"/>
      <c r="N48" s="18"/>
      <c r="O48" s="18"/>
      <c r="P48" s="37"/>
      <c r="Q48" s="18"/>
      <c r="R48" s="18"/>
      <c r="S48" s="37"/>
      <c r="T48" s="18"/>
      <c r="U48" s="18"/>
      <c r="V48" s="37"/>
      <c r="W48" s="18"/>
      <c r="X48" s="18"/>
      <c r="Y48" s="37"/>
      <c r="Z48" s="18"/>
      <c r="AA48" s="18"/>
      <c r="AB48" s="37"/>
      <c r="AC48" s="18"/>
      <c r="AD48" s="18"/>
      <c r="AE48" s="37"/>
      <c r="AF48" s="18"/>
      <c r="AG48" s="18"/>
      <c r="AH48" s="37"/>
      <c r="AI48" s="18"/>
      <c r="AJ48" s="18"/>
      <c r="AK48" s="37"/>
      <c r="AL48" s="18"/>
      <c r="AM48" s="18"/>
      <c r="AN48" s="37"/>
      <c r="AO48" s="18"/>
      <c r="AP48" s="18"/>
      <c r="AQ48" s="37"/>
      <c r="AR48" s="18"/>
      <c r="AS48" s="18"/>
      <c r="AT48" s="37"/>
      <c r="AU48" s="18"/>
      <c r="AV48" s="18"/>
      <c r="AW48" s="37"/>
      <c r="AX48" s="18"/>
      <c r="AY48" s="18"/>
      <c r="AZ48" s="37"/>
      <c r="BA48" s="18"/>
      <c r="BB48" s="18"/>
      <c r="BC48" s="37"/>
      <c r="BD48" s="18"/>
      <c r="BE48" s="18"/>
      <c r="BF48" s="37"/>
      <c r="BG48" s="18"/>
      <c r="BH48" s="18"/>
      <c r="BI48" s="37"/>
      <c r="BJ48" s="18"/>
      <c r="BK48" s="18"/>
      <c r="BL48" s="37"/>
      <c r="BM48" s="18"/>
      <c r="BN48" s="18"/>
      <c r="BO48" s="37"/>
      <c r="BP48" s="18"/>
      <c r="BQ48" s="18"/>
      <c r="BR48" s="37"/>
      <c r="BS48" s="18"/>
      <c r="BT48" s="18"/>
      <c r="BU48" s="37"/>
    </row>
    <row r="49" spans="1:73" ht="12">
      <c r="A49" s="28" t="s">
        <v>40</v>
      </c>
      <c r="B49" s="33">
        <v>2501</v>
      </c>
      <c r="C49" s="34">
        <v>2274</v>
      </c>
      <c r="D49" s="35">
        <v>0.0998240985048373</v>
      </c>
      <c r="E49" s="33">
        <v>30150</v>
      </c>
      <c r="F49" s="34">
        <v>30447.309698017467</v>
      </c>
      <c r="G49" s="36">
        <v>-0.009764728015914843</v>
      </c>
      <c r="H49" s="18"/>
      <c r="I49" s="18"/>
      <c r="J49" s="37"/>
      <c r="K49" s="18"/>
      <c r="L49" s="18"/>
      <c r="M49" s="37"/>
      <c r="N49" s="18"/>
      <c r="O49" s="18"/>
      <c r="P49" s="37"/>
      <c r="Q49" s="18"/>
      <c r="R49" s="18"/>
      <c r="S49" s="37"/>
      <c r="T49" s="18"/>
      <c r="U49" s="18"/>
      <c r="V49" s="37"/>
      <c r="W49" s="18"/>
      <c r="X49" s="18"/>
      <c r="Y49" s="37"/>
      <c r="Z49" s="18"/>
      <c r="AA49" s="18"/>
      <c r="AB49" s="37"/>
      <c r="AC49" s="18"/>
      <c r="AD49" s="18"/>
      <c r="AE49" s="37"/>
      <c r="AF49" s="18"/>
      <c r="AG49" s="18"/>
      <c r="AH49" s="37"/>
      <c r="AI49" s="18"/>
      <c r="AJ49" s="18"/>
      <c r="AK49" s="37"/>
      <c r="AL49" s="18"/>
      <c r="AM49" s="18"/>
      <c r="AN49" s="37"/>
      <c r="AO49" s="18"/>
      <c r="AP49" s="18"/>
      <c r="AQ49" s="37"/>
      <c r="AR49" s="18"/>
      <c r="AS49" s="18"/>
      <c r="AT49" s="37"/>
      <c r="AU49" s="18"/>
      <c r="AV49" s="18"/>
      <c r="AW49" s="37"/>
      <c r="AX49" s="18"/>
      <c r="AY49" s="18"/>
      <c r="AZ49" s="37"/>
      <c r="BA49" s="18"/>
      <c r="BB49" s="18"/>
      <c r="BC49" s="37"/>
      <c r="BD49" s="18"/>
      <c r="BE49" s="18"/>
      <c r="BF49" s="37"/>
      <c r="BG49" s="18"/>
      <c r="BH49" s="18"/>
      <c r="BI49" s="37"/>
      <c r="BJ49" s="18"/>
      <c r="BK49" s="18"/>
      <c r="BL49" s="37"/>
      <c r="BM49" s="18"/>
      <c r="BN49" s="18"/>
      <c r="BO49" s="37"/>
      <c r="BP49" s="18"/>
      <c r="BQ49" s="18"/>
      <c r="BR49" s="37"/>
      <c r="BS49" s="18"/>
      <c r="BT49" s="18"/>
      <c r="BU49" s="37"/>
    </row>
    <row r="50" spans="1:73" ht="12">
      <c r="A50" s="28" t="s">
        <v>41</v>
      </c>
      <c r="B50" s="33">
        <v>1770</v>
      </c>
      <c r="C50" s="34">
        <v>854</v>
      </c>
      <c r="D50" s="35">
        <v>1.0725995316159251</v>
      </c>
      <c r="E50" s="33">
        <v>10851</v>
      </c>
      <c r="F50" s="34">
        <v>10534.184272882569</v>
      </c>
      <c r="G50" s="36">
        <v>0.03007501282590893</v>
      </c>
      <c r="H50" s="18"/>
      <c r="I50" s="18"/>
      <c r="J50" s="37"/>
      <c r="K50" s="18"/>
      <c r="L50" s="18"/>
      <c r="M50" s="37"/>
      <c r="N50" s="18"/>
      <c r="O50" s="18"/>
      <c r="P50" s="37"/>
      <c r="Q50" s="18"/>
      <c r="R50" s="18"/>
      <c r="S50" s="37"/>
      <c r="T50" s="18"/>
      <c r="U50" s="18"/>
      <c r="V50" s="37"/>
      <c r="W50" s="18"/>
      <c r="X50" s="18"/>
      <c r="Y50" s="37"/>
      <c r="Z50" s="18"/>
      <c r="AA50" s="18"/>
      <c r="AB50" s="37"/>
      <c r="AC50" s="18"/>
      <c r="AD50" s="18"/>
      <c r="AE50" s="37"/>
      <c r="AF50" s="18"/>
      <c r="AG50" s="18"/>
      <c r="AH50" s="37"/>
      <c r="AI50" s="18"/>
      <c r="AJ50" s="18"/>
      <c r="AK50" s="37"/>
      <c r="AL50" s="18"/>
      <c r="AM50" s="18"/>
      <c r="AN50" s="37"/>
      <c r="AO50" s="18"/>
      <c r="AP50" s="18"/>
      <c r="AQ50" s="37"/>
      <c r="AR50" s="18"/>
      <c r="AS50" s="18"/>
      <c r="AT50" s="37"/>
      <c r="AU50" s="18"/>
      <c r="AV50" s="18"/>
      <c r="AW50" s="37"/>
      <c r="AX50" s="18"/>
      <c r="AY50" s="18"/>
      <c r="AZ50" s="37"/>
      <c r="BA50" s="18"/>
      <c r="BB50" s="18"/>
      <c r="BC50" s="37"/>
      <c r="BD50" s="18"/>
      <c r="BE50" s="18"/>
      <c r="BF50" s="37"/>
      <c r="BG50" s="18"/>
      <c r="BH50" s="18"/>
      <c r="BI50" s="37"/>
      <c r="BJ50" s="18"/>
      <c r="BK50" s="18"/>
      <c r="BL50" s="37"/>
      <c r="BM50" s="18"/>
      <c r="BN50" s="18"/>
      <c r="BO50" s="37"/>
      <c r="BP50" s="18"/>
      <c r="BQ50" s="18"/>
      <c r="BR50" s="37"/>
      <c r="BS50" s="18"/>
      <c r="BT50" s="18"/>
      <c r="BU50" s="37"/>
    </row>
    <row r="51" spans="1:73" ht="12">
      <c r="A51" s="28" t="s">
        <v>42</v>
      </c>
      <c r="B51" s="33">
        <v>1173</v>
      </c>
      <c r="C51" s="34">
        <v>478</v>
      </c>
      <c r="D51" s="35">
        <v>1.4539748953974896</v>
      </c>
      <c r="E51" s="33">
        <v>7506</v>
      </c>
      <c r="F51" s="34">
        <v>6897.395243607669</v>
      </c>
      <c r="G51" s="36">
        <v>0.08823689739345743</v>
      </c>
      <c r="H51" s="18"/>
      <c r="I51" s="18"/>
      <c r="J51" s="37"/>
      <c r="K51" s="18"/>
      <c r="L51" s="18"/>
      <c r="M51" s="37"/>
      <c r="N51" s="18"/>
      <c r="O51" s="18"/>
      <c r="P51" s="37"/>
      <c r="Q51" s="18"/>
      <c r="R51" s="18"/>
      <c r="S51" s="37"/>
      <c r="T51" s="18"/>
      <c r="U51" s="18"/>
      <c r="V51" s="37"/>
      <c r="W51" s="18"/>
      <c r="X51" s="18"/>
      <c r="Y51" s="37"/>
      <c r="Z51" s="18"/>
      <c r="AA51" s="18"/>
      <c r="AB51" s="37"/>
      <c r="AC51" s="18"/>
      <c r="AD51" s="18"/>
      <c r="AE51" s="37"/>
      <c r="AF51" s="18"/>
      <c r="AG51" s="18"/>
      <c r="AH51" s="37"/>
      <c r="AI51" s="18"/>
      <c r="AJ51" s="18"/>
      <c r="AK51" s="37"/>
      <c r="AL51" s="18"/>
      <c r="AM51" s="18"/>
      <c r="AN51" s="37"/>
      <c r="AO51" s="18"/>
      <c r="AP51" s="18"/>
      <c r="AQ51" s="37"/>
      <c r="AR51" s="18"/>
      <c r="AS51" s="18"/>
      <c r="AT51" s="37"/>
      <c r="AU51" s="18"/>
      <c r="AV51" s="18"/>
      <c r="AW51" s="37"/>
      <c r="AX51" s="18"/>
      <c r="AY51" s="18"/>
      <c r="AZ51" s="37"/>
      <c r="BA51" s="18"/>
      <c r="BB51" s="18"/>
      <c r="BC51" s="37"/>
      <c r="BD51" s="18"/>
      <c r="BE51" s="18"/>
      <c r="BF51" s="37"/>
      <c r="BG51" s="18"/>
      <c r="BH51" s="18"/>
      <c r="BI51" s="37"/>
      <c r="BJ51" s="18"/>
      <c r="BK51" s="18"/>
      <c r="BL51" s="37"/>
      <c r="BM51" s="18"/>
      <c r="BN51" s="18"/>
      <c r="BO51" s="37"/>
      <c r="BP51" s="18"/>
      <c r="BQ51" s="18"/>
      <c r="BR51" s="37"/>
      <c r="BS51" s="18"/>
      <c r="BT51" s="18"/>
      <c r="BU51" s="37"/>
    </row>
    <row r="52" spans="1:73" ht="12">
      <c r="A52" s="7"/>
      <c r="B52" s="33"/>
      <c r="C52" s="34"/>
      <c r="D52" s="30"/>
      <c r="E52" s="44"/>
      <c r="F52" s="30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</row>
    <row r="53" spans="1:73" ht="12">
      <c r="A53" s="28" t="s">
        <v>43</v>
      </c>
      <c r="B53" s="33">
        <v>869</v>
      </c>
      <c r="C53" s="34">
        <v>345</v>
      </c>
      <c r="D53" s="35">
        <v>1.518840579710145</v>
      </c>
      <c r="E53" s="33">
        <v>5609</v>
      </c>
      <c r="F53" s="34">
        <v>3591.8824857631407</v>
      </c>
      <c r="G53" s="36">
        <v>0.5615767003046307</v>
      </c>
      <c r="H53" s="18"/>
      <c r="I53" s="18"/>
      <c r="J53" s="37"/>
      <c r="K53" s="18"/>
      <c r="L53" s="18"/>
      <c r="M53" s="37"/>
      <c r="N53" s="18"/>
      <c r="O53" s="18"/>
      <c r="P53" s="37"/>
      <c r="Q53" s="18"/>
      <c r="R53" s="18"/>
      <c r="S53" s="37"/>
      <c r="T53" s="18"/>
      <c r="U53" s="18"/>
      <c r="V53" s="37"/>
      <c r="W53" s="18"/>
      <c r="X53" s="18"/>
      <c r="Y53" s="37"/>
      <c r="Z53" s="18"/>
      <c r="AA53" s="18"/>
      <c r="AB53" s="37"/>
      <c r="AC53" s="18"/>
      <c r="AD53" s="18"/>
      <c r="AE53" s="37"/>
      <c r="AF53" s="18"/>
      <c r="AG53" s="18"/>
      <c r="AH53" s="37"/>
      <c r="AI53" s="18"/>
      <c r="AJ53" s="18"/>
      <c r="AK53" s="37"/>
      <c r="AL53" s="18"/>
      <c r="AM53" s="18"/>
      <c r="AN53" s="37"/>
      <c r="AO53" s="18"/>
      <c r="AP53" s="18"/>
      <c r="AQ53" s="37"/>
      <c r="AR53" s="18"/>
      <c r="AS53" s="18"/>
      <c r="AT53" s="37"/>
      <c r="AU53" s="18"/>
      <c r="AV53" s="18"/>
      <c r="AW53" s="37"/>
      <c r="AX53" s="18"/>
      <c r="AY53" s="18"/>
      <c r="AZ53" s="37"/>
      <c r="BA53" s="18"/>
      <c r="BB53" s="18"/>
      <c r="BC53" s="37"/>
      <c r="BD53" s="18"/>
      <c r="BE53" s="18"/>
      <c r="BF53" s="37"/>
      <c r="BG53" s="18"/>
      <c r="BH53" s="18"/>
      <c r="BI53" s="37"/>
      <c r="BJ53" s="18"/>
      <c r="BK53" s="18"/>
      <c r="BL53" s="37"/>
      <c r="BM53" s="18"/>
      <c r="BN53" s="18"/>
      <c r="BO53" s="37"/>
      <c r="BP53" s="18"/>
      <c r="BQ53" s="18"/>
      <c r="BR53" s="37"/>
      <c r="BS53" s="18"/>
      <c r="BT53" s="18"/>
      <c r="BU53" s="37"/>
    </row>
    <row r="54" spans="1:73" ht="12">
      <c r="A54" s="28" t="s">
        <v>44</v>
      </c>
      <c r="B54" s="33">
        <v>1230</v>
      </c>
      <c r="C54" s="34">
        <v>776</v>
      </c>
      <c r="D54" s="35">
        <v>0.5850515463917526</v>
      </c>
      <c r="E54" s="33">
        <v>8391</v>
      </c>
      <c r="F54" s="34">
        <v>6422.496787915048</v>
      </c>
      <c r="G54" s="36">
        <v>0.30650123730524936</v>
      </c>
      <c r="H54" s="18"/>
      <c r="I54" s="18"/>
      <c r="J54" s="37"/>
      <c r="K54" s="18"/>
      <c r="L54" s="18"/>
      <c r="M54" s="37"/>
      <c r="N54" s="18"/>
      <c r="O54" s="18"/>
      <c r="P54" s="37"/>
      <c r="Q54" s="18"/>
      <c r="R54" s="18"/>
      <c r="S54" s="37"/>
      <c r="T54" s="18"/>
      <c r="U54" s="18"/>
      <c r="V54" s="37"/>
      <c r="W54" s="18"/>
      <c r="X54" s="18"/>
      <c r="Y54" s="37"/>
      <c r="Z54" s="18"/>
      <c r="AA54" s="18"/>
      <c r="AB54" s="37"/>
      <c r="AC54" s="18"/>
      <c r="AD54" s="18"/>
      <c r="AE54" s="37"/>
      <c r="AF54" s="18"/>
      <c r="AG54" s="18"/>
      <c r="AH54" s="37"/>
      <c r="AI54" s="18"/>
      <c r="AJ54" s="18"/>
      <c r="AK54" s="37"/>
      <c r="AL54" s="18"/>
      <c r="AM54" s="18"/>
      <c r="AN54" s="37"/>
      <c r="AO54" s="18"/>
      <c r="AP54" s="18"/>
      <c r="AQ54" s="37"/>
      <c r="AR54" s="18"/>
      <c r="AS54" s="18"/>
      <c r="AT54" s="37"/>
      <c r="AU54" s="18"/>
      <c r="AV54" s="18"/>
      <c r="AW54" s="37"/>
      <c r="AX54" s="18"/>
      <c r="AY54" s="18"/>
      <c r="AZ54" s="37"/>
      <c r="BA54" s="18"/>
      <c r="BB54" s="18"/>
      <c r="BC54" s="37"/>
      <c r="BD54" s="18"/>
      <c r="BE54" s="18"/>
      <c r="BF54" s="37"/>
      <c r="BG54" s="18"/>
      <c r="BH54" s="18"/>
      <c r="BI54" s="37"/>
      <c r="BJ54" s="18"/>
      <c r="BK54" s="18"/>
      <c r="BL54" s="37"/>
      <c r="BM54" s="18"/>
      <c r="BN54" s="18"/>
      <c r="BO54" s="37"/>
      <c r="BP54" s="18"/>
      <c r="BQ54" s="18"/>
      <c r="BR54" s="37"/>
      <c r="BS54" s="18"/>
      <c r="BT54" s="18"/>
      <c r="BU54" s="37"/>
    </row>
    <row r="55" spans="1:73" ht="12">
      <c r="A55" s="28" t="s">
        <v>45</v>
      </c>
      <c r="B55" s="33">
        <v>97</v>
      </c>
      <c r="C55" s="34">
        <v>199</v>
      </c>
      <c r="D55" s="35">
        <v>-0.5125628140703518</v>
      </c>
      <c r="E55" s="33">
        <v>1707</v>
      </c>
      <c r="F55" s="34">
        <v>1917.671895503394</v>
      </c>
      <c r="G55" s="36">
        <v>-0.10985815456616053</v>
      </c>
      <c r="H55" s="18"/>
      <c r="I55" s="18"/>
      <c r="J55" s="37"/>
      <c r="K55" s="18"/>
      <c r="L55" s="18"/>
      <c r="M55" s="37"/>
      <c r="N55" s="18"/>
      <c r="O55" s="18"/>
      <c r="P55" s="37"/>
      <c r="Q55" s="18"/>
      <c r="R55" s="18"/>
      <c r="S55" s="37"/>
      <c r="T55" s="18"/>
      <c r="U55" s="18"/>
      <c r="V55" s="37"/>
      <c r="W55" s="18"/>
      <c r="X55" s="18"/>
      <c r="Y55" s="37"/>
      <c r="Z55" s="18"/>
      <c r="AA55" s="18"/>
      <c r="AB55" s="37"/>
      <c r="AC55" s="18"/>
      <c r="AD55" s="18"/>
      <c r="AE55" s="37"/>
      <c r="AF55" s="18"/>
      <c r="AG55" s="18"/>
      <c r="AH55" s="37"/>
      <c r="AI55" s="18"/>
      <c r="AJ55" s="18"/>
      <c r="AK55" s="37"/>
      <c r="AL55" s="18"/>
      <c r="AM55" s="18"/>
      <c r="AN55" s="37"/>
      <c r="AO55" s="18"/>
      <c r="AP55" s="18"/>
      <c r="AQ55" s="37"/>
      <c r="AR55" s="18"/>
      <c r="AS55" s="18"/>
      <c r="AT55" s="37"/>
      <c r="AU55" s="18"/>
      <c r="AV55" s="18"/>
      <c r="AW55" s="37"/>
      <c r="AX55" s="18"/>
      <c r="AY55" s="18"/>
      <c r="AZ55" s="37"/>
      <c r="BA55" s="18"/>
      <c r="BB55" s="18"/>
      <c r="BC55" s="37"/>
      <c r="BD55" s="18"/>
      <c r="BE55" s="18"/>
      <c r="BF55" s="37"/>
      <c r="BG55" s="18"/>
      <c r="BH55" s="18"/>
      <c r="BI55" s="37"/>
      <c r="BJ55" s="18"/>
      <c r="BK55" s="18"/>
      <c r="BL55" s="37"/>
      <c r="BM55" s="18"/>
      <c r="BN55" s="18"/>
      <c r="BO55" s="37"/>
      <c r="BP55" s="18"/>
      <c r="BQ55" s="18"/>
      <c r="BR55" s="37"/>
      <c r="BS55" s="18"/>
      <c r="BT55" s="18"/>
      <c r="BU55" s="37"/>
    </row>
    <row r="56" spans="1:73" ht="12">
      <c r="A56" s="28" t="s">
        <v>46</v>
      </c>
      <c r="B56" s="33">
        <v>95</v>
      </c>
      <c r="C56" s="34">
        <v>241</v>
      </c>
      <c r="D56" s="35">
        <v>-0.6058091286307054</v>
      </c>
      <c r="E56" s="33">
        <v>1449</v>
      </c>
      <c r="F56" s="34">
        <v>1457.6128224061936</v>
      </c>
      <c r="G56" s="36">
        <v>-0.0059088547204021735</v>
      </c>
      <c r="H56" s="18"/>
      <c r="I56" s="18"/>
      <c r="J56" s="37"/>
      <c r="K56" s="18"/>
      <c r="L56" s="18"/>
      <c r="M56" s="37"/>
      <c r="N56" s="18"/>
      <c r="O56" s="18"/>
      <c r="P56" s="37"/>
      <c r="Q56" s="18"/>
      <c r="R56" s="18"/>
      <c r="S56" s="37"/>
      <c r="T56" s="18"/>
      <c r="U56" s="18"/>
      <c r="V56" s="37"/>
      <c r="W56" s="18"/>
      <c r="X56" s="18"/>
      <c r="Y56" s="37"/>
      <c r="Z56" s="18"/>
      <c r="AA56" s="18"/>
      <c r="AB56" s="37"/>
      <c r="AC56" s="18"/>
      <c r="AD56" s="18"/>
      <c r="AE56" s="37"/>
      <c r="AF56" s="18"/>
      <c r="AG56" s="18"/>
      <c r="AH56" s="37"/>
      <c r="AI56" s="18"/>
      <c r="AJ56" s="18"/>
      <c r="AK56" s="37"/>
      <c r="AL56" s="18"/>
      <c r="AM56" s="18"/>
      <c r="AN56" s="37"/>
      <c r="AO56" s="18"/>
      <c r="AP56" s="18"/>
      <c r="AQ56" s="37"/>
      <c r="AR56" s="18"/>
      <c r="AS56" s="18"/>
      <c r="AT56" s="37"/>
      <c r="AU56" s="18"/>
      <c r="AV56" s="18"/>
      <c r="AW56" s="37"/>
      <c r="AX56" s="18"/>
      <c r="AY56" s="18"/>
      <c r="AZ56" s="37"/>
      <c r="BA56" s="18"/>
      <c r="BB56" s="18"/>
      <c r="BC56" s="37"/>
      <c r="BD56" s="18"/>
      <c r="BE56" s="18"/>
      <c r="BF56" s="37"/>
      <c r="BG56" s="18"/>
      <c r="BH56" s="18"/>
      <c r="BI56" s="37"/>
      <c r="BJ56" s="18"/>
      <c r="BK56" s="18"/>
      <c r="BL56" s="37"/>
      <c r="BM56" s="18"/>
      <c r="BN56" s="18"/>
      <c r="BO56" s="37"/>
      <c r="BP56" s="18"/>
      <c r="BQ56" s="18"/>
      <c r="BR56" s="37"/>
      <c r="BS56" s="18"/>
      <c r="BT56" s="18"/>
      <c r="BU56" s="37"/>
    </row>
    <row r="57" spans="1:73" ht="12">
      <c r="A57" s="52"/>
      <c r="B57" s="53"/>
      <c r="C57" s="54"/>
      <c r="D57" s="55"/>
      <c r="E57" s="53"/>
      <c r="F57" s="54"/>
      <c r="G57" s="56"/>
      <c r="H57" s="18"/>
      <c r="I57" s="18"/>
      <c r="J57" s="37"/>
      <c r="K57" s="18"/>
      <c r="L57" s="18"/>
      <c r="M57" s="37"/>
      <c r="N57" s="18"/>
      <c r="O57" s="18"/>
      <c r="P57" s="37"/>
      <c r="Q57" s="18"/>
      <c r="R57" s="18"/>
      <c r="S57" s="37"/>
      <c r="T57" s="18"/>
      <c r="U57" s="18"/>
      <c r="V57" s="37"/>
      <c r="W57" s="18"/>
      <c r="X57" s="18"/>
      <c r="Y57" s="37"/>
      <c r="Z57" s="18"/>
      <c r="AA57" s="18"/>
      <c r="AB57" s="37"/>
      <c r="AC57" s="18"/>
      <c r="AD57" s="18"/>
      <c r="AE57" s="37"/>
      <c r="AF57" s="18"/>
      <c r="AG57" s="18"/>
      <c r="AH57" s="37"/>
      <c r="AI57" s="18"/>
      <c r="AJ57" s="18"/>
      <c r="AK57" s="37"/>
      <c r="AL57" s="18"/>
      <c r="AM57" s="18"/>
      <c r="AN57" s="37"/>
      <c r="AO57" s="18"/>
      <c r="AP57" s="18"/>
      <c r="AQ57" s="37"/>
      <c r="AR57" s="18"/>
      <c r="AS57" s="18"/>
      <c r="AT57" s="37"/>
      <c r="AU57" s="18"/>
      <c r="AV57" s="18"/>
      <c r="AW57" s="37"/>
      <c r="AX57" s="18"/>
      <c r="AY57" s="18"/>
      <c r="AZ57" s="37"/>
      <c r="BA57" s="18"/>
      <c r="BB57" s="18"/>
      <c r="BC57" s="37"/>
      <c r="BD57" s="18"/>
      <c r="BE57" s="18"/>
      <c r="BF57" s="37"/>
      <c r="BG57" s="18"/>
      <c r="BH57" s="18"/>
      <c r="BI57" s="37"/>
      <c r="BJ57" s="18"/>
      <c r="BK57" s="18"/>
      <c r="BL57" s="37"/>
      <c r="BM57" s="18"/>
      <c r="BN57" s="18"/>
      <c r="BO57" s="37"/>
      <c r="BP57" s="18"/>
      <c r="BQ57" s="18"/>
      <c r="BR57" s="37"/>
      <c r="BS57" s="18"/>
      <c r="BT57" s="18"/>
      <c r="BU57" s="37"/>
    </row>
    <row r="58" spans="1:73" ht="6" customHeight="1">
      <c r="A58" s="57"/>
      <c r="B58" s="58"/>
      <c r="C58" s="58"/>
      <c r="D58" s="59"/>
      <c r="E58" s="58"/>
      <c r="F58" s="58"/>
      <c r="G58" s="59"/>
      <c r="H58" s="18"/>
      <c r="I58" s="18"/>
      <c r="J58" s="37"/>
      <c r="K58" s="18"/>
      <c r="L58" s="18"/>
      <c r="M58" s="37"/>
      <c r="N58" s="18"/>
      <c r="O58" s="18"/>
      <c r="P58" s="37"/>
      <c r="Q58" s="18"/>
      <c r="R58" s="18"/>
      <c r="S58" s="37"/>
      <c r="T58" s="18"/>
      <c r="U58" s="18"/>
      <c r="V58" s="37"/>
      <c r="W58" s="18"/>
      <c r="X58" s="18"/>
      <c r="Y58" s="37"/>
      <c r="Z58" s="18"/>
      <c r="AA58" s="18"/>
      <c r="AB58" s="37"/>
      <c r="AC58" s="18"/>
      <c r="AD58" s="18"/>
      <c r="AE58" s="37"/>
      <c r="AF58" s="18"/>
      <c r="AG58" s="18"/>
      <c r="AH58" s="37"/>
      <c r="AI58" s="18"/>
      <c r="AJ58" s="18"/>
      <c r="AK58" s="37"/>
      <c r="AL58" s="18"/>
      <c r="AM58" s="18"/>
      <c r="AN58" s="37"/>
      <c r="AO58" s="18"/>
      <c r="AP58" s="18"/>
      <c r="AQ58" s="37"/>
      <c r="AR58" s="18"/>
      <c r="AS58" s="18"/>
      <c r="AT58" s="37"/>
      <c r="AU58" s="18"/>
      <c r="AV58" s="18"/>
      <c r="AW58" s="37"/>
      <c r="AX58" s="18"/>
      <c r="AY58" s="18"/>
      <c r="AZ58" s="37"/>
      <c r="BA58" s="18"/>
      <c r="BB58" s="18"/>
      <c r="BC58" s="37"/>
      <c r="BD58" s="18"/>
      <c r="BE58" s="18"/>
      <c r="BF58" s="37"/>
      <c r="BG58" s="18"/>
      <c r="BH58" s="18"/>
      <c r="BI58" s="37"/>
      <c r="BJ58" s="18"/>
      <c r="BK58" s="18"/>
      <c r="BL58" s="37"/>
      <c r="BM58" s="18"/>
      <c r="BN58" s="18"/>
      <c r="BO58" s="37"/>
      <c r="BP58" s="18"/>
      <c r="BQ58" s="18"/>
      <c r="BR58" s="37"/>
      <c r="BS58" s="18"/>
      <c r="BT58" s="18"/>
      <c r="BU58" s="37"/>
    </row>
    <row r="59" spans="1:73" ht="12" customHeight="1">
      <c r="A59" s="60" t="s">
        <v>85</v>
      </c>
      <c r="B59" s="34"/>
      <c r="C59" s="34"/>
      <c r="D59" s="35"/>
      <c r="E59" s="34"/>
      <c r="F59" s="34"/>
      <c r="G59" s="35"/>
      <c r="H59" s="18"/>
      <c r="I59" s="18"/>
      <c r="J59" s="37"/>
      <c r="K59" s="18"/>
      <c r="L59" s="18"/>
      <c r="M59" s="37"/>
      <c r="N59" s="18"/>
      <c r="O59" s="18"/>
      <c r="P59" s="37"/>
      <c r="Q59" s="18"/>
      <c r="R59" s="18"/>
      <c r="S59" s="37"/>
      <c r="T59" s="18"/>
      <c r="U59" s="18"/>
      <c r="V59" s="37"/>
      <c r="W59" s="18"/>
      <c r="X59" s="18"/>
      <c r="Y59" s="37"/>
      <c r="Z59" s="18"/>
      <c r="AA59" s="18"/>
      <c r="AB59" s="37"/>
      <c r="AC59" s="18"/>
      <c r="AD59" s="18"/>
      <c r="AE59" s="37"/>
      <c r="AF59" s="18"/>
      <c r="AG59" s="18"/>
      <c r="AH59" s="37"/>
      <c r="AI59" s="18"/>
      <c r="AJ59" s="18"/>
      <c r="AK59" s="37"/>
      <c r="AL59" s="18"/>
      <c r="AM59" s="18"/>
      <c r="AN59" s="37"/>
      <c r="AO59" s="18"/>
      <c r="AP59" s="18"/>
      <c r="AQ59" s="37"/>
      <c r="AR59" s="18"/>
      <c r="AS59" s="18"/>
      <c r="AT59" s="37"/>
      <c r="AU59" s="18"/>
      <c r="AV59" s="18"/>
      <c r="AW59" s="37"/>
      <c r="AX59" s="18"/>
      <c r="AY59" s="18"/>
      <c r="AZ59" s="37"/>
      <c r="BA59" s="18"/>
      <c r="BB59" s="18"/>
      <c r="BC59" s="37"/>
      <c r="BD59" s="18"/>
      <c r="BE59" s="18"/>
      <c r="BF59" s="37"/>
      <c r="BG59" s="18"/>
      <c r="BH59" s="18"/>
      <c r="BI59" s="37"/>
      <c r="BJ59" s="18"/>
      <c r="BK59" s="18"/>
      <c r="BL59" s="37"/>
      <c r="BM59" s="18"/>
      <c r="BN59" s="18"/>
      <c r="BO59" s="37"/>
      <c r="BP59" s="18"/>
      <c r="BQ59" s="18"/>
      <c r="BR59" s="37"/>
      <c r="BS59" s="18"/>
      <c r="BT59" s="18"/>
      <c r="BU59" s="37"/>
    </row>
    <row r="60" spans="1:73" ht="18" customHeight="1">
      <c r="A60" s="132"/>
      <c r="B60" s="510" t="s">
        <v>136</v>
      </c>
      <c r="C60" s="511"/>
      <c r="D60" s="511"/>
      <c r="E60" s="511"/>
      <c r="F60" s="511"/>
      <c r="G60" s="512"/>
      <c r="H60" s="32"/>
      <c r="I60" s="32"/>
      <c r="J60" s="18"/>
      <c r="K60" s="32"/>
      <c r="L60" s="32"/>
      <c r="M60" s="18"/>
      <c r="N60" s="32"/>
      <c r="O60" s="32"/>
      <c r="P60" s="18"/>
      <c r="Q60" s="32"/>
      <c r="R60" s="32"/>
      <c r="S60" s="18"/>
      <c r="T60" s="32"/>
      <c r="U60" s="32"/>
      <c r="V60" s="18"/>
      <c r="W60" s="32"/>
      <c r="X60" s="32"/>
      <c r="Y60" s="18"/>
      <c r="Z60" s="32"/>
      <c r="AA60" s="32"/>
      <c r="AB60" s="18"/>
      <c r="AC60" s="32"/>
      <c r="AD60" s="32"/>
      <c r="AE60" s="18"/>
      <c r="AF60" s="32"/>
      <c r="AG60" s="32"/>
      <c r="AH60" s="18"/>
      <c r="AI60" s="32"/>
      <c r="AJ60" s="32"/>
      <c r="AK60" s="18"/>
      <c r="AL60" s="32"/>
      <c r="AM60" s="32"/>
      <c r="AN60" s="18"/>
      <c r="AO60" s="32"/>
      <c r="AP60" s="32"/>
      <c r="AQ60" s="18"/>
      <c r="AR60" s="32"/>
      <c r="AS60" s="32"/>
      <c r="AT60" s="18"/>
      <c r="AU60" s="32"/>
      <c r="AV60" s="32"/>
      <c r="AW60" s="18"/>
      <c r="AX60" s="32"/>
      <c r="AY60" s="32"/>
      <c r="AZ60" s="18"/>
      <c r="BA60" s="32"/>
      <c r="BB60" s="32"/>
      <c r="BC60" s="18"/>
      <c r="BD60" s="32"/>
      <c r="BE60" s="32"/>
      <c r="BF60" s="18"/>
      <c r="BG60" s="32"/>
      <c r="BH60" s="32"/>
      <c r="BI60" s="18"/>
      <c r="BJ60" s="32"/>
      <c r="BK60" s="32"/>
      <c r="BL60" s="18"/>
      <c r="BM60" s="32"/>
      <c r="BN60" s="32"/>
      <c r="BO60" s="18"/>
      <c r="BP60" s="32"/>
      <c r="BQ60" s="32"/>
      <c r="BR60" s="18"/>
      <c r="BS60" s="32"/>
      <c r="BT60" s="32"/>
      <c r="BU60" s="18"/>
    </row>
    <row r="61" spans="1:73" ht="15" customHeight="1">
      <c r="A61" s="130"/>
      <c r="B61" s="53"/>
      <c r="C61" s="54"/>
      <c r="D61" s="61"/>
      <c r="E61" s="61"/>
      <c r="F61" s="61"/>
      <c r="G61" s="6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</row>
    <row r="62" spans="1:73" ht="15">
      <c r="A62" s="10"/>
      <c r="C62" s="11" t="s">
        <v>1</v>
      </c>
      <c r="D62" s="12"/>
      <c r="E62" s="13"/>
      <c r="F62" s="14" t="s">
        <v>2</v>
      </c>
      <c r="G62" s="15"/>
      <c r="I62" s="5"/>
      <c r="J62" s="16"/>
      <c r="K62" s="17"/>
      <c r="L62" s="17"/>
      <c r="M62" s="17"/>
      <c r="O62" s="5"/>
      <c r="P62" s="16"/>
      <c r="R62" s="18"/>
      <c r="S62" s="16"/>
      <c r="U62" s="19"/>
      <c r="V62" s="16"/>
      <c r="X62" s="18"/>
      <c r="Y62" s="16"/>
      <c r="AA62" s="18"/>
      <c r="AB62" s="16"/>
      <c r="AD62" s="18"/>
      <c r="AE62" s="16"/>
      <c r="AG62" s="18"/>
      <c r="AH62" s="16"/>
      <c r="AJ62" s="18"/>
      <c r="AK62" s="16"/>
      <c r="AM62" s="18"/>
      <c r="AN62" s="16"/>
      <c r="AP62" s="18"/>
      <c r="AQ62" s="16"/>
      <c r="AS62" s="18"/>
      <c r="AT62" s="16"/>
      <c r="AV62" s="18"/>
      <c r="AW62" s="16"/>
      <c r="AX62" s="17"/>
      <c r="AY62" s="20"/>
      <c r="AZ62" s="21"/>
      <c r="BA62" s="17"/>
      <c r="BB62" s="20"/>
      <c r="BC62" s="21"/>
      <c r="BD62" s="17"/>
      <c r="BE62" s="20"/>
      <c r="BF62" s="21"/>
      <c r="BG62" s="17"/>
      <c r="BH62" s="20"/>
      <c r="BI62" s="21"/>
      <c r="BK62" s="18"/>
      <c r="BL62" s="16"/>
      <c r="BN62" s="18"/>
      <c r="BO62" s="16"/>
      <c r="BQ62" s="18"/>
      <c r="BR62" s="16"/>
      <c r="BT62" s="18"/>
      <c r="BU62" s="16"/>
    </row>
    <row r="63" spans="1:73" s="27" customFormat="1" ht="12">
      <c r="A63" s="131"/>
      <c r="B63" s="23" t="s">
        <v>3</v>
      </c>
      <c r="C63" s="24" t="s">
        <v>4</v>
      </c>
      <c r="D63" s="25" t="s">
        <v>5</v>
      </c>
      <c r="E63" s="23" t="s">
        <v>3</v>
      </c>
      <c r="F63" s="24" t="s">
        <v>4</v>
      </c>
      <c r="G63" s="25" t="s">
        <v>5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</row>
    <row r="64" spans="1:73" ht="12">
      <c r="A64" s="7"/>
      <c r="B64" s="33"/>
      <c r="C64" s="34"/>
      <c r="D64" s="30"/>
      <c r="E64" s="44"/>
      <c r="F64" s="30"/>
      <c r="G64" s="31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18"/>
      <c r="AY64" s="18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</row>
    <row r="65" spans="1:73" ht="12">
      <c r="A65" s="28" t="s">
        <v>48</v>
      </c>
      <c r="B65" s="33"/>
      <c r="C65" s="34"/>
      <c r="D65" s="30"/>
      <c r="E65" s="44"/>
      <c r="F65" s="30"/>
      <c r="G65" s="3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63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</row>
    <row r="66" spans="1:73" ht="12">
      <c r="A66" s="28" t="s">
        <v>49</v>
      </c>
      <c r="B66" s="33">
        <v>12543</v>
      </c>
      <c r="C66" s="34">
        <v>8504</v>
      </c>
      <c r="D66" s="35">
        <v>0.47495296331138287</v>
      </c>
      <c r="E66" s="33">
        <v>116589</v>
      </c>
      <c r="F66" s="34">
        <v>101279.73566846488</v>
      </c>
      <c r="G66" s="36">
        <v>0.15115821768778478</v>
      </c>
      <c r="H66" s="18"/>
      <c r="I66" s="18"/>
      <c r="J66" s="37"/>
      <c r="K66" s="18"/>
      <c r="L66" s="18"/>
      <c r="M66" s="37"/>
      <c r="N66" s="18"/>
      <c r="O66" s="18"/>
      <c r="P66" s="37"/>
      <c r="Q66" s="18"/>
      <c r="R66" s="18"/>
      <c r="S66" s="37"/>
      <c r="T66" s="18"/>
      <c r="U66" s="18"/>
      <c r="V66" s="37"/>
      <c r="W66" s="18"/>
      <c r="X66" s="18"/>
      <c r="Y66" s="37"/>
      <c r="Z66" s="18"/>
      <c r="AA66" s="18"/>
      <c r="AB66" s="37"/>
      <c r="AC66" s="18"/>
      <c r="AD66" s="18"/>
      <c r="AE66" s="37"/>
      <c r="AF66" s="18"/>
      <c r="AG66" s="18"/>
      <c r="AH66" s="37"/>
      <c r="AI66" s="18"/>
      <c r="AJ66" s="18"/>
      <c r="AK66" s="37"/>
      <c r="AL66" s="18"/>
      <c r="AM66" s="18"/>
      <c r="AN66" s="37"/>
      <c r="AO66" s="18"/>
      <c r="AP66" s="18"/>
      <c r="AQ66" s="37"/>
      <c r="AR66" s="18"/>
      <c r="AS66" s="18"/>
      <c r="AT66" s="37"/>
      <c r="AU66" s="18"/>
      <c r="AV66" s="18"/>
      <c r="AW66" s="37"/>
      <c r="AX66" s="18"/>
      <c r="AY66" s="18"/>
      <c r="AZ66" s="37"/>
      <c r="BA66" s="18"/>
      <c r="BB66" s="18"/>
      <c r="BC66" s="37"/>
      <c r="BD66" s="18"/>
      <c r="BE66" s="18"/>
      <c r="BF66" s="37"/>
      <c r="BG66" s="18"/>
      <c r="BH66" s="18"/>
      <c r="BI66" s="37"/>
      <c r="BJ66" s="18"/>
      <c r="BK66" s="18"/>
      <c r="BL66" s="37"/>
      <c r="BM66" s="18"/>
      <c r="BN66" s="18"/>
      <c r="BO66" s="37"/>
      <c r="BP66" s="18"/>
      <c r="BQ66" s="18"/>
      <c r="BR66" s="37"/>
      <c r="BS66" s="18"/>
      <c r="BT66" s="18"/>
      <c r="BU66" s="37"/>
    </row>
    <row r="67" spans="1:73" ht="12">
      <c r="A67" s="28" t="s">
        <v>50</v>
      </c>
      <c r="B67" s="33">
        <v>643.4315476190476</v>
      </c>
      <c r="C67" s="34">
        <v>797.7592592592592</v>
      </c>
      <c r="D67" s="35">
        <v>-0.1934514828239149</v>
      </c>
      <c r="E67" s="33">
        <v>2765.714684209763</v>
      </c>
      <c r="F67" s="34">
        <v>2503.469534830804</v>
      </c>
      <c r="G67" s="36">
        <v>0.1047526825193352</v>
      </c>
      <c r="H67" s="18"/>
      <c r="I67" s="18"/>
      <c r="J67" s="37"/>
      <c r="K67" s="18"/>
      <c r="L67" s="18"/>
      <c r="M67" s="37"/>
      <c r="N67" s="18"/>
      <c r="O67" s="18"/>
      <c r="P67" s="37"/>
      <c r="Q67" s="18"/>
      <c r="R67" s="18"/>
      <c r="S67" s="37"/>
      <c r="T67" s="18"/>
      <c r="U67" s="18"/>
      <c r="V67" s="37"/>
      <c r="W67" s="18"/>
      <c r="X67" s="18"/>
      <c r="Y67" s="37"/>
      <c r="Z67" s="18"/>
      <c r="AA67" s="18"/>
      <c r="AB67" s="37"/>
      <c r="AC67" s="18"/>
      <c r="AD67" s="18"/>
      <c r="AE67" s="37"/>
      <c r="AF67" s="18"/>
      <c r="AG67" s="18"/>
      <c r="AH67" s="37"/>
      <c r="AI67" s="18"/>
      <c r="AJ67" s="18"/>
      <c r="AK67" s="37"/>
      <c r="AL67" s="18"/>
      <c r="AM67" s="18"/>
      <c r="AN67" s="37"/>
      <c r="AO67" s="18"/>
      <c r="AP67" s="18"/>
      <c r="AQ67" s="37"/>
      <c r="AR67" s="18"/>
      <c r="AS67" s="18"/>
      <c r="AT67" s="37"/>
      <c r="AU67" s="18"/>
      <c r="AV67" s="18"/>
      <c r="AW67" s="37"/>
      <c r="AX67" s="18"/>
      <c r="AY67" s="18"/>
      <c r="AZ67" s="37"/>
      <c r="BA67" s="18"/>
      <c r="BB67" s="18"/>
      <c r="BC67" s="37"/>
      <c r="BD67" s="18"/>
      <c r="BE67" s="18"/>
      <c r="BF67" s="37"/>
      <c r="BG67" s="18"/>
      <c r="BH67" s="18"/>
      <c r="BI67" s="37"/>
      <c r="BJ67" s="18"/>
      <c r="BK67" s="18"/>
      <c r="BL67" s="37"/>
      <c r="BM67" s="18"/>
      <c r="BN67" s="18"/>
      <c r="BO67" s="37"/>
      <c r="BP67" s="18"/>
      <c r="BQ67" s="18"/>
      <c r="BR67" s="37"/>
      <c r="BS67" s="18"/>
      <c r="BT67" s="18"/>
      <c r="BU67" s="37"/>
    </row>
    <row r="68" spans="1:73" ht="12">
      <c r="A68" s="28" t="s">
        <v>51</v>
      </c>
      <c r="B68" s="33">
        <v>175.13690476190476</v>
      </c>
      <c r="C68" s="34">
        <v>175.4320987654321</v>
      </c>
      <c r="D68" s="35">
        <v>-0.0016826681411481162</v>
      </c>
      <c r="E68" s="33">
        <v>959.0875870699504</v>
      </c>
      <c r="F68" s="34">
        <v>1187.7903619793633</v>
      </c>
      <c r="G68" s="36">
        <v>-0.19254473030770933</v>
      </c>
      <c r="H68" s="18"/>
      <c r="I68" s="18"/>
      <c r="J68" s="37"/>
      <c r="K68" s="18"/>
      <c r="L68" s="18"/>
      <c r="M68" s="37"/>
      <c r="N68" s="18"/>
      <c r="O68" s="18"/>
      <c r="P68" s="37"/>
      <c r="Q68" s="18"/>
      <c r="R68" s="18"/>
      <c r="S68" s="37"/>
      <c r="T68" s="18"/>
      <c r="U68" s="18"/>
      <c r="V68" s="37"/>
      <c r="W68" s="18"/>
      <c r="X68" s="18"/>
      <c r="Y68" s="37"/>
      <c r="Z68" s="18"/>
      <c r="AA68" s="18"/>
      <c r="AB68" s="37"/>
      <c r="AC68" s="18"/>
      <c r="AD68" s="18"/>
      <c r="AE68" s="37"/>
      <c r="AF68" s="18"/>
      <c r="AG68" s="18"/>
      <c r="AH68" s="37"/>
      <c r="AI68" s="18"/>
      <c r="AJ68" s="18"/>
      <c r="AK68" s="37"/>
      <c r="AL68" s="18"/>
      <c r="AM68" s="18"/>
      <c r="AN68" s="37"/>
      <c r="AO68" s="18"/>
      <c r="AP68" s="18"/>
      <c r="AQ68" s="37"/>
      <c r="AR68" s="18"/>
      <c r="AS68" s="18"/>
      <c r="AT68" s="37"/>
      <c r="AU68" s="18"/>
      <c r="AV68" s="18"/>
      <c r="AW68" s="37"/>
      <c r="AX68" s="18"/>
      <c r="AY68" s="18"/>
      <c r="AZ68" s="37"/>
      <c r="BA68" s="18"/>
      <c r="BB68" s="18"/>
      <c r="BC68" s="37"/>
      <c r="BD68" s="18"/>
      <c r="BE68" s="18"/>
      <c r="BF68" s="37"/>
      <c r="BG68" s="18"/>
      <c r="BH68" s="18"/>
      <c r="BI68" s="37"/>
      <c r="BJ68" s="18"/>
      <c r="BK68" s="18"/>
      <c r="BL68" s="37"/>
      <c r="BM68" s="18"/>
      <c r="BN68" s="18"/>
      <c r="BO68" s="37"/>
      <c r="BP68" s="18"/>
      <c r="BQ68" s="18"/>
      <c r="BR68" s="37"/>
      <c r="BS68" s="18"/>
      <c r="BT68" s="18"/>
      <c r="BU68" s="37"/>
    </row>
    <row r="69" spans="1:73" ht="12">
      <c r="A69" s="28" t="s">
        <v>52</v>
      </c>
      <c r="B69" s="33">
        <v>11867</v>
      </c>
      <c r="C69" s="34">
        <v>7760</v>
      </c>
      <c r="D69" s="35">
        <v>0.5292525773195876</v>
      </c>
      <c r="E69" s="33">
        <v>113774</v>
      </c>
      <c r="F69" s="34">
        <v>98600.12548755917</v>
      </c>
      <c r="G69" s="36">
        <v>0.15389305477461473</v>
      </c>
      <c r="H69" s="18"/>
      <c r="I69" s="18"/>
      <c r="J69" s="37"/>
      <c r="K69" s="18"/>
      <c r="L69" s="18"/>
      <c r="M69" s="37"/>
      <c r="N69" s="18"/>
      <c r="O69" s="18"/>
      <c r="P69" s="37"/>
      <c r="Q69" s="18"/>
      <c r="R69" s="18"/>
      <c r="S69" s="37"/>
      <c r="T69" s="18"/>
      <c r="U69" s="18"/>
      <c r="V69" s="37"/>
      <c r="W69" s="18"/>
      <c r="X69" s="18"/>
      <c r="Y69" s="37"/>
      <c r="Z69" s="18"/>
      <c r="AA69" s="18"/>
      <c r="AB69" s="37"/>
      <c r="AC69" s="18"/>
      <c r="AD69" s="18"/>
      <c r="AE69" s="37"/>
      <c r="AF69" s="18"/>
      <c r="AG69" s="18"/>
      <c r="AH69" s="37"/>
      <c r="AI69" s="18"/>
      <c r="AJ69" s="18"/>
      <c r="AK69" s="37"/>
      <c r="AL69" s="18"/>
      <c r="AM69" s="18"/>
      <c r="AN69" s="37"/>
      <c r="AO69" s="18"/>
      <c r="AP69" s="18"/>
      <c r="AQ69" s="37"/>
      <c r="AR69" s="18"/>
      <c r="AS69" s="18"/>
      <c r="AT69" s="37"/>
      <c r="AU69" s="18"/>
      <c r="AV69" s="18"/>
      <c r="AW69" s="37"/>
      <c r="AX69" s="18"/>
      <c r="AY69" s="18"/>
      <c r="AZ69" s="37"/>
      <c r="BA69" s="18"/>
      <c r="BB69" s="18"/>
      <c r="BC69" s="37"/>
      <c r="BD69" s="18"/>
      <c r="BE69" s="18"/>
      <c r="BF69" s="37"/>
      <c r="BG69" s="18"/>
      <c r="BH69" s="18"/>
      <c r="BI69" s="37"/>
      <c r="BJ69" s="18"/>
      <c r="BK69" s="18"/>
      <c r="BL69" s="37"/>
      <c r="BM69" s="18"/>
      <c r="BN69" s="18"/>
      <c r="BO69" s="37"/>
      <c r="BP69" s="18"/>
      <c r="BQ69" s="18"/>
      <c r="BR69" s="37"/>
      <c r="BS69" s="18"/>
      <c r="BT69" s="18"/>
      <c r="BU69" s="37"/>
    </row>
    <row r="70" spans="1:73" ht="12">
      <c r="A70" s="7"/>
      <c r="B70" s="33"/>
      <c r="C70" s="34"/>
      <c r="D70" s="30"/>
      <c r="E70" s="44"/>
      <c r="F70" s="30"/>
      <c r="G70" s="3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</row>
    <row r="71" spans="1:73" ht="12">
      <c r="A71" s="28" t="s">
        <v>53</v>
      </c>
      <c r="B71" s="33">
        <v>904</v>
      </c>
      <c r="C71" s="34">
        <v>790</v>
      </c>
      <c r="D71" s="35">
        <v>0.14430379746835442</v>
      </c>
      <c r="E71" s="33">
        <v>8993</v>
      </c>
      <c r="F71" s="34">
        <v>9356.061972740517</v>
      </c>
      <c r="G71" s="36">
        <v>-0.03880499870547262</v>
      </c>
      <c r="H71" s="18"/>
      <c r="I71" s="18"/>
      <c r="J71" s="37"/>
      <c r="K71" s="18"/>
      <c r="L71" s="18"/>
      <c r="M71" s="37"/>
      <c r="N71" s="18"/>
      <c r="O71" s="18"/>
      <c r="P71" s="37"/>
      <c r="Q71" s="18"/>
      <c r="R71" s="18"/>
      <c r="S71" s="37"/>
      <c r="T71" s="18"/>
      <c r="U71" s="18"/>
      <c r="V71" s="37"/>
      <c r="W71" s="18"/>
      <c r="X71" s="18"/>
      <c r="Y71" s="37"/>
      <c r="Z71" s="18"/>
      <c r="AA71" s="18"/>
      <c r="AB71" s="37"/>
      <c r="AC71" s="18"/>
      <c r="AD71" s="18"/>
      <c r="AE71" s="37"/>
      <c r="AF71" s="18"/>
      <c r="AG71" s="18"/>
      <c r="AH71" s="37"/>
      <c r="AI71" s="18"/>
      <c r="AJ71" s="18"/>
      <c r="AK71" s="37"/>
      <c r="AL71" s="18"/>
      <c r="AM71" s="18"/>
      <c r="AN71" s="37"/>
      <c r="AO71" s="18"/>
      <c r="AP71" s="18"/>
      <c r="AQ71" s="37"/>
      <c r="AR71" s="18"/>
      <c r="AS71" s="18"/>
      <c r="AT71" s="37"/>
      <c r="AU71" s="18"/>
      <c r="AV71" s="18"/>
      <c r="AW71" s="37"/>
      <c r="AX71" s="18"/>
      <c r="AY71" s="18"/>
      <c r="AZ71" s="37"/>
      <c r="BA71" s="18"/>
      <c r="BB71" s="18"/>
      <c r="BC71" s="37"/>
      <c r="BD71" s="18"/>
      <c r="BE71" s="18"/>
      <c r="BF71" s="37"/>
      <c r="BG71" s="18"/>
      <c r="BH71" s="18"/>
      <c r="BI71" s="37"/>
      <c r="BJ71" s="18"/>
      <c r="BK71" s="18"/>
      <c r="BL71" s="37"/>
      <c r="BM71" s="18"/>
      <c r="BN71" s="18"/>
      <c r="BO71" s="37"/>
      <c r="BP71" s="18"/>
      <c r="BQ71" s="18"/>
      <c r="BR71" s="37"/>
      <c r="BS71" s="18"/>
      <c r="BT71" s="18"/>
      <c r="BU71" s="37"/>
    </row>
    <row r="72" spans="1:73" ht="12">
      <c r="A72" s="28" t="s">
        <v>54</v>
      </c>
      <c r="B72" s="33">
        <v>456</v>
      </c>
      <c r="C72" s="34">
        <v>463</v>
      </c>
      <c r="D72" s="35">
        <v>-0.01511879049676026</v>
      </c>
      <c r="E72" s="33">
        <v>5614</v>
      </c>
      <c r="F72" s="34">
        <v>5719.5951064848305</v>
      </c>
      <c r="G72" s="36">
        <v>-0.018461989794541153</v>
      </c>
      <c r="H72" s="18"/>
      <c r="I72" s="18"/>
      <c r="J72" s="37"/>
      <c r="K72" s="18"/>
      <c r="L72" s="18"/>
      <c r="M72" s="37"/>
      <c r="N72" s="18"/>
      <c r="O72" s="18"/>
      <c r="P72" s="37"/>
      <c r="Q72" s="18"/>
      <c r="R72" s="18"/>
      <c r="S72" s="37"/>
      <c r="T72" s="18"/>
      <c r="U72" s="18"/>
      <c r="V72" s="37"/>
      <c r="W72" s="18"/>
      <c r="X72" s="18"/>
      <c r="Y72" s="37"/>
      <c r="Z72" s="18"/>
      <c r="AA72" s="18"/>
      <c r="AB72" s="37"/>
      <c r="AC72" s="18"/>
      <c r="AD72" s="18"/>
      <c r="AE72" s="37"/>
      <c r="AF72" s="18"/>
      <c r="AG72" s="18"/>
      <c r="AH72" s="37"/>
      <c r="AI72" s="18"/>
      <c r="AJ72" s="18"/>
      <c r="AK72" s="37"/>
      <c r="AL72" s="18"/>
      <c r="AM72" s="18"/>
      <c r="AN72" s="37"/>
      <c r="AO72" s="18"/>
      <c r="AP72" s="18"/>
      <c r="AQ72" s="37"/>
      <c r="AR72" s="18"/>
      <c r="AS72" s="18"/>
      <c r="AT72" s="37"/>
      <c r="AU72" s="18"/>
      <c r="AV72" s="18"/>
      <c r="AW72" s="37"/>
      <c r="AX72" s="18"/>
      <c r="AY72" s="18"/>
      <c r="AZ72" s="37"/>
      <c r="BA72" s="18"/>
      <c r="BB72" s="18"/>
      <c r="BC72" s="37"/>
      <c r="BD72" s="18"/>
      <c r="BE72" s="18"/>
      <c r="BF72" s="37"/>
      <c r="BG72" s="18"/>
      <c r="BH72" s="18"/>
      <c r="BI72" s="37"/>
      <c r="BJ72" s="18"/>
      <c r="BK72" s="18"/>
      <c r="BL72" s="37"/>
      <c r="BM72" s="18"/>
      <c r="BN72" s="18"/>
      <c r="BO72" s="37"/>
      <c r="BP72" s="18"/>
      <c r="BQ72" s="18"/>
      <c r="BR72" s="37"/>
      <c r="BS72" s="18"/>
      <c r="BT72" s="18"/>
      <c r="BU72" s="37"/>
    </row>
    <row r="73" spans="1:73" ht="12">
      <c r="A73" s="28" t="s">
        <v>55</v>
      </c>
      <c r="B73" s="33">
        <v>122</v>
      </c>
      <c r="C73" s="34">
        <v>80</v>
      </c>
      <c r="D73" s="35">
        <v>0.525</v>
      </c>
      <c r="E73" s="33">
        <v>1171</v>
      </c>
      <c r="F73" s="34">
        <v>1036.0683676093704</v>
      </c>
      <c r="G73" s="36">
        <v>0.13023429399931546</v>
      </c>
      <c r="H73" s="18"/>
      <c r="I73" s="18"/>
      <c r="J73" s="37"/>
      <c r="K73" s="18"/>
      <c r="L73" s="18"/>
      <c r="M73" s="37"/>
      <c r="N73" s="18"/>
      <c r="O73" s="18"/>
      <c r="P73" s="37"/>
      <c r="Q73" s="18"/>
      <c r="R73" s="18"/>
      <c r="S73" s="37"/>
      <c r="T73" s="18"/>
      <c r="U73" s="18"/>
      <c r="V73" s="37"/>
      <c r="W73" s="18"/>
      <c r="X73" s="18"/>
      <c r="Y73" s="37"/>
      <c r="Z73" s="18"/>
      <c r="AA73" s="18"/>
      <c r="AB73" s="37"/>
      <c r="AC73" s="18"/>
      <c r="AD73" s="18"/>
      <c r="AE73" s="37"/>
      <c r="AF73" s="18"/>
      <c r="AG73" s="18"/>
      <c r="AH73" s="37"/>
      <c r="AI73" s="18"/>
      <c r="AJ73" s="18"/>
      <c r="AK73" s="37"/>
      <c r="AL73" s="18"/>
      <c r="AM73" s="18"/>
      <c r="AN73" s="37"/>
      <c r="AO73" s="18"/>
      <c r="AP73" s="18"/>
      <c r="AQ73" s="37"/>
      <c r="AR73" s="18"/>
      <c r="AS73" s="18"/>
      <c r="AT73" s="37"/>
      <c r="AU73" s="18"/>
      <c r="AV73" s="18"/>
      <c r="AW73" s="37"/>
      <c r="AX73" s="18"/>
      <c r="AY73" s="18"/>
      <c r="AZ73" s="37"/>
      <c r="BA73" s="18"/>
      <c r="BB73" s="18"/>
      <c r="BC73" s="37"/>
      <c r="BD73" s="18"/>
      <c r="BE73" s="18"/>
      <c r="BF73" s="37"/>
      <c r="BG73" s="18"/>
      <c r="BH73" s="18"/>
      <c r="BI73" s="37"/>
      <c r="BJ73" s="18"/>
      <c r="BK73" s="18"/>
      <c r="BL73" s="37"/>
      <c r="BM73" s="18"/>
      <c r="BN73" s="18"/>
      <c r="BO73" s="37"/>
      <c r="BP73" s="18"/>
      <c r="BQ73" s="18"/>
      <c r="BR73" s="37"/>
      <c r="BS73" s="18"/>
      <c r="BT73" s="18"/>
      <c r="BU73" s="37"/>
    </row>
    <row r="74" spans="1:73" ht="12">
      <c r="A74" s="28" t="s">
        <v>56</v>
      </c>
      <c r="B74" s="33">
        <v>355</v>
      </c>
      <c r="C74" s="34">
        <v>293</v>
      </c>
      <c r="D74" s="35">
        <v>0.21160409556313994</v>
      </c>
      <c r="E74" s="33">
        <v>2459</v>
      </c>
      <c r="F74" s="34">
        <v>3157.834427362976</v>
      </c>
      <c r="G74" s="36">
        <v>-0.22130179508700654</v>
      </c>
      <c r="H74" s="18"/>
      <c r="I74" s="18"/>
      <c r="J74" s="37"/>
      <c r="K74" s="18"/>
      <c r="L74" s="18"/>
      <c r="M74" s="37"/>
      <c r="N74" s="18"/>
      <c r="O74" s="18"/>
      <c r="P74" s="37"/>
      <c r="Q74" s="18"/>
      <c r="R74" s="18"/>
      <c r="S74" s="37"/>
      <c r="T74" s="18"/>
      <c r="U74" s="18"/>
      <c r="V74" s="37"/>
      <c r="W74" s="18"/>
      <c r="X74" s="18"/>
      <c r="Y74" s="37"/>
      <c r="Z74" s="18"/>
      <c r="AA74" s="18"/>
      <c r="AB74" s="37"/>
      <c r="AC74" s="18"/>
      <c r="AD74" s="18"/>
      <c r="AE74" s="37"/>
      <c r="AF74" s="18"/>
      <c r="AG74" s="18"/>
      <c r="AH74" s="37"/>
      <c r="AI74" s="18"/>
      <c r="AJ74" s="18"/>
      <c r="AK74" s="37"/>
      <c r="AL74" s="18"/>
      <c r="AM74" s="18"/>
      <c r="AN74" s="37"/>
      <c r="AO74" s="18"/>
      <c r="AP74" s="18"/>
      <c r="AQ74" s="37"/>
      <c r="AR74" s="18"/>
      <c r="AS74" s="18"/>
      <c r="AT74" s="37"/>
      <c r="AU74" s="18"/>
      <c r="AV74" s="18"/>
      <c r="AW74" s="37"/>
      <c r="AX74" s="18"/>
      <c r="AY74" s="18"/>
      <c r="AZ74" s="37"/>
      <c r="BA74" s="18"/>
      <c r="BB74" s="18"/>
      <c r="BC74" s="37"/>
      <c r="BD74" s="18"/>
      <c r="BE74" s="18"/>
      <c r="BF74" s="37"/>
      <c r="BG74" s="18"/>
      <c r="BH74" s="18"/>
      <c r="BI74" s="37"/>
      <c r="BJ74" s="18"/>
      <c r="BK74" s="18"/>
      <c r="BL74" s="37"/>
      <c r="BM74" s="18"/>
      <c r="BN74" s="18"/>
      <c r="BO74" s="37"/>
      <c r="BP74" s="18"/>
      <c r="BQ74" s="18"/>
      <c r="BR74" s="37"/>
      <c r="BS74" s="18"/>
      <c r="BT74" s="18"/>
      <c r="BU74" s="37"/>
    </row>
    <row r="75" spans="1:73" ht="12">
      <c r="A75" s="7"/>
      <c r="B75" s="33"/>
      <c r="C75" s="34"/>
      <c r="D75" s="30"/>
      <c r="E75" s="44"/>
      <c r="F75" s="30"/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</row>
    <row r="76" spans="1:73" ht="12">
      <c r="A76" s="28" t="s">
        <v>57</v>
      </c>
      <c r="B76" s="33">
        <v>130</v>
      </c>
      <c r="C76" s="34">
        <v>154</v>
      </c>
      <c r="D76" s="35">
        <v>-0.15584415584415584</v>
      </c>
      <c r="E76" s="33">
        <v>1537</v>
      </c>
      <c r="F76" s="34">
        <v>1454.3102954913056</v>
      </c>
      <c r="G76" s="36">
        <v>0.056858364246647614</v>
      </c>
      <c r="H76" s="18"/>
      <c r="I76" s="18"/>
      <c r="J76" s="37"/>
      <c r="K76" s="18"/>
      <c r="L76" s="18"/>
      <c r="M76" s="37"/>
      <c r="N76" s="18"/>
      <c r="O76" s="18"/>
      <c r="P76" s="37"/>
      <c r="Q76" s="18"/>
      <c r="R76" s="18"/>
      <c r="S76" s="37"/>
      <c r="T76" s="18"/>
      <c r="U76" s="18"/>
      <c r="V76" s="37"/>
      <c r="W76" s="18"/>
      <c r="X76" s="18"/>
      <c r="Y76" s="37"/>
      <c r="Z76" s="18"/>
      <c r="AA76" s="18"/>
      <c r="AB76" s="37"/>
      <c r="AC76" s="18"/>
      <c r="AD76" s="18"/>
      <c r="AE76" s="37"/>
      <c r="AF76" s="18"/>
      <c r="AG76" s="18"/>
      <c r="AH76" s="37"/>
      <c r="AI76" s="18"/>
      <c r="AJ76" s="18"/>
      <c r="AK76" s="37"/>
      <c r="AL76" s="18"/>
      <c r="AM76" s="18"/>
      <c r="AN76" s="37"/>
      <c r="AO76" s="18"/>
      <c r="AP76" s="18"/>
      <c r="AQ76" s="37"/>
      <c r="AR76" s="18"/>
      <c r="AS76" s="18"/>
      <c r="AT76" s="37"/>
      <c r="AU76" s="18"/>
      <c r="AV76" s="18"/>
      <c r="AW76" s="37"/>
      <c r="AX76" s="18"/>
      <c r="AY76" s="18"/>
      <c r="AZ76" s="37"/>
      <c r="BA76" s="18"/>
      <c r="BB76" s="18"/>
      <c r="BC76" s="37"/>
      <c r="BD76" s="18"/>
      <c r="BE76" s="18"/>
      <c r="BF76" s="37"/>
      <c r="BG76" s="18"/>
      <c r="BH76" s="18"/>
      <c r="BI76" s="37"/>
      <c r="BJ76" s="18"/>
      <c r="BK76" s="18"/>
      <c r="BL76" s="37"/>
      <c r="BM76" s="18"/>
      <c r="BN76" s="18"/>
      <c r="BO76" s="37"/>
      <c r="BP76" s="18"/>
      <c r="BQ76" s="18"/>
      <c r="BR76" s="37"/>
      <c r="BS76" s="18"/>
      <c r="BT76" s="18"/>
      <c r="BU76" s="37"/>
    </row>
    <row r="77" spans="1:73" ht="12">
      <c r="A77" s="28" t="s">
        <v>58</v>
      </c>
      <c r="B77" s="33">
        <v>1016</v>
      </c>
      <c r="C77" s="34">
        <v>390</v>
      </c>
      <c r="D77" s="35">
        <v>1.6051282051282052</v>
      </c>
      <c r="E77" s="33">
        <v>6187</v>
      </c>
      <c r="F77" s="34">
        <v>4197.624202317482</v>
      </c>
      <c r="G77" s="36">
        <v>0.473928989780504</v>
      </c>
      <c r="H77" s="18"/>
      <c r="I77" s="18"/>
      <c r="J77" s="37"/>
      <c r="K77" s="18"/>
      <c r="L77" s="18"/>
      <c r="M77" s="37"/>
      <c r="N77" s="18"/>
      <c r="O77" s="18"/>
      <c r="P77" s="37"/>
      <c r="Q77" s="18"/>
      <c r="R77" s="18"/>
      <c r="S77" s="37"/>
      <c r="T77" s="18"/>
      <c r="U77" s="18"/>
      <c r="V77" s="37"/>
      <c r="W77" s="18"/>
      <c r="X77" s="18"/>
      <c r="Y77" s="37"/>
      <c r="Z77" s="18"/>
      <c r="AA77" s="18"/>
      <c r="AB77" s="37"/>
      <c r="AC77" s="18"/>
      <c r="AD77" s="18"/>
      <c r="AE77" s="37"/>
      <c r="AF77" s="18"/>
      <c r="AG77" s="18"/>
      <c r="AH77" s="37"/>
      <c r="AI77" s="18"/>
      <c r="AJ77" s="18"/>
      <c r="AK77" s="37"/>
      <c r="AL77" s="18"/>
      <c r="AM77" s="18"/>
      <c r="AN77" s="37"/>
      <c r="AO77" s="18"/>
      <c r="AP77" s="18"/>
      <c r="AQ77" s="37"/>
      <c r="AR77" s="18"/>
      <c r="AS77" s="18"/>
      <c r="AT77" s="37"/>
      <c r="AU77" s="18"/>
      <c r="AV77" s="18"/>
      <c r="AW77" s="37"/>
      <c r="AX77" s="18"/>
      <c r="AY77" s="18"/>
      <c r="AZ77" s="37"/>
      <c r="BA77" s="18"/>
      <c r="BB77" s="18"/>
      <c r="BC77" s="37"/>
      <c r="BD77" s="18"/>
      <c r="BE77" s="18"/>
      <c r="BF77" s="37"/>
      <c r="BG77" s="18"/>
      <c r="BH77" s="18"/>
      <c r="BI77" s="37"/>
      <c r="BJ77" s="18"/>
      <c r="BK77" s="18"/>
      <c r="BL77" s="37"/>
      <c r="BM77" s="18"/>
      <c r="BN77" s="18"/>
      <c r="BO77" s="37"/>
      <c r="BP77" s="18"/>
      <c r="BQ77" s="18"/>
      <c r="BR77" s="37"/>
      <c r="BS77" s="18"/>
      <c r="BT77" s="18"/>
      <c r="BU77" s="37"/>
    </row>
    <row r="78" spans="1:73" ht="12">
      <c r="A78" s="28" t="s">
        <v>59</v>
      </c>
      <c r="B78" s="33">
        <v>28</v>
      </c>
      <c r="C78" s="34">
        <v>12</v>
      </c>
      <c r="D78" s="35">
        <v>1.3333333333333333</v>
      </c>
      <c r="E78" s="33">
        <v>155</v>
      </c>
      <c r="F78" s="34">
        <v>127.8969335585889</v>
      </c>
      <c r="G78" s="36">
        <v>0.2119133405883835</v>
      </c>
      <c r="H78" s="18"/>
      <c r="I78" s="18"/>
      <c r="J78" s="37"/>
      <c r="K78" s="18"/>
      <c r="L78" s="18"/>
      <c r="M78" s="37"/>
      <c r="N78" s="18"/>
      <c r="O78" s="18"/>
      <c r="P78" s="37"/>
      <c r="Q78" s="18"/>
      <c r="R78" s="18"/>
      <c r="S78" s="37"/>
      <c r="T78" s="18"/>
      <c r="U78" s="18"/>
      <c r="V78" s="37"/>
      <c r="W78" s="18"/>
      <c r="X78" s="18"/>
      <c r="Y78" s="37"/>
      <c r="Z78" s="18"/>
      <c r="AA78" s="18"/>
      <c r="AB78" s="37"/>
      <c r="AC78" s="18"/>
      <c r="AD78" s="18"/>
      <c r="AE78" s="37"/>
      <c r="AF78" s="18"/>
      <c r="AG78" s="18"/>
      <c r="AH78" s="37"/>
      <c r="AI78" s="18"/>
      <c r="AJ78" s="18"/>
      <c r="AK78" s="37"/>
      <c r="AL78" s="18"/>
      <c r="AM78" s="18"/>
      <c r="AN78" s="37"/>
      <c r="AO78" s="18"/>
      <c r="AP78" s="18"/>
      <c r="AQ78" s="37"/>
      <c r="AR78" s="18"/>
      <c r="AS78" s="18"/>
      <c r="AT78" s="37"/>
      <c r="AU78" s="18"/>
      <c r="AV78" s="18"/>
      <c r="AW78" s="37"/>
      <c r="AX78" s="18"/>
      <c r="AY78" s="18"/>
      <c r="AZ78" s="37"/>
      <c r="BA78" s="18"/>
      <c r="BB78" s="18"/>
      <c r="BC78" s="37"/>
      <c r="BD78" s="18"/>
      <c r="BE78" s="18"/>
      <c r="BF78" s="37"/>
      <c r="BG78" s="18"/>
      <c r="BH78" s="18"/>
      <c r="BI78" s="37"/>
      <c r="BJ78" s="18"/>
      <c r="BK78" s="18"/>
      <c r="BL78" s="37"/>
      <c r="BM78" s="18"/>
      <c r="BN78" s="18"/>
      <c r="BO78" s="37"/>
      <c r="BP78" s="18"/>
      <c r="BQ78" s="18"/>
      <c r="BR78" s="37"/>
      <c r="BS78" s="18"/>
      <c r="BT78" s="18"/>
      <c r="BU78" s="37"/>
    </row>
    <row r="79" spans="1:73" ht="12">
      <c r="A79" s="28" t="s">
        <v>60</v>
      </c>
      <c r="B79" s="33">
        <v>47</v>
      </c>
      <c r="C79" s="34">
        <v>354</v>
      </c>
      <c r="D79" s="35">
        <v>-0.867231638418079</v>
      </c>
      <c r="E79" s="33">
        <v>128</v>
      </c>
      <c r="F79" s="34">
        <v>458.2642347039075</v>
      </c>
      <c r="G79" s="36">
        <v>-0.72068516304201</v>
      </c>
      <c r="H79" s="18"/>
      <c r="I79" s="18"/>
      <c r="J79" s="37"/>
      <c r="K79" s="18"/>
      <c r="L79" s="18"/>
      <c r="M79" s="37"/>
      <c r="N79" s="18"/>
      <c r="O79" s="18"/>
      <c r="P79" s="37"/>
      <c r="Q79" s="18"/>
      <c r="R79" s="18"/>
      <c r="S79" s="37"/>
      <c r="T79" s="18"/>
      <c r="U79" s="18"/>
      <c r="V79" s="37"/>
      <c r="W79" s="18"/>
      <c r="X79" s="18"/>
      <c r="Y79" s="37"/>
      <c r="Z79" s="18"/>
      <c r="AA79" s="18"/>
      <c r="AB79" s="37"/>
      <c r="AC79" s="18"/>
      <c r="AD79" s="18"/>
      <c r="AE79" s="37"/>
      <c r="AF79" s="18"/>
      <c r="AG79" s="18"/>
      <c r="AH79" s="37"/>
      <c r="AI79" s="18"/>
      <c r="AJ79" s="18"/>
      <c r="AK79" s="37"/>
      <c r="AL79" s="18"/>
      <c r="AM79" s="18"/>
      <c r="AN79" s="37"/>
      <c r="AO79" s="18"/>
      <c r="AP79" s="18"/>
      <c r="AQ79" s="37"/>
      <c r="AR79" s="18"/>
      <c r="AS79" s="18"/>
      <c r="AT79" s="37"/>
      <c r="AU79" s="18"/>
      <c r="AV79" s="18"/>
      <c r="AW79" s="37"/>
      <c r="AX79" s="18"/>
      <c r="AY79" s="18"/>
      <c r="AZ79" s="37"/>
      <c r="BA79" s="18"/>
      <c r="BB79" s="18"/>
      <c r="BC79" s="37"/>
      <c r="BD79" s="18"/>
      <c r="BE79" s="18"/>
      <c r="BF79" s="37"/>
      <c r="BG79" s="18"/>
      <c r="BH79" s="18"/>
      <c r="BI79" s="37"/>
      <c r="BJ79" s="18"/>
      <c r="BK79" s="18"/>
      <c r="BL79" s="37"/>
      <c r="BM79" s="18"/>
      <c r="BN79" s="18"/>
      <c r="BO79" s="37"/>
      <c r="BP79" s="18"/>
      <c r="BQ79" s="18"/>
      <c r="BR79" s="37"/>
      <c r="BS79" s="18"/>
      <c r="BT79" s="18"/>
      <c r="BU79" s="37"/>
    </row>
    <row r="80" spans="1:73" ht="12">
      <c r="A80" s="28" t="s">
        <v>61</v>
      </c>
      <c r="B80" s="33">
        <v>40</v>
      </c>
      <c r="C80" s="34">
        <v>87</v>
      </c>
      <c r="D80" s="35">
        <v>-0.5402298850574713</v>
      </c>
      <c r="E80" s="33">
        <v>1512</v>
      </c>
      <c r="F80" s="34">
        <v>1084.6290892254356</v>
      </c>
      <c r="G80" s="36">
        <v>0.39402493905060404</v>
      </c>
      <c r="H80" s="18"/>
      <c r="I80" s="18"/>
      <c r="J80" s="37"/>
      <c r="K80" s="18"/>
      <c r="L80" s="18"/>
      <c r="M80" s="37"/>
      <c r="N80" s="18"/>
      <c r="O80" s="18"/>
      <c r="P80" s="37"/>
      <c r="Q80" s="18"/>
      <c r="R80" s="18"/>
      <c r="S80" s="37"/>
      <c r="T80" s="18"/>
      <c r="U80" s="18"/>
      <c r="V80" s="37"/>
      <c r="W80" s="18"/>
      <c r="X80" s="18"/>
      <c r="Y80" s="37"/>
      <c r="Z80" s="18"/>
      <c r="AA80" s="18"/>
      <c r="AB80" s="37"/>
      <c r="AC80" s="18"/>
      <c r="AD80" s="18"/>
      <c r="AE80" s="37"/>
      <c r="AF80" s="18"/>
      <c r="AG80" s="18"/>
      <c r="AH80" s="37"/>
      <c r="AI80" s="18"/>
      <c r="AJ80" s="18"/>
      <c r="AK80" s="37"/>
      <c r="AL80" s="18"/>
      <c r="AM80" s="18"/>
      <c r="AN80" s="37"/>
      <c r="AO80" s="18"/>
      <c r="AP80" s="18"/>
      <c r="AQ80" s="37"/>
      <c r="AR80" s="18"/>
      <c r="AS80" s="18"/>
      <c r="AT80" s="37"/>
      <c r="AU80" s="18"/>
      <c r="AV80" s="18"/>
      <c r="AW80" s="37"/>
      <c r="AX80" s="18"/>
      <c r="AY80" s="18"/>
      <c r="AZ80" s="37"/>
      <c r="BA80" s="18"/>
      <c r="BB80" s="18"/>
      <c r="BC80" s="37"/>
      <c r="BD80" s="18"/>
      <c r="BE80" s="18"/>
      <c r="BF80" s="37"/>
      <c r="BG80" s="18"/>
      <c r="BH80" s="18"/>
      <c r="BI80" s="37"/>
      <c r="BJ80" s="18"/>
      <c r="BK80" s="18"/>
      <c r="BL80" s="37"/>
      <c r="BM80" s="18"/>
      <c r="BN80" s="18"/>
      <c r="BO80" s="37"/>
      <c r="BP80" s="18"/>
      <c r="BQ80" s="18"/>
      <c r="BR80" s="37"/>
      <c r="BS80" s="18"/>
      <c r="BT80" s="18"/>
      <c r="BU80" s="37"/>
    </row>
    <row r="81" spans="1:73" ht="8.25" customHeight="1">
      <c r="A81" s="38"/>
      <c r="B81" s="39"/>
      <c r="C81" s="40"/>
      <c r="D81" s="43"/>
      <c r="E81" s="42"/>
      <c r="F81" s="41"/>
      <c r="G81" s="43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</row>
    <row r="82" spans="1:73" ht="13.5" customHeight="1">
      <c r="A82" s="28" t="s">
        <v>62</v>
      </c>
      <c r="B82" s="33"/>
      <c r="C82" s="34"/>
      <c r="D82" s="30"/>
      <c r="E82" s="44"/>
      <c r="F82" s="30"/>
      <c r="G82" s="31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</row>
    <row r="83" spans="1:73" ht="12">
      <c r="A83" s="28" t="s">
        <v>63</v>
      </c>
      <c r="B83" s="64">
        <v>43.93263091570988</v>
      </c>
      <c r="C83" s="65">
        <v>49.25321100917431</v>
      </c>
      <c r="D83" s="92">
        <v>-5.320580093464429</v>
      </c>
      <c r="E83" s="64">
        <v>35.57598817136045</v>
      </c>
      <c r="F83" s="65">
        <v>34.63269333028186</v>
      </c>
      <c r="G83" s="93">
        <v>0.9432948410785897</v>
      </c>
      <c r="H83" s="67"/>
      <c r="I83" s="67"/>
      <c r="J83" s="37"/>
      <c r="K83" s="67"/>
      <c r="L83" s="67"/>
      <c r="M83" s="37"/>
      <c r="N83" s="67"/>
      <c r="O83" s="67"/>
      <c r="P83" s="37"/>
      <c r="Q83" s="67"/>
      <c r="R83" s="67"/>
      <c r="S83" s="37"/>
      <c r="T83" s="67"/>
      <c r="U83" s="67"/>
      <c r="V83" s="37"/>
      <c r="W83" s="67"/>
      <c r="X83" s="67"/>
      <c r="Y83" s="37"/>
      <c r="Z83" s="67"/>
      <c r="AA83" s="67"/>
      <c r="AB83" s="37"/>
      <c r="AC83" s="67"/>
      <c r="AD83" s="67"/>
      <c r="AE83" s="37"/>
      <c r="AF83" s="67"/>
      <c r="AG83" s="67"/>
      <c r="AH83" s="37"/>
      <c r="AI83" s="67"/>
      <c r="AJ83" s="67"/>
      <c r="AK83" s="37"/>
      <c r="AL83" s="67"/>
      <c r="AM83" s="67"/>
      <c r="AN83" s="37"/>
      <c r="AO83" s="67"/>
      <c r="AP83" s="67"/>
      <c r="AQ83" s="37"/>
      <c r="AR83" s="67"/>
      <c r="AS83" s="67"/>
      <c r="AT83" s="37"/>
      <c r="AU83" s="67"/>
      <c r="AV83" s="67"/>
      <c r="AW83" s="37"/>
      <c r="AX83" s="67"/>
      <c r="AY83" s="67"/>
      <c r="AZ83" s="37"/>
      <c r="BA83" s="67"/>
      <c r="BB83" s="67"/>
      <c r="BC83" s="37"/>
      <c r="BD83" s="67"/>
      <c r="BE83" s="67"/>
      <c r="BF83" s="37"/>
      <c r="BG83" s="67"/>
      <c r="BH83" s="67"/>
      <c r="BI83" s="37"/>
      <c r="BJ83" s="67"/>
      <c r="BK83" s="67"/>
      <c r="BL83" s="37"/>
      <c r="BM83" s="67"/>
      <c r="BN83" s="67"/>
      <c r="BO83" s="37"/>
      <c r="BP83" s="67"/>
      <c r="BQ83" s="67"/>
      <c r="BR83" s="37"/>
      <c r="BS83" s="67"/>
      <c r="BT83" s="67"/>
      <c r="BU83" s="37"/>
    </row>
    <row r="84" spans="1:73" ht="12">
      <c r="A84" s="28" t="s">
        <v>64</v>
      </c>
      <c r="B84" s="64">
        <v>56.06736908429012</v>
      </c>
      <c r="C84" s="65">
        <v>50.74678899082569</v>
      </c>
      <c r="D84" s="92">
        <v>5.320580093464429</v>
      </c>
      <c r="E84" s="64">
        <v>64.42401182863955</v>
      </c>
      <c r="F84" s="65">
        <v>65.36730666971815</v>
      </c>
      <c r="G84" s="93">
        <v>-0.014430682387524232</v>
      </c>
      <c r="H84" s="67"/>
      <c r="I84" s="67"/>
      <c r="J84" s="37"/>
      <c r="K84" s="67"/>
      <c r="L84" s="67"/>
      <c r="M84" s="37"/>
      <c r="N84" s="67"/>
      <c r="O84" s="67"/>
      <c r="P84" s="37"/>
      <c r="Q84" s="67"/>
      <c r="R84" s="67"/>
      <c r="S84" s="37"/>
      <c r="T84" s="67"/>
      <c r="U84" s="67"/>
      <c r="V84" s="37"/>
      <c r="W84" s="67"/>
      <c r="X84" s="67"/>
      <c r="Y84" s="37"/>
      <c r="Z84" s="67"/>
      <c r="AA84" s="67"/>
      <c r="AB84" s="37"/>
      <c r="AC84" s="67"/>
      <c r="AD84" s="67"/>
      <c r="AE84" s="37"/>
      <c r="AF84" s="67"/>
      <c r="AG84" s="67"/>
      <c r="AH84" s="37"/>
      <c r="AI84" s="67"/>
      <c r="AJ84" s="67"/>
      <c r="AK84" s="37"/>
      <c r="AL84" s="67"/>
      <c r="AM84" s="67"/>
      <c r="AN84" s="37"/>
      <c r="AO84" s="67"/>
      <c r="AP84" s="67"/>
      <c r="AQ84" s="37"/>
      <c r="AR84" s="67"/>
      <c r="AS84" s="67"/>
      <c r="AT84" s="37"/>
      <c r="AU84" s="67"/>
      <c r="AV84" s="67"/>
      <c r="AW84" s="37"/>
      <c r="AX84" s="67"/>
      <c r="AY84" s="67"/>
      <c r="AZ84" s="37"/>
      <c r="BA84" s="67"/>
      <c r="BB84" s="67"/>
      <c r="BC84" s="37"/>
      <c r="BD84" s="67"/>
      <c r="BE84" s="67"/>
      <c r="BF84" s="37"/>
      <c r="BG84" s="67"/>
      <c r="BH84" s="67"/>
      <c r="BI84" s="37"/>
      <c r="BJ84" s="67"/>
      <c r="BK84" s="67"/>
      <c r="BL84" s="37"/>
      <c r="BM84" s="67"/>
      <c r="BN84" s="67"/>
      <c r="BO84" s="37"/>
      <c r="BP84" s="67"/>
      <c r="BQ84" s="67"/>
      <c r="BR84" s="37"/>
      <c r="BS84" s="67"/>
      <c r="BT84" s="67"/>
      <c r="BU84" s="37"/>
    </row>
    <row r="85" spans="1:73" ht="12">
      <c r="A85" s="28" t="s">
        <v>65</v>
      </c>
      <c r="B85" s="46">
        <v>3.5783863063567627</v>
      </c>
      <c r="C85" s="47">
        <v>2.9975229357798168</v>
      </c>
      <c r="D85" s="35">
        <v>0.1937811262904756</v>
      </c>
      <c r="E85" s="46">
        <v>4.341037792813017</v>
      </c>
      <c r="F85" s="47">
        <v>4.289947938241205</v>
      </c>
      <c r="G85" s="36">
        <v>0.011909201535149058</v>
      </c>
      <c r="H85" s="49"/>
      <c r="I85" s="49"/>
      <c r="J85" s="37"/>
      <c r="K85" s="49"/>
      <c r="L85" s="49"/>
      <c r="M85" s="37"/>
      <c r="N85" s="67"/>
      <c r="O85" s="67"/>
      <c r="P85" s="37"/>
      <c r="Q85" s="67"/>
      <c r="R85" s="67"/>
      <c r="S85" s="37"/>
      <c r="T85" s="67"/>
      <c r="U85" s="67"/>
      <c r="V85" s="37"/>
      <c r="W85" s="67"/>
      <c r="X85" s="67"/>
      <c r="Y85" s="37"/>
      <c r="Z85" s="67"/>
      <c r="AA85" s="67"/>
      <c r="AB85" s="37"/>
      <c r="AC85" s="67"/>
      <c r="AD85" s="67"/>
      <c r="AE85" s="37"/>
      <c r="AF85" s="67"/>
      <c r="AG85" s="67"/>
      <c r="AH85" s="37"/>
      <c r="AI85" s="67"/>
      <c r="AJ85" s="67"/>
      <c r="AK85" s="37"/>
      <c r="AL85" s="67"/>
      <c r="AM85" s="67"/>
      <c r="AN85" s="37"/>
      <c r="AO85" s="67"/>
      <c r="AP85" s="67"/>
      <c r="AQ85" s="37"/>
      <c r="AR85" s="67"/>
      <c r="AS85" s="67"/>
      <c r="AT85" s="37"/>
      <c r="AU85" s="67"/>
      <c r="AV85" s="67"/>
      <c r="AW85" s="37"/>
      <c r="AX85" s="67"/>
      <c r="AY85" s="67"/>
      <c r="AZ85" s="37"/>
      <c r="BA85" s="67"/>
      <c r="BB85" s="67"/>
      <c r="BC85" s="37"/>
      <c r="BD85" s="67"/>
      <c r="BE85" s="67"/>
      <c r="BF85" s="37"/>
      <c r="BG85" s="67"/>
      <c r="BH85" s="67"/>
      <c r="BI85" s="37"/>
      <c r="BJ85" s="67"/>
      <c r="BK85" s="67"/>
      <c r="BL85" s="37"/>
      <c r="BM85" s="67"/>
      <c r="BN85" s="67"/>
      <c r="BO85" s="37"/>
      <c r="BP85" s="67"/>
      <c r="BQ85" s="67"/>
      <c r="BR85" s="37"/>
      <c r="BS85" s="67"/>
      <c r="BT85" s="67"/>
      <c r="BU85" s="37"/>
    </row>
    <row r="86" spans="1:73" ht="12">
      <c r="A86" s="7"/>
      <c r="B86" s="33"/>
      <c r="C86" s="34"/>
      <c r="D86" s="30"/>
      <c r="E86" s="44"/>
      <c r="F86" s="30"/>
      <c r="G86" s="31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</row>
    <row r="87" spans="1:73" ht="12">
      <c r="A87" s="28" t="s">
        <v>66</v>
      </c>
      <c r="B87" s="33">
        <v>885</v>
      </c>
      <c r="C87" s="34">
        <v>1167</v>
      </c>
      <c r="D87" s="35">
        <v>-0.2416452442159383</v>
      </c>
      <c r="E87" s="33">
        <v>8196</v>
      </c>
      <c r="F87" s="34">
        <v>7955.691598168089</v>
      </c>
      <c r="G87" s="36">
        <v>0.03020584682885971</v>
      </c>
      <c r="H87" s="18"/>
      <c r="I87" s="18"/>
      <c r="J87" s="37"/>
      <c r="K87" s="18"/>
      <c r="L87" s="18"/>
      <c r="M87" s="37"/>
      <c r="N87" s="18"/>
      <c r="O87" s="18"/>
      <c r="P87" s="37"/>
      <c r="Q87" s="18"/>
      <c r="R87" s="18"/>
      <c r="S87" s="37"/>
      <c r="T87" s="18"/>
      <c r="U87" s="18"/>
      <c r="V87" s="37"/>
      <c r="W87" s="18"/>
      <c r="X87" s="18"/>
      <c r="Y87" s="37"/>
      <c r="Z87" s="18"/>
      <c r="AA87" s="18"/>
      <c r="AB87" s="37"/>
      <c r="AC87" s="18"/>
      <c r="AD87" s="18"/>
      <c r="AE87" s="37"/>
      <c r="AF87" s="18"/>
      <c r="AG87" s="18"/>
      <c r="AH87" s="37"/>
      <c r="AI87" s="18"/>
      <c r="AJ87" s="18"/>
      <c r="AK87" s="37"/>
      <c r="AL87" s="18"/>
      <c r="AM87" s="18"/>
      <c r="AN87" s="37"/>
      <c r="AO87" s="18"/>
      <c r="AP87" s="18"/>
      <c r="AQ87" s="37"/>
      <c r="AR87" s="18"/>
      <c r="AS87" s="18"/>
      <c r="AT87" s="37"/>
      <c r="AU87" s="18"/>
      <c r="AV87" s="18"/>
      <c r="AW87" s="37"/>
      <c r="AX87" s="18"/>
      <c r="AY87" s="18"/>
      <c r="AZ87" s="37"/>
      <c r="BA87" s="18"/>
      <c r="BB87" s="18"/>
      <c r="BC87" s="37"/>
      <c r="BD87" s="18"/>
      <c r="BE87" s="18"/>
      <c r="BF87" s="37"/>
      <c r="BG87" s="18"/>
      <c r="BH87" s="18"/>
      <c r="BI87" s="37"/>
      <c r="BJ87" s="18"/>
      <c r="BK87" s="18"/>
      <c r="BL87" s="37"/>
      <c r="BM87" s="18"/>
      <c r="BN87" s="18"/>
      <c r="BO87" s="37"/>
      <c r="BP87" s="18"/>
      <c r="BQ87" s="18"/>
      <c r="BR87" s="37"/>
      <c r="BS87" s="18"/>
      <c r="BT87" s="18"/>
      <c r="BU87" s="37"/>
    </row>
    <row r="88" spans="1:73" ht="12">
      <c r="A88" s="28" t="s">
        <v>67</v>
      </c>
      <c r="B88" s="33">
        <v>13399</v>
      </c>
      <c r="C88" s="34">
        <v>9297</v>
      </c>
      <c r="D88" s="35">
        <v>0.44121759707432506</v>
      </c>
      <c r="E88" s="33">
        <v>120981</v>
      </c>
      <c r="F88" s="34">
        <v>105755.62657277237</v>
      </c>
      <c r="G88" s="36">
        <v>0.1439675024453737</v>
      </c>
      <c r="H88" s="18"/>
      <c r="I88" s="18"/>
      <c r="J88" s="37"/>
      <c r="K88" s="18"/>
      <c r="L88" s="18"/>
      <c r="M88" s="37"/>
      <c r="N88" s="18"/>
      <c r="O88" s="18"/>
      <c r="P88" s="37"/>
      <c r="Q88" s="18"/>
      <c r="R88" s="18"/>
      <c r="S88" s="37"/>
      <c r="T88" s="18"/>
      <c r="U88" s="18"/>
      <c r="V88" s="37"/>
      <c r="W88" s="18"/>
      <c r="X88" s="18"/>
      <c r="Y88" s="37"/>
      <c r="Z88" s="18"/>
      <c r="AA88" s="18"/>
      <c r="AB88" s="37"/>
      <c r="AC88" s="18"/>
      <c r="AD88" s="18"/>
      <c r="AE88" s="37"/>
      <c r="AF88" s="18"/>
      <c r="AG88" s="18"/>
      <c r="AH88" s="37"/>
      <c r="AI88" s="18"/>
      <c r="AJ88" s="18"/>
      <c r="AK88" s="37"/>
      <c r="AL88" s="18"/>
      <c r="AM88" s="18"/>
      <c r="AN88" s="37"/>
      <c r="AO88" s="18"/>
      <c r="AP88" s="18"/>
      <c r="AQ88" s="37"/>
      <c r="AR88" s="18"/>
      <c r="AS88" s="18"/>
      <c r="AT88" s="37"/>
      <c r="AU88" s="18"/>
      <c r="AV88" s="18"/>
      <c r="AW88" s="37"/>
      <c r="AX88" s="18"/>
      <c r="AY88" s="18"/>
      <c r="AZ88" s="37"/>
      <c r="BA88" s="18"/>
      <c r="BB88" s="18"/>
      <c r="BC88" s="37"/>
      <c r="BD88" s="18"/>
      <c r="BE88" s="18"/>
      <c r="BF88" s="37"/>
      <c r="BG88" s="18"/>
      <c r="BH88" s="18"/>
      <c r="BI88" s="37"/>
      <c r="BJ88" s="18"/>
      <c r="BK88" s="18"/>
      <c r="BL88" s="37"/>
      <c r="BM88" s="18"/>
      <c r="BN88" s="18"/>
      <c r="BO88" s="37"/>
      <c r="BP88" s="18"/>
      <c r="BQ88" s="18"/>
      <c r="BR88" s="37"/>
      <c r="BS88" s="18"/>
      <c r="BT88" s="18"/>
      <c r="BU88" s="37"/>
    </row>
    <row r="89" spans="1:73" ht="12">
      <c r="A89" s="7"/>
      <c r="B89" s="33"/>
      <c r="C89" s="34"/>
      <c r="D89" s="30"/>
      <c r="E89" s="44"/>
      <c r="F89" s="30"/>
      <c r="G89" s="31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</row>
    <row r="90" spans="1:73" ht="12">
      <c r="A90" s="28" t="s">
        <v>68</v>
      </c>
      <c r="B90" s="33">
        <v>5123</v>
      </c>
      <c r="C90" s="34">
        <v>3734</v>
      </c>
      <c r="D90" s="35">
        <v>0.3719871451526513</v>
      </c>
      <c r="E90" s="33">
        <v>43160</v>
      </c>
      <c r="F90" s="34">
        <v>34466.95218896431</v>
      </c>
      <c r="G90" s="36">
        <v>0.2522139980168902</v>
      </c>
      <c r="H90" s="18"/>
      <c r="I90" s="18"/>
      <c r="J90" s="37"/>
      <c r="K90" s="18"/>
      <c r="L90" s="18"/>
      <c r="M90" s="37"/>
      <c r="N90" s="18"/>
      <c r="O90" s="18"/>
      <c r="P90" s="37"/>
      <c r="Q90" s="18"/>
      <c r="R90" s="18"/>
      <c r="S90" s="37"/>
      <c r="T90" s="18"/>
      <c r="U90" s="18"/>
      <c r="V90" s="37"/>
      <c r="W90" s="18"/>
      <c r="X90" s="18"/>
      <c r="Y90" s="37"/>
      <c r="Z90" s="18"/>
      <c r="AA90" s="18"/>
      <c r="AB90" s="37"/>
      <c r="AC90" s="18"/>
      <c r="AD90" s="18"/>
      <c r="AE90" s="37"/>
      <c r="AF90" s="18"/>
      <c r="AG90" s="18"/>
      <c r="AH90" s="37"/>
      <c r="AI90" s="18"/>
      <c r="AJ90" s="18"/>
      <c r="AK90" s="37"/>
      <c r="AL90" s="18"/>
      <c r="AM90" s="18"/>
      <c r="AN90" s="37"/>
      <c r="AO90" s="18"/>
      <c r="AP90" s="18"/>
      <c r="AQ90" s="37"/>
      <c r="AR90" s="18"/>
      <c r="AS90" s="18"/>
      <c r="AT90" s="37"/>
      <c r="AU90" s="18"/>
      <c r="AV90" s="18"/>
      <c r="AW90" s="37"/>
      <c r="AX90" s="18"/>
      <c r="AY90" s="18"/>
      <c r="AZ90" s="37"/>
      <c r="BA90" s="18"/>
      <c r="BB90" s="18"/>
      <c r="BC90" s="37"/>
      <c r="BD90" s="18"/>
      <c r="BE90" s="18"/>
      <c r="BF90" s="37"/>
      <c r="BG90" s="18"/>
      <c r="BH90" s="18"/>
      <c r="BI90" s="37"/>
      <c r="BJ90" s="18"/>
      <c r="BK90" s="18"/>
      <c r="BL90" s="37"/>
      <c r="BM90" s="18"/>
      <c r="BN90" s="18"/>
      <c r="BO90" s="37"/>
      <c r="BP90" s="18"/>
      <c r="BQ90" s="18"/>
      <c r="BR90" s="37"/>
      <c r="BS90" s="18"/>
      <c r="BT90" s="18"/>
      <c r="BU90" s="37"/>
    </row>
    <row r="91" spans="1:73" ht="12">
      <c r="A91" s="28" t="s">
        <v>69</v>
      </c>
      <c r="B91" s="33">
        <v>9161</v>
      </c>
      <c r="C91" s="34">
        <v>6730</v>
      </c>
      <c r="D91" s="35">
        <v>0.3612184249628529</v>
      </c>
      <c r="E91" s="33">
        <v>86018</v>
      </c>
      <c r="F91" s="34">
        <v>79243.36598197628</v>
      </c>
      <c r="G91" s="36">
        <v>0.0854914974152485</v>
      </c>
      <c r="H91" s="18"/>
      <c r="I91" s="18"/>
      <c r="J91" s="37"/>
      <c r="K91" s="18"/>
      <c r="L91" s="18"/>
      <c r="M91" s="37"/>
      <c r="N91" s="18"/>
      <c r="O91" s="18"/>
      <c r="P91" s="37"/>
      <c r="Q91" s="18"/>
      <c r="R91" s="18"/>
      <c r="S91" s="37"/>
      <c r="T91" s="18"/>
      <c r="U91" s="18"/>
      <c r="V91" s="37"/>
      <c r="W91" s="18"/>
      <c r="X91" s="18"/>
      <c r="Y91" s="37"/>
      <c r="Z91" s="18"/>
      <c r="AA91" s="18"/>
      <c r="AB91" s="37"/>
      <c r="AC91" s="18"/>
      <c r="AD91" s="18"/>
      <c r="AE91" s="37"/>
      <c r="AF91" s="18"/>
      <c r="AG91" s="18"/>
      <c r="AH91" s="37"/>
      <c r="AI91" s="18"/>
      <c r="AJ91" s="18"/>
      <c r="AK91" s="37"/>
      <c r="AL91" s="18"/>
      <c r="AM91" s="18"/>
      <c r="AN91" s="37"/>
      <c r="AO91" s="18"/>
      <c r="AP91" s="18"/>
      <c r="AQ91" s="37"/>
      <c r="AR91" s="18"/>
      <c r="AS91" s="18"/>
      <c r="AT91" s="37"/>
      <c r="AU91" s="18"/>
      <c r="AV91" s="18"/>
      <c r="AW91" s="37"/>
      <c r="AX91" s="18"/>
      <c r="AY91" s="18"/>
      <c r="AZ91" s="37"/>
      <c r="BA91" s="18"/>
      <c r="BB91" s="18"/>
      <c r="BC91" s="37"/>
      <c r="BD91" s="18"/>
      <c r="BE91" s="18"/>
      <c r="BF91" s="37"/>
      <c r="BG91" s="18"/>
      <c r="BH91" s="18"/>
      <c r="BI91" s="37"/>
      <c r="BJ91" s="18"/>
      <c r="BK91" s="18"/>
      <c r="BL91" s="37"/>
      <c r="BM91" s="18"/>
      <c r="BN91" s="18"/>
      <c r="BO91" s="37"/>
      <c r="BP91" s="18"/>
      <c r="BQ91" s="18"/>
      <c r="BR91" s="37"/>
      <c r="BS91" s="18"/>
      <c r="BT91" s="18"/>
      <c r="BU91" s="37"/>
    </row>
    <row r="92" spans="1:73" ht="12">
      <c r="A92" s="7"/>
      <c r="B92" s="33"/>
      <c r="C92" s="34"/>
      <c r="D92" s="30"/>
      <c r="E92" s="44"/>
      <c r="F92" s="30"/>
      <c r="G92" s="31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</row>
    <row r="93" spans="1:73" ht="12">
      <c r="A93" s="28" t="s">
        <v>70</v>
      </c>
      <c r="B93" s="33">
        <v>9060</v>
      </c>
      <c r="C93" s="34">
        <v>6365</v>
      </c>
      <c r="D93" s="35">
        <v>0.42340926944226237</v>
      </c>
      <c r="E93" s="33">
        <v>84956</v>
      </c>
      <c r="F93" s="34">
        <v>77448.09886909508</v>
      </c>
      <c r="G93" s="36">
        <v>0.09694106428093201</v>
      </c>
      <c r="H93" s="18"/>
      <c r="I93" s="18"/>
      <c r="J93" s="37"/>
      <c r="K93" s="18"/>
      <c r="L93" s="18"/>
      <c r="M93" s="37"/>
      <c r="N93" s="18"/>
      <c r="O93" s="18"/>
      <c r="P93" s="37"/>
      <c r="Q93" s="18"/>
      <c r="R93" s="18"/>
      <c r="S93" s="37"/>
      <c r="T93" s="18"/>
      <c r="U93" s="18"/>
      <c r="V93" s="37"/>
      <c r="W93" s="18"/>
      <c r="X93" s="18"/>
      <c r="Y93" s="37"/>
      <c r="Z93" s="18"/>
      <c r="AA93" s="18"/>
      <c r="AB93" s="37"/>
      <c r="AC93" s="18"/>
      <c r="AD93" s="18"/>
      <c r="AE93" s="37"/>
      <c r="AF93" s="18"/>
      <c r="AG93" s="18"/>
      <c r="AH93" s="37"/>
      <c r="AI93" s="18"/>
      <c r="AJ93" s="18"/>
      <c r="AK93" s="37"/>
      <c r="AL93" s="18"/>
      <c r="AM93" s="18"/>
      <c r="AN93" s="37"/>
      <c r="AO93" s="18"/>
      <c r="AP93" s="18"/>
      <c r="AQ93" s="37"/>
      <c r="AR93" s="18"/>
      <c r="AS93" s="18"/>
      <c r="AT93" s="37"/>
      <c r="AU93" s="18"/>
      <c r="AV93" s="18"/>
      <c r="AW93" s="37"/>
      <c r="AX93" s="18"/>
      <c r="AY93" s="18"/>
      <c r="AZ93" s="37"/>
      <c r="BA93" s="18"/>
      <c r="BB93" s="18"/>
      <c r="BC93" s="37"/>
      <c r="BD93" s="18"/>
      <c r="BE93" s="18"/>
      <c r="BF93" s="37"/>
      <c r="BG93" s="18"/>
      <c r="BH93" s="18"/>
      <c r="BI93" s="37"/>
      <c r="BJ93" s="18"/>
      <c r="BK93" s="18"/>
      <c r="BL93" s="37"/>
      <c r="BM93" s="18"/>
      <c r="BN93" s="18"/>
      <c r="BO93" s="37"/>
      <c r="BP93" s="18"/>
      <c r="BQ93" s="18"/>
      <c r="BR93" s="37"/>
      <c r="BS93" s="18"/>
      <c r="BT93" s="18"/>
      <c r="BU93" s="37"/>
    </row>
    <row r="94" spans="1:73" ht="12">
      <c r="A94" s="52"/>
      <c r="B94" s="53"/>
      <c r="C94" s="54"/>
      <c r="D94" s="55"/>
      <c r="E94" s="53"/>
      <c r="F94" s="54"/>
      <c r="G94" s="56"/>
      <c r="H94" s="18"/>
      <c r="I94" s="18"/>
      <c r="J94" s="37"/>
      <c r="K94" s="18"/>
      <c r="L94" s="18"/>
      <c r="M94" s="37"/>
      <c r="N94" s="18"/>
      <c r="O94" s="18"/>
      <c r="P94" s="37"/>
      <c r="Q94" s="18"/>
      <c r="R94" s="18"/>
      <c r="S94" s="37"/>
      <c r="T94" s="18"/>
      <c r="U94" s="18"/>
      <c r="V94" s="37"/>
      <c r="W94" s="18"/>
      <c r="X94" s="18"/>
      <c r="Y94" s="37"/>
      <c r="Z94" s="18"/>
      <c r="AA94" s="18"/>
      <c r="AB94" s="37"/>
      <c r="AC94" s="18"/>
      <c r="AD94" s="18"/>
      <c r="AE94" s="37"/>
      <c r="AF94" s="18"/>
      <c r="AG94" s="18"/>
      <c r="AH94" s="37"/>
      <c r="AI94" s="18"/>
      <c r="AJ94" s="18"/>
      <c r="AK94" s="37"/>
      <c r="AL94" s="18"/>
      <c r="AM94" s="18"/>
      <c r="AN94" s="37"/>
      <c r="AO94" s="18"/>
      <c r="AP94" s="18"/>
      <c r="AQ94" s="37"/>
      <c r="AR94" s="18"/>
      <c r="AS94" s="18"/>
      <c r="AT94" s="37"/>
      <c r="AU94" s="18"/>
      <c r="AV94" s="18"/>
      <c r="AW94" s="37"/>
      <c r="AX94" s="18"/>
      <c r="AY94" s="18"/>
      <c r="AZ94" s="37"/>
      <c r="BA94" s="18"/>
      <c r="BB94" s="18"/>
      <c r="BC94" s="37"/>
      <c r="BD94" s="18"/>
      <c r="BE94" s="18"/>
      <c r="BF94" s="37"/>
      <c r="BG94" s="18"/>
      <c r="BH94" s="18"/>
      <c r="BI94" s="37"/>
      <c r="BJ94" s="18"/>
      <c r="BK94" s="18"/>
      <c r="BL94" s="37"/>
      <c r="BM94" s="18"/>
      <c r="BN94" s="18"/>
      <c r="BO94" s="37"/>
      <c r="BP94" s="18"/>
      <c r="BQ94" s="18"/>
      <c r="BR94" s="37"/>
      <c r="BS94" s="18"/>
      <c r="BT94" s="18"/>
      <c r="BU94" s="37"/>
    </row>
    <row r="95" spans="1:73" ht="5.25" customHeight="1">
      <c r="A95" s="68"/>
      <c r="B95" s="34"/>
      <c r="C95" s="34"/>
      <c r="D95" s="35"/>
      <c r="E95" s="34"/>
      <c r="F95" s="34"/>
      <c r="G95" s="35"/>
      <c r="H95" s="18"/>
      <c r="I95" s="18"/>
      <c r="J95" s="37"/>
      <c r="K95" s="18"/>
      <c r="L95" s="18"/>
      <c r="M95" s="37"/>
      <c r="N95" s="18"/>
      <c r="O95" s="18"/>
      <c r="P95" s="37"/>
      <c r="Q95" s="18"/>
      <c r="R95" s="18"/>
      <c r="S95" s="37"/>
      <c r="T95" s="18"/>
      <c r="U95" s="18"/>
      <c r="V95" s="37"/>
      <c r="W95" s="18"/>
      <c r="X95" s="18"/>
      <c r="Y95" s="37"/>
      <c r="Z95" s="18"/>
      <c r="AA95" s="18"/>
      <c r="AB95" s="37"/>
      <c r="AC95" s="18"/>
      <c r="AD95" s="18"/>
      <c r="AE95" s="37"/>
      <c r="AF95" s="18"/>
      <c r="AG95" s="18"/>
      <c r="AH95" s="37"/>
      <c r="AI95" s="18"/>
      <c r="AJ95" s="18"/>
      <c r="AK95" s="37"/>
      <c r="AL95" s="18"/>
      <c r="AM95" s="18"/>
      <c r="AN95" s="37"/>
      <c r="AO95" s="18"/>
      <c r="AP95" s="18"/>
      <c r="AQ95" s="37"/>
      <c r="AR95" s="18"/>
      <c r="AS95" s="18"/>
      <c r="AT95" s="37"/>
      <c r="AU95" s="18"/>
      <c r="AV95" s="18"/>
      <c r="AW95" s="37"/>
      <c r="AX95" s="18"/>
      <c r="AY95" s="18"/>
      <c r="AZ95" s="37"/>
      <c r="BA95" s="18"/>
      <c r="BB95" s="18"/>
      <c r="BC95" s="37"/>
      <c r="BD95" s="18"/>
      <c r="BE95" s="18"/>
      <c r="BF95" s="37"/>
      <c r="BG95" s="18"/>
      <c r="BH95" s="18"/>
      <c r="BI95" s="37"/>
      <c r="BJ95" s="18"/>
      <c r="BK95" s="18"/>
      <c r="BL95" s="37"/>
      <c r="BM95" s="18"/>
      <c r="BN95" s="18"/>
      <c r="BO95" s="37"/>
      <c r="BP95" s="18"/>
      <c r="BQ95" s="18"/>
      <c r="BR95" s="37"/>
      <c r="BS95" s="18"/>
      <c r="BT95" s="18"/>
      <c r="BU95" s="37"/>
    </row>
    <row r="96" spans="1:73" ht="12.75" customHeight="1">
      <c r="A96" s="68" t="s">
        <v>89</v>
      </c>
      <c r="B96" s="34"/>
      <c r="C96" s="34"/>
      <c r="D96" s="35"/>
      <c r="E96" s="34"/>
      <c r="F96" s="34"/>
      <c r="G96" s="35"/>
      <c r="H96" s="18"/>
      <c r="I96" s="18"/>
      <c r="J96" s="37"/>
      <c r="K96" s="18"/>
      <c r="L96" s="18"/>
      <c r="M96" s="37"/>
      <c r="N96" s="18"/>
      <c r="O96" s="18"/>
      <c r="P96" s="37"/>
      <c r="Q96" s="18"/>
      <c r="R96" s="18"/>
      <c r="S96" s="37"/>
      <c r="T96" s="18"/>
      <c r="U96" s="18"/>
      <c r="V96" s="37"/>
      <c r="W96" s="18"/>
      <c r="X96" s="18"/>
      <c r="Y96" s="37"/>
      <c r="Z96" s="18"/>
      <c r="AA96" s="18"/>
      <c r="AB96" s="37"/>
      <c r="AC96" s="18"/>
      <c r="AD96" s="18"/>
      <c r="AE96" s="37"/>
      <c r="AF96" s="18"/>
      <c r="AG96" s="18"/>
      <c r="AH96" s="37"/>
      <c r="AI96" s="18"/>
      <c r="AJ96" s="18"/>
      <c r="AK96" s="37"/>
      <c r="AL96" s="18"/>
      <c r="AM96" s="18"/>
      <c r="AN96" s="37"/>
      <c r="AO96" s="18"/>
      <c r="AP96" s="18"/>
      <c r="AQ96" s="37"/>
      <c r="AR96" s="18"/>
      <c r="AS96" s="18"/>
      <c r="AT96" s="37"/>
      <c r="AU96" s="18"/>
      <c r="AV96" s="18"/>
      <c r="AW96" s="37"/>
      <c r="AX96" s="18"/>
      <c r="AY96" s="18"/>
      <c r="AZ96" s="37"/>
      <c r="BA96" s="18"/>
      <c r="BB96" s="18"/>
      <c r="BC96" s="37"/>
      <c r="BD96" s="18"/>
      <c r="BE96" s="18"/>
      <c r="BF96" s="37"/>
      <c r="BG96" s="18"/>
      <c r="BH96" s="18"/>
      <c r="BI96" s="37"/>
      <c r="BJ96" s="18"/>
      <c r="BK96" s="18"/>
      <c r="BL96" s="37"/>
      <c r="BM96" s="18"/>
      <c r="BN96" s="18"/>
      <c r="BO96" s="37"/>
      <c r="BP96" s="18"/>
      <c r="BQ96" s="18"/>
      <c r="BR96" s="37"/>
      <c r="BS96" s="18"/>
      <c r="BT96" s="18"/>
      <c r="BU96" s="37"/>
    </row>
  </sheetData>
  <mergeCells count="2">
    <mergeCell ref="B2:G2"/>
    <mergeCell ref="B60:G60"/>
  </mergeCells>
  <printOptions/>
  <pageMargins left="0.38" right="0.35" top="0.5" bottom="0.5" header="0.25" footer="0.25"/>
  <pageSetup orientation="portrait" scale="90" r:id="rId1"/>
  <rowBreaks count="1" manualBreakCount="1">
    <brk id="5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120" zoomScaleNormal="120" workbookViewId="0" topLeftCell="A1">
      <pane xSplit="1" ySplit="4" topLeftCell="B5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H37" sqref="H37"/>
    </sheetView>
  </sheetViews>
  <sheetFormatPr defaultColWidth="8.796875" defaultRowHeight="15"/>
  <cols>
    <col min="1" max="1" width="11.8984375" style="133" customWidth="1"/>
    <col min="2" max="2" width="7.3984375" style="133" customWidth="1"/>
    <col min="3" max="3" width="7.796875" style="133" customWidth="1"/>
    <col min="4" max="4" width="6.69921875" style="133" customWidth="1"/>
    <col min="5" max="5" width="6.296875" style="133" customWidth="1"/>
    <col min="6" max="6" width="8.09765625" style="133" customWidth="1"/>
    <col min="7" max="7" width="8.69921875" style="133" customWidth="1"/>
    <col min="8" max="8" width="6.59765625" style="133" customWidth="1"/>
    <col min="9" max="9" width="6.3984375" style="133" customWidth="1"/>
    <col min="10" max="10" width="6.796875" style="133" customWidth="1"/>
    <col min="11" max="11" width="6.296875" style="133" customWidth="1"/>
    <col min="12" max="16384" width="7.09765625" style="133" customWidth="1"/>
  </cols>
  <sheetData>
    <row r="1" spans="1:13" ht="15">
      <c r="A1" s="528" t="s">
        <v>137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</row>
    <row r="2" spans="1:11" ht="12.75" customHeight="1">
      <c r="A2" s="134"/>
      <c r="B2" s="135"/>
      <c r="C2" s="136"/>
      <c r="D2" s="137"/>
      <c r="E2" s="137"/>
      <c r="F2" s="136"/>
      <c r="G2" s="137"/>
      <c r="H2" s="138"/>
      <c r="I2" s="137"/>
      <c r="J2" s="138"/>
      <c r="K2" s="137"/>
    </row>
    <row r="3" spans="1:13" ht="37.5" customHeight="1">
      <c r="A3" s="139"/>
      <c r="B3" s="529" t="s">
        <v>138</v>
      </c>
      <c r="C3" s="530"/>
      <c r="D3" s="529" t="s">
        <v>139</v>
      </c>
      <c r="E3" s="530"/>
      <c r="F3" s="529" t="s">
        <v>140</v>
      </c>
      <c r="G3" s="530"/>
      <c r="H3" s="529" t="s">
        <v>141</v>
      </c>
      <c r="I3" s="530"/>
      <c r="J3" s="531" t="s">
        <v>142</v>
      </c>
      <c r="K3" s="532"/>
      <c r="L3" s="529" t="s">
        <v>143</v>
      </c>
      <c r="M3" s="530"/>
    </row>
    <row r="4" spans="1:13" ht="15" customHeight="1">
      <c r="A4" s="140" t="s">
        <v>144</v>
      </c>
      <c r="B4" s="141" t="s">
        <v>145</v>
      </c>
      <c r="C4" s="142" t="s">
        <v>146</v>
      </c>
      <c r="D4" s="141" t="s">
        <v>145</v>
      </c>
      <c r="E4" s="142" t="s">
        <v>146</v>
      </c>
      <c r="F4" s="141" t="s">
        <v>145</v>
      </c>
      <c r="G4" s="142" t="s">
        <v>146</v>
      </c>
      <c r="H4" s="141" t="s">
        <v>145</v>
      </c>
      <c r="I4" s="142" t="s">
        <v>146</v>
      </c>
      <c r="J4" s="141" t="s">
        <v>145</v>
      </c>
      <c r="K4" s="143" t="s">
        <v>146</v>
      </c>
      <c r="L4" s="141" t="s">
        <v>145</v>
      </c>
      <c r="M4" s="143" t="s">
        <v>146</v>
      </c>
    </row>
    <row r="5" spans="1:13" ht="15" customHeight="1">
      <c r="A5" s="144" t="s">
        <v>147</v>
      </c>
      <c r="B5" s="145">
        <v>567476</v>
      </c>
      <c r="C5" s="146">
        <v>0.03202786138415793</v>
      </c>
      <c r="D5" s="147">
        <v>8.457154064665291</v>
      </c>
      <c r="E5" s="146">
        <v>-0.01980074399872501</v>
      </c>
      <c r="F5" s="145">
        <v>4799231.96</v>
      </c>
      <c r="G5" s="146">
        <v>0.011592941901338636</v>
      </c>
      <c r="H5" s="148">
        <v>176.17894032521238</v>
      </c>
      <c r="I5" s="149">
        <v>0.059251240370580494</v>
      </c>
      <c r="J5" s="148">
        <v>1489.9724412797932</v>
      </c>
      <c r="K5" s="150">
        <v>0.03827727772967027</v>
      </c>
      <c r="L5" s="148">
        <v>845.523601087692</v>
      </c>
      <c r="M5" s="150">
        <v>0.07153107845911721</v>
      </c>
    </row>
    <row r="6" spans="1:13" ht="12.75">
      <c r="A6" s="144" t="s">
        <v>148</v>
      </c>
      <c r="B6" s="145">
        <v>235521</v>
      </c>
      <c r="C6" s="151">
        <v>0.06264297026218546</v>
      </c>
      <c r="D6" s="147">
        <v>8.931440381112512</v>
      </c>
      <c r="E6" s="151">
        <v>-0.02139397162140315</v>
      </c>
      <c r="F6" s="145">
        <v>2103541.77</v>
      </c>
      <c r="G6" s="151">
        <v>0.03990881671271265</v>
      </c>
      <c r="H6" s="148">
        <v>154.66581259812898</v>
      </c>
      <c r="I6" s="149">
        <v>0.05224010909211474</v>
      </c>
      <c r="J6" s="148">
        <v>1381.3884842165094</v>
      </c>
      <c r="K6" s="150">
        <v>0.029728514059295774</v>
      </c>
      <c r="L6" s="148">
        <v>325.3459971911565</v>
      </c>
      <c r="M6" s="150">
        <v>0.0942337667436368</v>
      </c>
    </row>
    <row r="7" spans="1:13" ht="12.75">
      <c r="A7" s="144" t="s">
        <v>149</v>
      </c>
      <c r="B7" s="145">
        <v>150142</v>
      </c>
      <c r="C7" s="151">
        <v>0.025300982675143576</v>
      </c>
      <c r="D7" s="147">
        <v>9.716313356689001</v>
      </c>
      <c r="E7" s="151">
        <v>-0.005975398501756232</v>
      </c>
      <c r="F7" s="145">
        <v>1458826.72</v>
      </c>
      <c r="G7" s="151">
        <v>0.019174400719417277</v>
      </c>
      <c r="H7" s="148">
        <v>174.9160808504992</v>
      </c>
      <c r="I7" s="149">
        <v>0.1052658791416512</v>
      </c>
      <c r="J7" s="148">
        <v>1699.5394526673988</v>
      </c>
      <c r="K7" s="150">
        <v>0.09866147506338564</v>
      </c>
      <c r="L7" s="148">
        <v>255.17225250238857</v>
      </c>
      <c r="M7" s="150">
        <v>0.1264586900098119</v>
      </c>
    </row>
    <row r="8" spans="1:13" ht="12.75">
      <c r="A8" s="144" t="s">
        <v>150</v>
      </c>
      <c r="B8" s="145">
        <v>122831</v>
      </c>
      <c r="C8" s="151">
        <v>0.10828295587837228</v>
      </c>
      <c r="D8" s="147">
        <v>5.456374612272147</v>
      </c>
      <c r="E8" s="151">
        <v>-0.0024520641898054143</v>
      </c>
      <c r="F8" s="145">
        <v>670211.95</v>
      </c>
      <c r="G8" s="151">
        <v>0.10556537493009113</v>
      </c>
      <c r="H8" s="148">
        <v>252.78526970687568</v>
      </c>
      <c r="I8" s="149">
        <v>-0.03821404250643412</v>
      </c>
      <c r="J8" s="148">
        <v>1379.2911279849634</v>
      </c>
      <c r="K8" s="150">
        <v>-0.04057240341106228</v>
      </c>
      <c r="L8" s="148">
        <v>169.41970854152106</v>
      </c>
      <c r="M8" s="150">
        <v>0.06331725269887034</v>
      </c>
    </row>
    <row r="9" spans="1:13" ht="12.75">
      <c r="A9" s="144" t="s">
        <v>151</v>
      </c>
      <c r="B9" s="145">
        <v>14284</v>
      </c>
      <c r="C9" s="151">
        <v>0.3650611620795107</v>
      </c>
      <c r="D9" s="147">
        <v>11.029857182861944</v>
      </c>
      <c r="E9" s="151">
        <v>-0.08481244686112048</v>
      </c>
      <c r="F9" s="145">
        <v>157550.48</v>
      </c>
      <c r="G9" s="151">
        <v>0.2492869848084628</v>
      </c>
      <c r="H9" s="148">
        <v>116.66819338341405</v>
      </c>
      <c r="I9" s="149">
        <v>0.017265429150005174</v>
      </c>
      <c r="J9" s="148">
        <v>1286.8335108015758</v>
      </c>
      <c r="K9" s="150">
        <v>-0.06901134100343453</v>
      </c>
      <c r="L9" s="148">
        <v>18.381129868289708</v>
      </c>
      <c r="M9" s="150">
        <v>0.27085646073269687</v>
      </c>
    </row>
    <row r="10" spans="1:13" ht="12.75">
      <c r="A10" s="144" t="s">
        <v>152</v>
      </c>
      <c r="B10" s="145">
        <v>44698</v>
      </c>
      <c r="C10" s="152">
        <v>-0.2611534456254029</v>
      </c>
      <c r="D10" s="147">
        <v>9.152558056288873</v>
      </c>
      <c r="E10" s="151">
        <v>-0.007184257476863243</v>
      </c>
      <c r="F10" s="145">
        <v>409101.04</v>
      </c>
      <c r="G10" s="152">
        <v>-0.26646150950792324</v>
      </c>
      <c r="H10" s="148">
        <v>188.7174693673141</v>
      </c>
      <c r="I10" s="149">
        <v>0.15113200171724883</v>
      </c>
      <c r="J10" s="148">
        <v>1727.247594620255</v>
      </c>
      <c r="K10" s="150">
        <v>0.1428619730270515</v>
      </c>
      <c r="L10" s="148">
        <v>77.20451298433616</v>
      </c>
      <c r="M10" s="150">
        <v>-0.1556003691032093</v>
      </c>
    </row>
    <row r="11" spans="1:13" ht="6.75" customHeight="1">
      <c r="A11" s="144"/>
      <c r="B11" s="145"/>
      <c r="C11" s="153"/>
      <c r="D11" s="145"/>
      <c r="E11" s="153"/>
      <c r="F11" s="145"/>
      <c r="G11" s="153"/>
      <c r="H11" s="145"/>
      <c r="I11" s="149"/>
      <c r="J11" s="145"/>
      <c r="K11" s="150"/>
      <c r="L11" s="145"/>
      <c r="M11" s="150"/>
    </row>
    <row r="12" spans="1:13" ht="15" customHeight="1">
      <c r="A12" s="154" t="s">
        <v>153</v>
      </c>
      <c r="B12" s="141" t="s">
        <v>145</v>
      </c>
      <c r="C12" s="142" t="s">
        <v>146</v>
      </c>
      <c r="D12" s="141" t="s">
        <v>145</v>
      </c>
      <c r="E12" s="142" t="s">
        <v>146</v>
      </c>
      <c r="F12" s="141" t="s">
        <v>145</v>
      </c>
      <c r="G12" s="142" t="s">
        <v>146</v>
      </c>
      <c r="H12" s="141" t="s">
        <v>145</v>
      </c>
      <c r="I12" s="142" t="s">
        <v>146</v>
      </c>
      <c r="J12" s="141" t="s">
        <v>145</v>
      </c>
      <c r="K12" s="143" t="s">
        <v>146</v>
      </c>
      <c r="L12" s="141" t="s">
        <v>145</v>
      </c>
      <c r="M12" s="143" t="s">
        <v>146</v>
      </c>
    </row>
    <row r="13" spans="1:13" ht="15" customHeight="1">
      <c r="A13" s="155" t="s">
        <v>147</v>
      </c>
      <c r="B13" s="156">
        <v>2935680</v>
      </c>
      <c r="C13" s="146">
        <v>0.07385724817584617</v>
      </c>
      <c r="D13" s="157">
        <v>9.138557897999782</v>
      </c>
      <c r="E13" s="146">
        <v>-0.0062175762643364415</v>
      </c>
      <c r="F13" s="156">
        <v>26827881.650000002</v>
      </c>
      <c r="G13" s="146">
        <v>0.06718045883830245</v>
      </c>
      <c r="H13" s="158">
        <v>164.01087530467035</v>
      </c>
      <c r="I13" s="159">
        <v>0.02199054706813719</v>
      </c>
      <c r="J13" s="158">
        <v>1498.8228798733526</v>
      </c>
      <c r="K13" s="160">
        <v>0.015636242900310515</v>
      </c>
      <c r="L13" s="158">
        <v>4400.0643519866035</v>
      </c>
      <c r="M13" s="160">
        <v>0.0906483409485823</v>
      </c>
    </row>
    <row r="14" spans="1:13" ht="12.75">
      <c r="A14" s="144" t="s">
        <v>148</v>
      </c>
      <c r="B14" s="145">
        <v>1115781</v>
      </c>
      <c r="C14" s="151">
        <v>0.07275543782332965</v>
      </c>
      <c r="D14" s="147">
        <v>9.473654408884899</v>
      </c>
      <c r="E14" s="151">
        <v>0.0005755224759954339</v>
      </c>
      <c r="F14" s="145">
        <v>10570521.9</v>
      </c>
      <c r="G14" s="151">
        <v>0.07337266356370455</v>
      </c>
      <c r="H14" s="148">
        <v>142.68058975742096</v>
      </c>
      <c r="I14" s="149">
        <v>0.022245832937795917</v>
      </c>
      <c r="J14" s="148">
        <v>1351.7065982176885</v>
      </c>
      <c r="K14" s="150">
        <v>0.022834158390643955</v>
      </c>
      <c r="L14" s="148">
        <v>1508.2085398659308</v>
      </c>
      <c r="M14" s="150">
        <v>0.09725090540501234</v>
      </c>
    </row>
    <row r="15" spans="1:13" ht="12.75">
      <c r="A15" s="144" t="s">
        <v>149</v>
      </c>
      <c r="B15" s="145">
        <v>810499</v>
      </c>
      <c r="C15" s="151">
        <v>0.05659422159500647</v>
      </c>
      <c r="D15" s="147">
        <v>10.375759020060482</v>
      </c>
      <c r="E15" s="151">
        <v>0.010100409827208343</v>
      </c>
      <c r="F15" s="145">
        <v>8409542.309999999</v>
      </c>
      <c r="G15" s="151">
        <v>0.06726625625417575</v>
      </c>
      <c r="H15" s="148">
        <v>167.22714421121546</v>
      </c>
      <c r="I15" s="149">
        <v>0.06783778896469395</v>
      </c>
      <c r="J15" s="148">
        <v>1735.1085499484739</v>
      </c>
      <c r="K15" s="150">
        <v>0.07862338826221738</v>
      </c>
      <c r="L15" s="148">
        <v>1406.303744624688</v>
      </c>
      <c r="M15" s="150">
        <v>0.13966723931508596</v>
      </c>
    </row>
    <row r="16" spans="1:13" ht="12.75">
      <c r="A16" s="144" t="s">
        <v>150</v>
      </c>
      <c r="B16" s="145">
        <v>607293</v>
      </c>
      <c r="C16" s="151">
        <v>0.09100934704809321</v>
      </c>
      <c r="D16" s="147">
        <v>5.677574366903619</v>
      </c>
      <c r="E16" s="151">
        <v>-0.010035603173870686</v>
      </c>
      <c r="F16" s="145">
        <v>3447951.17</v>
      </c>
      <c r="G16" s="151">
        <v>0.08006041018213506</v>
      </c>
      <c r="H16" s="148">
        <v>245.29688674595806</v>
      </c>
      <c r="I16" s="150">
        <v>-0.03845369213845229</v>
      </c>
      <c r="J16" s="148">
        <v>1392.6913164701116</v>
      </c>
      <c r="K16" s="150">
        <v>-0.04810338931745129</v>
      </c>
      <c r="L16" s="148">
        <v>845.7716876530835</v>
      </c>
      <c r="M16" s="150">
        <v>0.03852809967806037</v>
      </c>
    </row>
    <row r="17" spans="1:13" ht="14.25" customHeight="1">
      <c r="A17" s="144" t="s">
        <v>151</v>
      </c>
      <c r="B17" s="145">
        <v>129178</v>
      </c>
      <c r="C17" s="151">
        <v>0.13602707368918895</v>
      </c>
      <c r="D17" s="147">
        <v>13.690153663936583</v>
      </c>
      <c r="E17" s="151">
        <v>-0.013017526033104524</v>
      </c>
      <c r="F17" s="145">
        <v>1768470</v>
      </c>
      <c r="G17" s="151">
        <v>0.12124343790418705</v>
      </c>
      <c r="H17" s="148">
        <v>124.98889725288684</v>
      </c>
      <c r="I17" s="150">
        <v>0.0050369431717600666</v>
      </c>
      <c r="J17" s="148">
        <v>1711.117209678002</v>
      </c>
      <c r="K17" s="150">
        <v>-0.008046151400210255</v>
      </c>
      <c r="L17" s="148">
        <v>221.03869891178493</v>
      </c>
      <c r="M17" s="150">
        <v>0.12688642785954807</v>
      </c>
    </row>
    <row r="18" spans="1:13" ht="14.25" customHeight="1">
      <c r="A18" s="161" t="s">
        <v>152</v>
      </c>
      <c r="B18" s="162">
        <v>272929</v>
      </c>
      <c r="C18" s="163">
        <v>0.06515984659295504</v>
      </c>
      <c r="D18" s="164">
        <v>9.641321625770816</v>
      </c>
      <c r="E18" s="163">
        <v>-0.06492516539557736</v>
      </c>
      <c r="F18" s="162">
        <v>2631396.27</v>
      </c>
      <c r="G18" s="165">
        <v>-0.003995832619820172</v>
      </c>
      <c r="H18" s="166">
        <v>159.13278616654216</v>
      </c>
      <c r="I18" s="165">
        <v>0.012285888022314673</v>
      </c>
      <c r="J18" s="166">
        <v>1534.2513288478528</v>
      </c>
      <c r="K18" s="165">
        <v>-0.053435075068407833</v>
      </c>
      <c r="L18" s="166">
        <v>418.74168093111564</v>
      </c>
      <c r="M18" s="165">
        <v>0.008242950230405555</v>
      </c>
    </row>
    <row r="19" spans="8:9" ht="6" customHeight="1">
      <c r="H19" s="167"/>
      <c r="I19" s="168"/>
    </row>
    <row r="20" ht="12.75">
      <c r="A20" s="169" t="s">
        <v>154</v>
      </c>
    </row>
  </sheetData>
  <mergeCells count="7">
    <mergeCell ref="A1:M1"/>
    <mergeCell ref="L3:M3"/>
    <mergeCell ref="J3:K3"/>
    <mergeCell ref="B3:C3"/>
    <mergeCell ref="D3:E3"/>
    <mergeCell ref="F3:G3"/>
    <mergeCell ref="H3:I3"/>
  </mergeCells>
  <printOptions/>
  <pageMargins left="0.75" right="0.75" top="0.5" bottom="0.5" header="0.5" footer="0.5"/>
  <pageSetup fitToHeight="1" fitToWidth="1"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52" sqref="C52"/>
    </sheetView>
  </sheetViews>
  <sheetFormatPr defaultColWidth="8.796875" defaultRowHeight="15"/>
  <cols>
    <col min="1" max="1" width="23.19921875" style="170" customWidth="1"/>
    <col min="2" max="2" width="9.8984375" style="170" customWidth="1"/>
    <col min="3" max="3" width="9.3984375" style="170" customWidth="1"/>
    <col min="4" max="4" width="10.09765625" style="170" customWidth="1"/>
    <col min="5" max="5" width="10" style="173" customWidth="1"/>
    <col min="6" max="6" width="2.796875" style="170" customWidth="1"/>
    <col min="7" max="7" width="8.296875" style="170" bestFit="1" customWidth="1"/>
    <col min="8" max="8" width="3.09765625" style="170" bestFit="1" customWidth="1"/>
    <col min="9" max="16384" width="2.796875" style="170" customWidth="1"/>
  </cols>
  <sheetData>
    <row r="1" spans="1:7" ht="20.25" customHeight="1">
      <c r="A1" s="441" t="s">
        <v>155</v>
      </c>
      <c r="B1" s="441"/>
      <c r="C1" s="441"/>
      <c r="D1" s="441"/>
      <c r="E1" s="441"/>
      <c r="G1" s="171"/>
    </row>
    <row r="2" ht="7.5" customHeight="1">
      <c r="B2" s="172"/>
    </row>
    <row r="3" spans="1:5" ht="12.75" customHeight="1">
      <c r="A3" s="174"/>
      <c r="B3" s="535" t="s">
        <v>156</v>
      </c>
      <c r="C3" s="440"/>
      <c r="D3" s="533" t="s">
        <v>157</v>
      </c>
      <c r="E3" s="534"/>
    </row>
    <row r="4" spans="1:5" ht="6" customHeight="1">
      <c r="A4" s="175"/>
      <c r="B4" s="176"/>
      <c r="C4" s="177"/>
      <c r="D4" s="178"/>
      <c r="E4" s="179"/>
    </row>
    <row r="5" spans="1:5" ht="15" customHeight="1">
      <c r="A5" s="180"/>
      <c r="B5" s="181" t="s">
        <v>3</v>
      </c>
      <c r="C5" s="182" t="s">
        <v>158</v>
      </c>
      <c r="D5" s="183" t="s">
        <v>3</v>
      </c>
      <c r="E5" s="181" t="s">
        <v>158</v>
      </c>
    </row>
    <row r="6" spans="1:5" ht="12.75" customHeight="1">
      <c r="A6" s="175" t="s">
        <v>159</v>
      </c>
      <c r="B6" s="184">
        <v>67856.18612903227</v>
      </c>
      <c r="C6" s="185">
        <v>0.03990881671271291</v>
      </c>
      <c r="D6" s="186">
        <v>70006.03768211922</v>
      </c>
      <c r="E6" s="187">
        <v>0.08044868291657302</v>
      </c>
    </row>
    <row r="7" spans="1:5" ht="12">
      <c r="A7" s="175" t="s">
        <v>160</v>
      </c>
      <c r="B7" s="188">
        <v>47058.926451612904</v>
      </c>
      <c r="C7" s="189">
        <v>0.019174400719417235</v>
      </c>
      <c r="D7" s="190">
        <v>55695.250662251645</v>
      </c>
      <c r="E7" s="191">
        <v>0.07432110790784138</v>
      </c>
    </row>
    <row r="8" spans="1:5" ht="12">
      <c r="A8" s="175" t="s">
        <v>161</v>
      </c>
      <c r="B8" s="188">
        <v>21619.74032258065</v>
      </c>
      <c r="C8" s="189">
        <v>0.1055653749300911</v>
      </c>
      <c r="D8" s="190">
        <v>22834.47642384106</v>
      </c>
      <c r="E8" s="191">
        <v>0.08706009485677255</v>
      </c>
    </row>
    <row r="9" spans="1:5" ht="12">
      <c r="A9" s="192" t="s">
        <v>162</v>
      </c>
      <c r="B9" s="193">
        <v>5082.2735483870965</v>
      </c>
      <c r="C9" s="194">
        <v>0.24928698480846279</v>
      </c>
      <c r="D9" s="195">
        <v>11715.469801324503</v>
      </c>
      <c r="E9" s="196">
        <v>0.12879424867113554</v>
      </c>
    </row>
    <row r="10" ht="7.5" customHeight="1">
      <c r="D10" s="170" t="s">
        <v>6</v>
      </c>
    </row>
    <row r="11" ht="12">
      <c r="A11" s="197" t="s">
        <v>163</v>
      </c>
    </row>
    <row r="13" spans="1:2" ht="12">
      <c r="A13" s="177"/>
      <c r="B13" s="198"/>
    </row>
  </sheetData>
  <mergeCells count="3">
    <mergeCell ref="D3:E3"/>
    <mergeCell ref="B3:C3"/>
    <mergeCell ref="A1:E1"/>
  </mergeCells>
  <printOptions/>
  <pageMargins left="2.2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E6" sqref="E6"/>
    </sheetView>
  </sheetViews>
  <sheetFormatPr defaultColWidth="8.796875" defaultRowHeight="15"/>
  <cols>
    <col min="1" max="1" width="14.09765625" style="134" customWidth="1"/>
    <col min="2" max="2" width="7" style="137" bestFit="1" customWidth="1"/>
    <col min="3" max="7" width="7" style="137" customWidth="1"/>
    <col min="8" max="8" width="7" style="138" customWidth="1"/>
    <col min="9" max="9" width="7" style="137" customWidth="1"/>
    <col min="10" max="10" width="7" style="138" customWidth="1"/>
    <col min="11" max="13" width="7" style="137" customWidth="1"/>
    <col min="14" max="16384" width="4.3984375" style="134" customWidth="1"/>
  </cols>
  <sheetData>
    <row r="1" spans="1:13" ht="20.25" customHeight="1">
      <c r="A1" s="420" t="s">
        <v>164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2:6" ht="7.5" customHeight="1">
      <c r="B2" s="135"/>
      <c r="C2" s="136"/>
      <c r="F2" s="136"/>
    </row>
    <row r="3" spans="1:13" ht="63.75" customHeight="1">
      <c r="A3" s="139"/>
      <c r="B3" s="199"/>
      <c r="C3" s="200"/>
      <c r="D3" s="199"/>
      <c r="E3" s="200"/>
      <c r="F3" s="199"/>
      <c r="G3" s="200"/>
      <c r="H3" s="201"/>
      <c r="I3" s="200"/>
      <c r="J3" s="201"/>
      <c r="K3" s="200"/>
      <c r="L3" s="199"/>
      <c r="M3" s="202"/>
    </row>
    <row r="4" spans="1:13" ht="23.25" customHeight="1">
      <c r="A4" s="203" t="s">
        <v>144</v>
      </c>
      <c r="B4" s="203" t="s">
        <v>165</v>
      </c>
      <c r="C4" s="204" t="s">
        <v>146</v>
      </c>
      <c r="D4" s="203" t="s">
        <v>166</v>
      </c>
      <c r="E4" s="204" t="s">
        <v>146</v>
      </c>
      <c r="F4" s="203" t="s">
        <v>167</v>
      </c>
      <c r="G4" s="204" t="s">
        <v>146</v>
      </c>
      <c r="H4" s="203" t="s">
        <v>168</v>
      </c>
      <c r="I4" s="204" t="s">
        <v>146</v>
      </c>
      <c r="J4" s="203" t="s">
        <v>169</v>
      </c>
      <c r="K4" s="204" t="s">
        <v>146</v>
      </c>
      <c r="L4" s="203" t="s">
        <v>170</v>
      </c>
      <c r="M4" s="204" t="s">
        <v>146</v>
      </c>
    </row>
    <row r="5" spans="1:13" ht="12.75" customHeight="1">
      <c r="A5" s="205" t="s">
        <v>171</v>
      </c>
      <c r="B5" s="145">
        <v>358534</v>
      </c>
      <c r="C5" s="149">
        <v>0.015576359284490193</v>
      </c>
      <c r="D5" s="145">
        <v>81852</v>
      </c>
      <c r="E5" s="206">
        <v>-0.0025833495808149642</v>
      </c>
      <c r="F5" s="145">
        <v>175203</v>
      </c>
      <c r="G5" s="207">
        <v>-0.009951176510476722</v>
      </c>
      <c r="H5" s="145">
        <v>6235</v>
      </c>
      <c r="I5" s="207">
        <v>0.14825046040515644</v>
      </c>
      <c r="J5" s="145">
        <v>5484</v>
      </c>
      <c r="K5" s="207">
        <v>-0.12213862654073959</v>
      </c>
      <c r="L5" s="145">
        <v>106457</v>
      </c>
      <c r="M5" s="208">
        <v>0.12199363419826725</v>
      </c>
    </row>
    <row r="6" spans="1:13" ht="12.75" customHeight="1">
      <c r="A6" s="205" t="s">
        <v>215</v>
      </c>
      <c r="B6" s="148">
        <v>407.4208905726807</v>
      </c>
      <c r="C6" s="149">
        <v>0.23780347679541022</v>
      </c>
      <c r="D6" s="148">
        <v>85.23111177675645</v>
      </c>
      <c r="E6" s="206">
        <v>-0.15122646272090967</v>
      </c>
      <c r="F6" s="148">
        <v>238.67573277712643</v>
      </c>
      <c r="G6" s="207">
        <v>-0.06066927304190307</v>
      </c>
      <c r="H6" s="148">
        <v>1.885320549955344</v>
      </c>
      <c r="I6" s="207">
        <v>-0.17744795027818827</v>
      </c>
      <c r="J6" s="148">
        <v>3.705496794285536</v>
      </c>
      <c r="K6" s="207">
        <v>-0.4040579991864146</v>
      </c>
      <c r="L6" s="148">
        <v>108.60504861688757</v>
      </c>
      <c r="M6" s="208">
        <v>0.12063772602596856</v>
      </c>
    </row>
    <row r="7" spans="1:13" ht="12.75" customHeight="1">
      <c r="A7" s="205" t="s">
        <v>216</v>
      </c>
      <c r="B7" s="148">
        <v>173.44057166247921</v>
      </c>
      <c r="C7" s="149">
        <v>0.038200381764135205</v>
      </c>
      <c r="D7" s="148">
        <v>160.33134119135477</v>
      </c>
      <c r="E7" s="206">
        <v>-0.00949584551128324</v>
      </c>
      <c r="F7" s="148">
        <v>193.44850604107705</v>
      </c>
      <c r="G7" s="207">
        <v>0.0816977424503591</v>
      </c>
      <c r="H7" s="148">
        <v>84.43098035811313</v>
      </c>
      <c r="I7" s="207">
        <v>-0.017156139871096654</v>
      </c>
      <c r="J7" s="148">
        <v>235.28556525366514</v>
      </c>
      <c r="K7" s="207">
        <v>-0.17023481248155825</v>
      </c>
      <c r="L7" s="148">
        <v>167.93385537557802</v>
      </c>
      <c r="M7" s="208">
        <v>0.185626353881974</v>
      </c>
    </row>
    <row r="8" spans="1:13" ht="12.75" customHeight="1">
      <c r="A8" s="205" t="s">
        <v>172</v>
      </c>
      <c r="B8" s="145">
        <v>209762</v>
      </c>
      <c r="C8" s="149">
        <v>0.018227535957515917</v>
      </c>
      <c r="D8" s="145">
        <v>75076</v>
      </c>
      <c r="E8" s="207">
        <v>0.017827849405512408</v>
      </c>
      <c r="F8" s="145">
        <v>159271</v>
      </c>
      <c r="G8" s="209">
        <v>0.036758579388637136</v>
      </c>
      <c r="H8" s="145">
        <v>4304</v>
      </c>
      <c r="I8" s="207">
        <v>-0.0011603620329543318</v>
      </c>
      <c r="J8" s="145">
        <v>4874</v>
      </c>
      <c r="K8" s="207">
        <v>-0.026951487322818934</v>
      </c>
      <c r="L8" s="145">
        <v>83808</v>
      </c>
      <c r="M8" s="208">
        <v>0.14731611154462199</v>
      </c>
    </row>
    <row r="9" spans="1:13" ht="12.75" customHeight="1">
      <c r="A9" s="205" t="s">
        <v>173</v>
      </c>
      <c r="B9" s="145">
        <v>148772</v>
      </c>
      <c r="C9" s="210">
        <v>0.0118616862094294</v>
      </c>
      <c r="D9" s="145">
        <v>6776</v>
      </c>
      <c r="E9" s="207">
        <v>-0.18390943032638807</v>
      </c>
      <c r="F9" s="145">
        <v>15932</v>
      </c>
      <c r="G9" s="207">
        <v>-0.317395029991431</v>
      </c>
      <c r="H9" s="145">
        <v>1931</v>
      </c>
      <c r="I9" s="211">
        <v>0.7225691347011596</v>
      </c>
      <c r="J9" s="145">
        <v>610</v>
      </c>
      <c r="K9" s="207">
        <v>-0.507269789983845</v>
      </c>
      <c r="L9" s="145">
        <v>22649</v>
      </c>
      <c r="M9" s="208">
        <v>0.037279596977330076</v>
      </c>
    </row>
    <row r="10" spans="1:13" ht="12.75" customHeight="1">
      <c r="A10" s="212" t="s">
        <v>174</v>
      </c>
      <c r="B10" s="213">
        <v>7.32</v>
      </c>
      <c r="C10" s="214">
        <v>0.006877579092159658</v>
      </c>
      <c r="D10" s="213">
        <v>6.76</v>
      </c>
      <c r="E10" s="214">
        <v>-0.01313868613138684</v>
      </c>
      <c r="F10" s="213">
        <v>7.31</v>
      </c>
      <c r="G10" s="214">
        <v>-0.008141112618724626</v>
      </c>
      <c r="H10" s="213">
        <v>4.04</v>
      </c>
      <c r="I10" s="214">
        <v>0.002481389578163719</v>
      </c>
      <c r="J10" s="213">
        <v>3.05</v>
      </c>
      <c r="K10" s="214">
        <v>-0.06153846153846159</v>
      </c>
      <c r="L10" s="213">
        <v>6.82</v>
      </c>
      <c r="M10" s="215">
        <v>-0.020114942528735587</v>
      </c>
    </row>
    <row r="11" spans="1:13" ht="12.75" customHeight="1">
      <c r="A11" s="216" t="s">
        <v>175</v>
      </c>
      <c r="B11" s="217">
        <v>5.47</v>
      </c>
      <c r="C11" s="207">
        <v>-0.007259528130671544</v>
      </c>
      <c r="D11" s="217">
        <v>3.56</v>
      </c>
      <c r="E11" s="207">
        <v>-0.04557640750670244</v>
      </c>
      <c r="F11" s="217">
        <v>4.37</v>
      </c>
      <c r="G11" s="207">
        <v>-0.26182432432432434</v>
      </c>
      <c r="H11" s="217">
        <v>2.56</v>
      </c>
      <c r="I11" s="207">
        <v>0.9692307692307691</v>
      </c>
      <c r="J11" s="217">
        <v>1.45</v>
      </c>
      <c r="K11" s="207">
        <v>-0.5552147239263803</v>
      </c>
      <c r="L11" s="217">
        <v>3.32</v>
      </c>
      <c r="M11" s="208">
        <v>-0.13089005235602091</v>
      </c>
    </row>
    <row r="12" spans="1:13" ht="7.5" customHeight="1">
      <c r="A12" s="218"/>
      <c r="B12" s="219"/>
      <c r="C12" s="220"/>
      <c r="D12" s="219"/>
      <c r="E12" s="220"/>
      <c r="F12" s="219"/>
      <c r="G12" s="220"/>
      <c r="H12" s="221"/>
      <c r="I12" s="220"/>
      <c r="J12" s="221"/>
      <c r="K12" s="220"/>
      <c r="L12" s="221"/>
      <c r="M12" s="222"/>
    </row>
    <row r="13" spans="1:13" ht="12.75" customHeight="1">
      <c r="A13" s="536" t="s">
        <v>218</v>
      </c>
      <c r="B13" s="442" t="s">
        <v>165</v>
      </c>
      <c r="C13" s="418" t="s">
        <v>146</v>
      </c>
      <c r="D13" s="442" t="s">
        <v>166</v>
      </c>
      <c r="E13" s="418" t="s">
        <v>146</v>
      </c>
      <c r="F13" s="442" t="s">
        <v>167</v>
      </c>
      <c r="G13" s="418" t="s">
        <v>146</v>
      </c>
      <c r="H13" s="442" t="s">
        <v>168</v>
      </c>
      <c r="I13" s="418" t="s">
        <v>146</v>
      </c>
      <c r="J13" s="442" t="s">
        <v>169</v>
      </c>
      <c r="K13" s="418" t="s">
        <v>146</v>
      </c>
      <c r="L13" s="442" t="s">
        <v>170</v>
      </c>
      <c r="M13" s="418" t="s">
        <v>146</v>
      </c>
    </row>
    <row r="14" spans="1:13" ht="12.75" customHeight="1">
      <c r="A14" s="537"/>
      <c r="B14" s="417"/>
      <c r="C14" s="419"/>
      <c r="D14" s="417"/>
      <c r="E14" s="419"/>
      <c r="F14" s="417"/>
      <c r="G14" s="419"/>
      <c r="H14" s="417"/>
      <c r="I14" s="419"/>
      <c r="J14" s="417"/>
      <c r="K14" s="419"/>
      <c r="L14" s="417"/>
      <c r="M14" s="419"/>
    </row>
    <row r="15" spans="1:13" ht="12.75" customHeight="1">
      <c r="A15" s="205" t="s">
        <v>171</v>
      </c>
      <c r="B15" s="145">
        <v>1859400</v>
      </c>
      <c r="C15" s="150">
        <v>0.070723265221172</v>
      </c>
      <c r="D15" s="145">
        <v>411202</v>
      </c>
      <c r="E15" s="338">
        <v>0.018101072008556596</v>
      </c>
      <c r="F15" s="145">
        <v>903955</v>
      </c>
      <c r="G15" s="208">
        <v>0.021683895558910704</v>
      </c>
      <c r="H15" s="145">
        <v>31919</v>
      </c>
      <c r="I15" s="208">
        <v>-0.0013330422864190616</v>
      </c>
      <c r="J15" s="145">
        <v>30165</v>
      </c>
      <c r="K15" s="208">
        <v>-0.07560320950666521</v>
      </c>
      <c r="L15" s="145">
        <v>590654</v>
      </c>
      <c r="M15" s="208">
        <v>0.17978158543602096</v>
      </c>
    </row>
    <row r="16" spans="1:13" ht="12.75" customHeight="1">
      <c r="A16" s="205" t="s">
        <v>215</v>
      </c>
      <c r="B16" s="148">
        <v>2155.7888563867778</v>
      </c>
      <c r="C16" s="150">
        <v>0.15002610963845653</v>
      </c>
      <c r="D16" s="148">
        <v>438.55195599631395</v>
      </c>
      <c r="E16" s="338">
        <v>-0.02520069038247097</v>
      </c>
      <c r="F16" s="148">
        <v>1174.5750223600812</v>
      </c>
      <c r="G16" s="208">
        <v>-0.027163728884868177</v>
      </c>
      <c r="H16" s="148">
        <v>12.167661018768719</v>
      </c>
      <c r="I16" s="208">
        <v>0.07605459690499128</v>
      </c>
      <c r="J16" s="148">
        <v>21.0642961771661</v>
      </c>
      <c r="K16" s="208">
        <v>-0.2362126062689397</v>
      </c>
      <c r="L16" s="148">
        <v>597.916560047495</v>
      </c>
      <c r="M16" s="208">
        <v>0.28957894437400533</v>
      </c>
    </row>
    <row r="17" spans="1:13" ht="12.75" customHeight="1">
      <c r="A17" s="205" t="s">
        <v>216</v>
      </c>
      <c r="B17" s="148">
        <v>167.13037355159344</v>
      </c>
      <c r="C17" s="150">
        <v>0.05076338775586797</v>
      </c>
      <c r="D17" s="148">
        <v>156.62274452726672</v>
      </c>
      <c r="E17" s="338">
        <v>-0.01739942702078634</v>
      </c>
      <c r="F17" s="148">
        <v>169.8954722340967</v>
      </c>
      <c r="G17" s="208">
        <v>-0.02868342926170009</v>
      </c>
      <c r="H17" s="148">
        <v>83.14974770258547</v>
      </c>
      <c r="I17" s="208">
        <v>0.01838496894929187</v>
      </c>
      <c r="J17" s="148">
        <v>222.5632529643577</v>
      </c>
      <c r="K17" s="208">
        <v>-0.12824297861374745</v>
      </c>
      <c r="L17" s="148">
        <v>150.4385900505449</v>
      </c>
      <c r="M17" s="208">
        <v>0.09728443229636173</v>
      </c>
    </row>
    <row r="18" spans="1:13" ht="12.75" customHeight="1">
      <c r="A18" s="205" t="s">
        <v>172</v>
      </c>
      <c r="B18" s="145">
        <v>1061535</v>
      </c>
      <c r="C18" s="150">
        <v>0.04971897345642695</v>
      </c>
      <c r="D18" s="145">
        <v>369394</v>
      </c>
      <c r="E18" s="150">
        <v>0.05789962154398931</v>
      </c>
      <c r="F18" s="145">
        <v>786828</v>
      </c>
      <c r="G18" s="150">
        <v>0.04608497238374709</v>
      </c>
      <c r="H18" s="145">
        <v>23433</v>
      </c>
      <c r="I18" s="150">
        <v>-0.024996815452933085</v>
      </c>
      <c r="J18" s="145">
        <v>26153</v>
      </c>
      <c r="K18" s="150">
        <v>0.036326566115590486</v>
      </c>
      <c r="L18" s="145">
        <v>455752</v>
      </c>
      <c r="M18" s="150">
        <v>0.19613263292337013</v>
      </c>
    </row>
    <row r="19" spans="1:13" ht="12.75" customHeight="1">
      <c r="A19" s="205" t="s">
        <v>173</v>
      </c>
      <c r="B19" s="162">
        <v>797865</v>
      </c>
      <c r="C19" s="223">
        <v>0.1000076153491185</v>
      </c>
      <c r="D19" s="162">
        <v>41808</v>
      </c>
      <c r="E19" s="223">
        <v>-0.2358859001924538</v>
      </c>
      <c r="F19" s="162">
        <v>117127</v>
      </c>
      <c r="G19" s="223">
        <v>-0.11672410477874196</v>
      </c>
      <c r="H19" s="162">
        <v>8486</v>
      </c>
      <c r="I19" s="223">
        <v>0.07040525369878314</v>
      </c>
      <c r="J19" s="162">
        <v>4012</v>
      </c>
      <c r="K19" s="223">
        <v>-0.4575326802412446</v>
      </c>
      <c r="L19" s="162">
        <v>134902</v>
      </c>
      <c r="M19" s="223">
        <v>0.12770162543010266</v>
      </c>
    </row>
    <row r="20" spans="1:13" ht="12.75" customHeight="1">
      <c r="A20" s="212" t="s">
        <v>174</v>
      </c>
      <c r="B20" s="213">
        <v>6.046657915188853</v>
      </c>
      <c r="C20" s="208">
        <v>-0.1936279483638609</v>
      </c>
      <c r="D20" s="213">
        <v>5.599449070640022</v>
      </c>
      <c r="E20" s="215">
        <v>-0.22416552170877166</v>
      </c>
      <c r="F20" s="213">
        <v>6.051076753750502</v>
      </c>
      <c r="G20" s="215">
        <v>-0.22694401577315165</v>
      </c>
      <c r="H20" s="213">
        <v>4.057953313702898</v>
      </c>
      <c r="I20" s="215">
        <v>-0.13834938981400347</v>
      </c>
      <c r="J20" s="213">
        <v>2.6802730088326383</v>
      </c>
      <c r="K20" s="215">
        <v>-0.2488884431254314</v>
      </c>
      <c r="L20" s="213">
        <v>5.904054946549878</v>
      </c>
      <c r="M20" s="215">
        <v>-0.21041989133162914</v>
      </c>
    </row>
    <row r="21" spans="1:13" ht="12.75" customHeight="1">
      <c r="A21" s="224" t="s">
        <v>175</v>
      </c>
      <c r="B21" s="225">
        <v>6.087259523854287</v>
      </c>
      <c r="C21" s="223">
        <v>-0.017466487020826336</v>
      </c>
      <c r="D21" s="225">
        <v>4.175945034443169</v>
      </c>
      <c r="E21" s="223">
        <v>-0.016636185312065736</v>
      </c>
      <c r="F21" s="225">
        <v>6.37623878354265</v>
      </c>
      <c r="G21" s="223">
        <v>0.007893949277617274</v>
      </c>
      <c r="H21" s="225">
        <v>3.259111477728023</v>
      </c>
      <c r="I21" s="223">
        <v>0.1165241992188505</v>
      </c>
      <c r="J21" s="225">
        <v>1.731712362911266</v>
      </c>
      <c r="K21" s="223">
        <v>-0.11176279019544962</v>
      </c>
      <c r="L21" s="225">
        <v>4.2263767772160525</v>
      </c>
      <c r="M21" s="223">
        <v>0.005824965508452298</v>
      </c>
    </row>
    <row r="22" ht="6" customHeight="1"/>
    <row r="23" ht="11.25">
      <c r="A23" s="134" t="s">
        <v>205</v>
      </c>
    </row>
    <row r="24" ht="11.25">
      <c r="A24" s="134" t="s">
        <v>217</v>
      </c>
    </row>
    <row r="25" ht="6.75" customHeight="1"/>
    <row r="26" ht="11.25">
      <c r="A26" s="169" t="s">
        <v>154</v>
      </c>
    </row>
    <row r="29" spans="3:5" ht="12.75">
      <c r="C29" s="226"/>
      <c r="D29" s="227"/>
      <c r="E29" s="228"/>
    </row>
    <row r="30" spans="1:4" ht="12.75">
      <c r="A30" s="229"/>
      <c r="B30" s="230"/>
      <c r="C30" s="230"/>
      <c r="D30" s="227"/>
    </row>
    <row r="31" spans="1:3" ht="12" customHeight="1">
      <c r="A31" s="231"/>
      <c r="B31" s="232"/>
      <c r="C31" s="232"/>
    </row>
    <row r="32" spans="1:3" ht="12.75">
      <c r="A32" s="229"/>
      <c r="B32" s="232"/>
      <c r="C32" s="232"/>
    </row>
    <row r="33" spans="1:5" ht="12.75">
      <c r="A33" s="229"/>
      <c r="B33" s="232"/>
      <c r="C33" s="232"/>
      <c r="E33" s="227"/>
    </row>
    <row r="34" spans="1:3" ht="12.75">
      <c r="A34" s="229"/>
      <c r="B34" s="232"/>
      <c r="C34" s="232"/>
    </row>
    <row r="35" spans="1:6" ht="12.75">
      <c r="A35" s="229"/>
      <c r="B35" s="232"/>
      <c r="C35" s="232"/>
      <c r="F35" s="233"/>
    </row>
    <row r="36" spans="1:3" ht="12.75">
      <c r="A36" s="229"/>
      <c r="B36" s="232"/>
      <c r="C36" s="232"/>
    </row>
    <row r="38" spans="1:3" ht="12.75">
      <c r="A38" s="229"/>
      <c r="B38" s="230"/>
      <c r="C38" s="234"/>
    </row>
    <row r="39" spans="1:3" ht="12.75">
      <c r="A39" s="229"/>
      <c r="B39" s="232"/>
      <c r="C39" s="235"/>
    </row>
    <row r="40" spans="1:3" ht="12.75">
      <c r="A40" s="229"/>
      <c r="B40" s="232"/>
      <c r="C40" s="235"/>
    </row>
    <row r="41" spans="1:3" ht="12.75">
      <c r="A41" s="229"/>
      <c r="B41" s="232"/>
      <c r="C41" s="235"/>
    </row>
    <row r="42" spans="1:3" ht="12.75">
      <c r="A42" s="229"/>
      <c r="B42" s="232"/>
      <c r="C42" s="235"/>
    </row>
    <row r="43" spans="1:3" ht="12.75">
      <c r="A43" s="229"/>
      <c r="B43" s="232"/>
      <c r="C43" s="235"/>
    </row>
    <row r="44" spans="1:3" ht="12.75">
      <c r="A44" s="229"/>
      <c r="B44" s="232"/>
      <c r="C44" s="235"/>
    </row>
  </sheetData>
  <mergeCells count="14">
    <mergeCell ref="A1:M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/>
  <pageMargins left="0.76" right="0.6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Liu</dc:creator>
  <cp:keywords/>
  <dc:description/>
  <cp:lastModifiedBy>Cy Feng</cp:lastModifiedBy>
  <cp:lastPrinted>2006-02-10T20:02:22Z</cp:lastPrinted>
  <dcterms:created xsi:type="dcterms:W3CDTF">2005-06-22T19:07:10Z</dcterms:created>
  <dcterms:modified xsi:type="dcterms:W3CDTF">2006-02-10T23:13:45Z</dcterms:modified>
  <cp:category/>
  <cp:version/>
  <cp:contentType/>
  <cp:contentStatus/>
</cp:coreProperties>
</file>