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3515" windowHeight="8565" activeTab="1"/>
  </bookViews>
  <sheets>
    <sheet name="DATA" sheetId="1" r:id="rId1"/>
    <sheet name="Chart" sheetId="2" r:id="rId2"/>
  </sheets>
  <externalReferences>
    <externalReference r:id="rId5"/>
  </externalReferences>
  <definedNames>
    <definedName name="_xlnm.Print_Area" localSheetId="1">'Chart'!$A$1:$N$41</definedName>
    <definedName name="_xlnm.Print_Area" localSheetId="0">'DATA'!$A$1:$B$32</definedName>
  </definedNames>
  <calcPr fullCalcOnLoad="1"/>
</workbook>
</file>

<file path=xl/sharedStrings.xml><?xml version="1.0" encoding="utf-8"?>
<sst xmlns="http://schemas.openxmlformats.org/spreadsheetml/2006/main" count="70" uniqueCount="37">
  <si>
    <t>COMPONENT</t>
  </si>
  <si>
    <t>BUD REQUEST</t>
  </si>
  <si>
    <t>Other DOJ</t>
  </si>
  <si>
    <t>GA/NDIC</t>
  </si>
  <si>
    <t>JIST</t>
  </si>
  <si>
    <t>LEWC</t>
  </si>
  <si>
    <t>USPC</t>
  </si>
  <si>
    <t>OIG</t>
  </si>
  <si>
    <t>NSD</t>
  </si>
  <si>
    <t>ANTITRUST (Net)</t>
  </si>
  <si>
    <t>US TRUSTEES (Net)</t>
  </si>
  <si>
    <t>CRS</t>
  </si>
  <si>
    <t>AFF</t>
  </si>
  <si>
    <t>FCSC</t>
  </si>
  <si>
    <t>$$ Mills</t>
  </si>
  <si>
    <t>Discretionary Budget Authority:   $ 22.7 Billion</t>
  </si>
  <si>
    <t>2009 Discretionary Budget Authority by Organization</t>
  </si>
  <si>
    <t>Pardon Attorney/EOIR
$263.8M</t>
  </si>
  <si>
    <t>Other DOJ
$595.4M</t>
  </si>
  <si>
    <t>Monster Disc BA</t>
  </si>
  <si>
    <t>Diff</t>
  </si>
  <si>
    <t>Totel Other DOJ</t>
  </si>
  <si>
    <t>Total DoJ Disc BA</t>
  </si>
  <si>
    <t>"Other DOJ" includes:  General Administration/National Drug Intelligence Center, Justice Information Sharing Technology, Law Enforcement Wireless Communication, U.S. Parole Commission, Office of the Inspector General, National Security Division, Antitrust (net), U.S. Trustees (net), Community Relations Service, Assets Forfeiture Fund, and Foreign Claims Settlement Commission.</t>
  </si>
  <si>
    <t>General Legal Activities
$804M</t>
  </si>
  <si>
    <t>Interagency Crime &amp; Drug Enforcement
$531.6M</t>
  </si>
  <si>
    <t>Detention Trustee
$1.3B</t>
  </si>
  <si>
    <t>Office of Justice Programs
$812.8M</t>
  </si>
  <si>
    <t>U. S. Attorneys
$1.8B</t>
  </si>
  <si>
    <t>U. S. Marshals Service
$933.1M</t>
  </si>
  <si>
    <t>Federal Bureau of Investigation
$7.1B</t>
  </si>
  <si>
    <t>Bureau Of Prisons
$5.5B</t>
  </si>
  <si>
    <t>Drug Enforcement Administration
1.9B</t>
  </si>
  <si>
    <t>Alcohol, Tobacco, Firearms and Explosives
$1.0B</t>
  </si>
  <si>
    <t>Discretionary rescissions totaling $2.4 billion are not included in this pie chart.</t>
  </si>
  <si>
    <t>end of sheet</t>
  </si>
  <si>
    <t>end of line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</si>
</sst>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_(* #,##0.0_);_(* \(#,##0.0\);_(* &quot;-&quot;??_);_(@_)"/>
    <numFmt numFmtId="167" formatCode="_(* #,##0_);_(* \(#,##0\);_(* &quot;-&quot;??_);_(@_)"/>
    <numFmt numFmtId="168" formatCode="0.0%"/>
    <numFmt numFmtId="169" formatCode="_(* #,##0.0_);_(* \(#,##0.0\);_(* &quot;-&quot;?_);_(@_)"/>
    <numFmt numFmtId="170" formatCode="_(&quot;$&quot;* #,##0.0_);_(&quot;$&quot;* \(#,##0.0\);_(&quot;$&quot;* &quot;-&quot;??_);_(@_)"/>
  </numFmts>
  <fonts count="10">
    <font>
      <sz val="10"/>
      <name val="Arial"/>
      <family val="0"/>
    </font>
    <font>
      <sz val="8"/>
      <name val="Arial"/>
      <family val="0"/>
    </font>
    <font>
      <b/>
      <sz val="20"/>
      <name val="Arial"/>
      <family val="2"/>
    </font>
    <font>
      <sz val="20"/>
      <name val="Arial"/>
      <family val="2"/>
    </font>
    <font>
      <b/>
      <sz val="18"/>
      <name val="Arial"/>
      <family val="2"/>
    </font>
    <font>
      <sz val="18"/>
      <name val="Arial"/>
      <family val="2"/>
    </font>
    <font>
      <sz val="12"/>
      <name val="Arial"/>
      <family val="2"/>
    </font>
    <font>
      <sz val="14"/>
      <name val="Arial"/>
      <family val="2"/>
    </font>
    <font>
      <b/>
      <sz val="10"/>
      <name val="Arial"/>
      <family val="2"/>
    </font>
    <font>
      <sz val="10"/>
      <color indexed="9"/>
      <name val="Arial"/>
      <family val="2"/>
    </font>
  </fonts>
  <fills count="2">
    <fill>
      <patternFill/>
    </fill>
    <fill>
      <patternFill patternType="gray125"/>
    </fill>
  </fills>
  <borders count="7">
    <border>
      <left/>
      <right/>
      <top/>
      <bottom/>
      <diagonal/>
    </border>
    <border>
      <left>
        <color indexed="63"/>
      </left>
      <right>
        <color indexed="63"/>
      </right>
      <top>
        <color indexed="63"/>
      </top>
      <bottom style="medium"/>
    </border>
    <border>
      <left>
        <color indexed="63"/>
      </left>
      <right>
        <color indexed="63"/>
      </right>
      <top style="thin"/>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170" fontId="0" fillId="0" borderId="0" xfId="17" applyNumberFormat="1" applyAlignment="1">
      <alignment/>
    </xf>
    <xf numFmtId="0" fontId="0" fillId="0" borderId="1" xfId="0" applyBorder="1" applyAlignment="1">
      <alignment/>
    </xf>
    <xf numFmtId="0" fontId="0" fillId="0" borderId="0" xfId="0" applyAlignment="1">
      <alignment wrapText="1"/>
    </xf>
    <xf numFmtId="170" fontId="8" fillId="0" borderId="2" xfId="17" applyNumberFormat="1" applyFont="1" applyBorder="1" applyAlignment="1">
      <alignment/>
    </xf>
    <xf numFmtId="0" fontId="8" fillId="0" borderId="2" xfId="0" applyFont="1" applyBorder="1" applyAlignment="1">
      <alignment/>
    </xf>
    <xf numFmtId="0" fontId="8" fillId="0" borderId="0" xfId="0" applyFont="1" applyAlignment="1">
      <alignment/>
    </xf>
    <xf numFmtId="0" fontId="8" fillId="0" borderId="0" xfId="0" applyFont="1" applyAlignment="1">
      <alignment wrapText="1"/>
    </xf>
    <xf numFmtId="0" fontId="8" fillId="0" borderId="3" xfId="0" applyFont="1" applyBorder="1" applyAlignment="1">
      <alignment wrapText="1"/>
    </xf>
    <xf numFmtId="170" fontId="8" fillId="0" borderId="4" xfId="17" applyNumberFormat="1" applyFont="1" applyBorder="1" applyAlignment="1">
      <alignment/>
    </xf>
    <xf numFmtId="0" fontId="8" fillId="0" borderId="5" xfId="0" applyFont="1" applyBorder="1" applyAlignment="1">
      <alignment/>
    </xf>
    <xf numFmtId="170" fontId="8" fillId="0" borderId="6" xfId="17" applyNumberFormat="1" applyFont="1" applyBorder="1" applyAlignment="1">
      <alignment/>
    </xf>
    <xf numFmtId="0" fontId="8" fillId="0" borderId="1" xfId="0" applyFont="1" applyBorder="1" applyAlignment="1">
      <alignment horizontal="center"/>
    </xf>
    <xf numFmtId="170" fontId="8" fillId="0" borderId="1" xfId="17" applyNumberFormat="1" applyFont="1" applyBorder="1" applyAlignment="1">
      <alignment horizontal="center"/>
    </xf>
    <xf numFmtId="0" fontId="1" fillId="0" borderId="0" xfId="0" applyFont="1" applyAlignment="1">
      <alignment horizontal="left" wrapText="1"/>
    </xf>
    <xf numFmtId="0" fontId="1" fillId="0" borderId="0" xfId="0" applyFont="1" applyAlignment="1">
      <alignment horizontal="left"/>
    </xf>
    <xf numFmtId="0" fontId="2" fillId="0" borderId="0" xfId="0" applyFont="1" applyAlignment="1">
      <alignment horizontal="center"/>
    </xf>
    <xf numFmtId="0" fontId="4" fillId="0" borderId="0" xfId="0" applyFont="1" applyAlignment="1">
      <alignment horizontal="center"/>
    </xf>
    <xf numFmtId="0" fontId="9" fillId="0" borderId="0" xfId="0" applyFont="1" applyAlignment="1">
      <alignment/>
    </xf>
    <xf numFmtId="0" fontId="9" fillId="0" borderId="0" xfId="0" applyFont="1" applyAlignment="1">
      <alignment/>
    </xf>
    <xf numFmtId="0" fontId="9"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8"/>
            <c:spPr>
              <a:solidFill>
                <a:srgbClr val="008080"/>
              </a:solidFill>
            </c:spPr>
          </c:dP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1"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1"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1"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1" i="0" u="none" baseline="0">
                      <a:latin typeface="Arial"/>
                      <a:ea typeface="Arial"/>
                      <a:cs typeface="Arial"/>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1" i="0" u="none" baseline="0">
                      <a:latin typeface="Arial"/>
                      <a:ea typeface="Arial"/>
                      <a:cs typeface="Arial"/>
                    </a:defRPr>
                  </a:pPr>
                </a:p>
              </c:txPr>
              <c:numFmt formatCode="0%" sourceLinked="0"/>
              <c:showLegendKey val="0"/>
              <c:showVal val="0"/>
              <c:showBubbleSize val="0"/>
              <c:showCatName val="1"/>
              <c:showSerName val="0"/>
              <c:showPercent val="1"/>
            </c:dLbl>
            <c:dLbl>
              <c:idx val="9"/>
              <c:layout>
                <c:manualLayout>
                  <c:x val="0"/>
                  <c:y val="0"/>
                </c:manualLayout>
              </c:layout>
              <c:tx>
                <c:rich>
                  <a:bodyPr vert="horz" rot="0" anchor="ctr"/>
                  <a:lstStyle/>
                  <a:p>
                    <a:pPr algn="ctr">
                      <a:defRPr/>
                    </a:pPr>
                    <a:r>
                      <a:rPr lang="en-US" cap="none" sz="1000" b="1" i="0" u="none" baseline="0">
                        <a:latin typeface="Arial"/>
                        <a:ea typeface="Arial"/>
                        <a:cs typeface="Arial"/>
                      </a:rPr>
                      <a:t>Bureau of Alcohol, Tobacco, Firearms and Explosives
$1.0B
5%</a:t>
                    </a:r>
                  </a:p>
                </c:rich>
              </c:tx>
              <c:numFmt formatCode="General" sourceLinked="1"/>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1" i="0" u="none" baseline="0">
                      <a:latin typeface="Arial"/>
                      <a:ea typeface="Arial"/>
                      <a:cs typeface="Arial"/>
                    </a:defRPr>
                  </a:pPr>
                </a:p>
              </c:txPr>
              <c:numFmt formatCode="0%" sourceLinked="0"/>
              <c:showLegendKey val="0"/>
              <c:showVal val="0"/>
              <c:showBubbleSize val="0"/>
              <c:showCatName val="1"/>
              <c:showSerName val="0"/>
              <c:showPercent val="1"/>
            </c:dLbl>
            <c:dLbl>
              <c:idx val="11"/>
              <c:layout>
                <c:manualLayout>
                  <c:x val="0"/>
                  <c:y val="0"/>
                </c:manualLayout>
              </c:layout>
              <c:tx>
                <c:rich>
                  <a:bodyPr vert="horz" rot="0" anchor="ctr"/>
                  <a:lstStyle/>
                  <a:p>
                    <a:pPr algn="ctr">
                      <a:defRPr/>
                    </a:pPr>
                    <a:r>
                      <a:rPr lang="en-US" cap="none" sz="1000" b="1" i="0" u="none" baseline="0">
                        <a:latin typeface="Arial"/>
                        <a:ea typeface="Arial"/>
                        <a:cs typeface="Arial"/>
                      </a:rPr>
                      <a:t>Drug Enforcement Administration
$1.9B
9%</a:t>
                    </a:r>
                  </a:p>
                </c:rich>
              </c:tx>
              <c:numFmt formatCode="General" sourceLinked="1"/>
              <c:showLegendKey val="0"/>
              <c:showVal val="0"/>
              <c:showBubbleSize val="0"/>
              <c:showCatName val="1"/>
              <c:showSerName val="0"/>
              <c:showPercent val="1"/>
            </c:dLbl>
            <c:numFmt formatCode="0%" sourceLinked="0"/>
            <c:txPr>
              <a:bodyPr vert="horz" rot="0" anchor="ctr"/>
              <a:lstStyle/>
              <a:p>
                <a:pPr algn="ctr">
                  <a:defRPr lang="en-US" cap="none" sz="1000" b="1" i="0" u="none" baseline="0">
                    <a:latin typeface="Arial"/>
                    <a:ea typeface="Arial"/>
                    <a:cs typeface="Arial"/>
                  </a:defRPr>
                </a:pPr>
              </a:p>
            </c:txPr>
            <c:showLegendKey val="0"/>
            <c:showVal val="0"/>
            <c:showBubbleSize val="0"/>
            <c:showCatName val="1"/>
            <c:showSerName val="0"/>
            <c:showLeaderLines val="1"/>
            <c:showPercent val="1"/>
          </c:dLbls>
          <c:cat>
            <c:strRef>
              <c:f>DATA!$A$2:$A$13</c:f>
              <c:strCache>
                <c:ptCount val="12"/>
                <c:pt idx="0">
                  <c:v>General Legal Activities
$804M</c:v>
                </c:pt>
                <c:pt idx="1">
                  <c:v>Detention Trustee
$1.3B</c:v>
                </c:pt>
                <c:pt idx="2">
                  <c:v>Office of Justice Programs
$812.8M</c:v>
                </c:pt>
                <c:pt idx="3">
                  <c:v>Other DOJ
$595.4M</c:v>
                </c:pt>
                <c:pt idx="4">
                  <c:v>U. S. Attorneys
$1.8B</c:v>
                </c:pt>
                <c:pt idx="5">
                  <c:v>Pardon Attorney/EOIR
$263.8M</c:v>
                </c:pt>
                <c:pt idx="6">
                  <c:v>U. S. Marshals Service
$933.1M</c:v>
                </c:pt>
                <c:pt idx="7">
                  <c:v>Federal Bureau of Investigation
$7.1B</c:v>
                </c:pt>
                <c:pt idx="8">
                  <c:v>Interagency Crime &amp; Drug Enforcement
$531.6M</c:v>
                </c:pt>
                <c:pt idx="9">
                  <c:v>Alcohol, Tobacco, Firearms and Explosives
$1.0B</c:v>
                </c:pt>
                <c:pt idx="10">
                  <c:v>Bureau Of Prisons
$5.5B</c:v>
                </c:pt>
                <c:pt idx="11">
                  <c:v>Drug Enforcement Administration
1.9B</c:v>
                </c:pt>
              </c:strCache>
            </c:strRef>
          </c:cat>
          <c:val>
            <c:numRef>
              <c:f>DATA!$B$2:$B$13</c:f>
              <c:numCache>
                <c:ptCount val="12"/>
                <c:pt idx="0">
                  <c:v>804</c:v>
                </c:pt>
                <c:pt idx="1">
                  <c:v>1295.3</c:v>
                </c:pt>
                <c:pt idx="2">
                  <c:v>812.8</c:v>
                </c:pt>
                <c:pt idx="3">
                  <c:v>595.4</c:v>
                </c:pt>
                <c:pt idx="4">
                  <c:v>1831.3</c:v>
                </c:pt>
                <c:pt idx="5">
                  <c:v>263.8</c:v>
                </c:pt>
                <c:pt idx="6">
                  <c:v>933.1</c:v>
                </c:pt>
                <c:pt idx="7">
                  <c:v>7108.1</c:v>
                </c:pt>
                <c:pt idx="8">
                  <c:v>531.6</c:v>
                </c:pt>
                <c:pt idx="9">
                  <c:v>1027.8</c:v>
                </c:pt>
                <c:pt idx="10">
                  <c:v>5533.900000000001</c:v>
                </c:pt>
                <c:pt idx="11">
                  <c:v>1936.6</c:v>
                </c:pt>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1"/>
            <c:showBubbleSize val="0"/>
            <c:showCatName val="1"/>
            <c:showSerName val="0"/>
            <c:showLeaderLines val="1"/>
            <c:showPercent val="1"/>
          </c:dLbls>
          <c:cat>
            <c:strRef>
              <c:f>DATA!$A$2:$A$13</c:f>
              <c:strCache>
                <c:ptCount val="12"/>
                <c:pt idx="0">
                  <c:v>General Legal Activities
$804M</c:v>
                </c:pt>
                <c:pt idx="1">
                  <c:v>Detention Trustee
$1.3B</c:v>
                </c:pt>
                <c:pt idx="2">
                  <c:v>Office of Justice Programs
$812.8M</c:v>
                </c:pt>
                <c:pt idx="3">
                  <c:v>Other DOJ
$595.4M</c:v>
                </c:pt>
                <c:pt idx="4">
                  <c:v>U. S. Attorneys
$1.8B</c:v>
                </c:pt>
                <c:pt idx="5">
                  <c:v>Pardon Attorney/EOIR
$263.8M</c:v>
                </c:pt>
                <c:pt idx="6">
                  <c:v>U. S. Marshals Service
$933.1M</c:v>
                </c:pt>
                <c:pt idx="7">
                  <c:v>Federal Bureau of Investigation
$7.1B</c:v>
                </c:pt>
                <c:pt idx="8">
                  <c:v>Interagency Crime &amp; Drug Enforcement
$531.6M</c:v>
                </c:pt>
                <c:pt idx="9">
                  <c:v>Alcohol, Tobacco, Firearms and Explosives
$1.0B</c:v>
                </c:pt>
                <c:pt idx="10">
                  <c:v>Bureau Of Prisons
$5.5B</c:v>
                </c:pt>
                <c:pt idx="11">
                  <c:v>Drug Enforcement Administration
1.9B</c:v>
                </c:pt>
              </c:strCache>
            </c:strRef>
          </c:cat>
          <c:val>
            <c:numRef>
              <c:f>'[1]Budget By Organization'!$C$2:$C$13</c:f>
              <c:numCache>
                <c:ptCount val="12"/>
                <c:pt idx="0">
                  <c:v>0.011537127572111979</c:v>
                </c:pt>
                <c:pt idx="1">
                  <c:v>0.0465123597107498</c:v>
                </c:pt>
                <c:pt idx="2">
                  <c:v>0.24604592420069754</c:v>
                </c:pt>
                <c:pt idx="3">
                  <c:v>0.08268579038190749</c:v>
                </c:pt>
                <c:pt idx="4">
                  <c:v>0.2950107813097543</c:v>
                </c:pt>
                <c:pt idx="5">
                  <c:v>0.034430100200332776</c:v>
                </c:pt>
                <c:pt idx="6">
                  <c:v>0.023355444876789585</c:v>
                </c:pt>
                <c:pt idx="7">
                  <c:v>0.05936754695260742</c:v>
                </c:pt>
                <c:pt idx="8">
                  <c:v>0.056590328164931494</c:v>
                </c:pt>
                <c:pt idx="9">
                  <c:v>0.023011870472724894</c:v>
                </c:pt>
                <c:pt idx="10">
                  <c:v>0.08017448625649631</c:v>
                </c:pt>
                <c:pt idx="11">
                  <c:v>0.04127823990089644</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xdr:row>
      <xdr:rowOff>19050</xdr:rowOff>
    </xdr:from>
    <xdr:to>
      <xdr:col>13</xdr:col>
      <xdr:colOff>561975</xdr:colOff>
      <xdr:row>39</xdr:row>
      <xdr:rowOff>9525</xdr:rowOff>
    </xdr:to>
    <xdr:graphicFrame>
      <xdr:nvGraphicFramePr>
        <xdr:cNvPr id="1" name="Chart 1"/>
        <xdr:cNvGraphicFramePr/>
      </xdr:nvGraphicFramePr>
      <xdr:xfrm>
        <a:off x="19050" y="1057275"/>
        <a:ext cx="8467725" cy="4876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_Staff\2008%20Products\FY08%20Formulation\FY08%20Congressional%20Submission\FY08%20Budget%20and%20Performance%20Summary\Web%20Files\Part%20II\10%20%20%2031%20%20Discretionary%20Budget%20By%20Authority%201-3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sheetName val="Budget By Organization"/>
    </sheetNames>
    <sheetDataSet>
      <sheetData sheetId="1">
        <row r="2">
          <cell r="C2">
            <v>0.011537127572111979</v>
          </cell>
        </row>
        <row r="3">
          <cell r="C3">
            <v>0.0465123597107498</v>
          </cell>
        </row>
        <row r="4">
          <cell r="C4">
            <v>0.24604592420069754</v>
          </cell>
        </row>
        <row r="5">
          <cell r="C5">
            <v>0.08268579038190749</v>
          </cell>
        </row>
        <row r="6">
          <cell r="C6">
            <v>0.2950107813097543</v>
          </cell>
        </row>
        <row r="7">
          <cell r="C7">
            <v>0.034430100200332776</v>
          </cell>
        </row>
        <row r="8">
          <cell r="C8">
            <v>0.023355444876789585</v>
          </cell>
        </row>
        <row r="9">
          <cell r="C9">
            <v>0.05936754695260742</v>
          </cell>
        </row>
        <row r="10">
          <cell r="C10">
            <v>0.056590328164931494</v>
          </cell>
        </row>
        <row r="11">
          <cell r="C11">
            <v>0.023011870472724894</v>
          </cell>
        </row>
        <row r="12">
          <cell r="C12">
            <v>0.08017448625649631</v>
          </cell>
        </row>
        <row r="13">
          <cell r="C13">
            <v>0.04127823990089644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33"/>
  <sheetViews>
    <sheetView workbookViewId="0" topLeftCell="A1">
      <selection activeCell="A1" sqref="A1"/>
    </sheetView>
  </sheetViews>
  <sheetFormatPr defaultColWidth="9.140625" defaultRowHeight="12.75"/>
  <cols>
    <col min="1" max="1" width="19.421875" style="0" bestFit="1" customWidth="1"/>
    <col min="2" max="2" width="15.57421875" style="5" bestFit="1" customWidth="1"/>
    <col min="5" max="5" width="18.7109375" style="0" bestFit="1" customWidth="1"/>
  </cols>
  <sheetData>
    <row r="1" spans="1:3" ht="13.5" thickBot="1">
      <c r="A1" s="16" t="s">
        <v>0</v>
      </c>
      <c r="B1" s="17" t="s">
        <v>1</v>
      </c>
      <c r="C1" s="24" t="s">
        <v>36</v>
      </c>
    </row>
    <row r="2" spans="1:3" ht="38.25">
      <c r="A2" s="7" t="s">
        <v>24</v>
      </c>
      <c r="B2" s="5">
        <v>804</v>
      </c>
      <c r="C2" s="24" t="s">
        <v>36</v>
      </c>
    </row>
    <row r="3" spans="1:3" ht="25.5">
      <c r="A3" s="7" t="s">
        <v>26</v>
      </c>
      <c r="B3" s="5">
        <v>1295.3</v>
      </c>
      <c r="C3" s="24" t="s">
        <v>36</v>
      </c>
    </row>
    <row r="4" spans="1:3" ht="38.25">
      <c r="A4" s="7" t="s">
        <v>27</v>
      </c>
      <c r="B4" s="5">
        <v>812.8</v>
      </c>
      <c r="C4" s="24" t="s">
        <v>36</v>
      </c>
    </row>
    <row r="5" spans="1:3" ht="25.5">
      <c r="A5" s="7" t="s">
        <v>18</v>
      </c>
      <c r="B5" s="5">
        <f>+B32</f>
        <v>595.4</v>
      </c>
      <c r="C5" s="24" t="s">
        <v>36</v>
      </c>
    </row>
    <row r="6" spans="1:3" ht="25.5">
      <c r="A6" s="7" t="s">
        <v>28</v>
      </c>
      <c r="B6" s="5">
        <v>1831.3</v>
      </c>
      <c r="C6" s="24" t="s">
        <v>36</v>
      </c>
    </row>
    <row r="7" spans="1:3" ht="38.25">
      <c r="A7" s="7" t="s">
        <v>17</v>
      </c>
      <c r="B7" s="5">
        <v>263.8</v>
      </c>
      <c r="C7" s="24" t="s">
        <v>36</v>
      </c>
    </row>
    <row r="8" spans="1:3" ht="38.25">
      <c r="A8" s="7" t="s">
        <v>29</v>
      </c>
      <c r="B8" s="5">
        <v>933.1</v>
      </c>
      <c r="C8" s="24" t="s">
        <v>36</v>
      </c>
    </row>
    <row r="9" spans="1:3" ht="38.25">
      <c r="A9" s="7" t="s">
        <v>30</v>
      </c>
      <c r="B9" s="5">
        <v>7108.1</v>
      </c>
      <c r="C9" s="24" t="s">
        <v>36</v>
      </c>
    </row>
    <row r="10" spans="1:3" ht="38.25">
      <c r="A10" s="7" t="s">
        <v>25</v>
      </c>
      <c r="B10" s="5">
        <v>531.6</v>
      </c>
      <c r="C10" s="24" t="s">
        <v>36</v>
      </c>
    </row>
    <row r="11" spans="1:3" ht="51">
      <c r="A11" s="7" t="s">
        <v>33</v>
      </c>
      <c r="B11" s="5">
        <v>1027.8</v>
      </c>
      <c r="C11" s="24" t="s">
        <v>36</v>
      </c>
    </row>
    <row r="12" spans="1:3" ht="25.5">
      <c r="A12" s="7" t="s">
        <v>31</v>
      </c>
      <c r="B12" s="5">
        <f>5531.6+2.3</f>
        <v>5533.900000000001</v>
      </c>
      <c r="C12" s="24" t="s">
        <v>36</v>
      </c>
    </row>
    <row r="13" spans="1:3" ht="38.25">
      <c r="A13" s="7" t="s">
        <v>32</v>
      </c>
      <c r="B13" s="5">
        <v>1936.6</v>
      </c>
      <c r="C13" s="24" t="s">
        <v>36</v>
      </c>
    </row>
    <row r="14" spans="1:3" ht="13.5" thickBot="1">
      <c r="A14" s="11" t="s">
        <v>22</v>
      </c>
      <c r="B14" s="8">
        <f>SUM(B2:B13)</f>
        <v>22673.7</v>
      </c>
      <c r="C14" s="24" t="s">
        <v>36</v>
      </c>
    </row>
    <row r="15" ht="14.25" thickBot="1" thickTop="1">
      <c r="C15" s="24"/>
    </row>
    <row r="16" spans="1:3" ht="12.75">
      <c r="A16" s="12" t="s">
        <v>19</v>
      </c>
      <c r="B16" s="13">
        <v>22673.5</v>
      </c>
      <c r="C16" s="24" t="s">
        <v>36</v>
      </c>
    </row>
    <row r="17" spans="1:3" ht="13.5" thickBot="1">
      <c r="A17" s="14" t="s">
        <v>20</v>
      </c>
      <c r="B17" s="15">
        <f>+B16-B14</f>
        <v>-0.2000000000007276</v>
      </c>
      <c r="C17" s="24" t="s">
        <v>36</v>
      </c>
    </row>
    <row r="18" ht="12.75">
      <c r="C18" s="24"/>
    </row>
    <row r="19" ht="12.75">
      <c r="C19" s="24"/>
    </row>
    <row r="20" spans="1:3" ht="13.5" thickBot="1">
      <c r="A20" s="6" t="s">
        <v>2</v>
      </c>
      <c r="B20" s="6" t="s">
        <v>14</v>
      </c>
      <c r="C20" s="24" t="s">
        <v>36</v>
      </c>
    </row>
    <row r="21" spans="1:3" ht="12.75">
      <c r="A21" t="s">
        <v>3</v>
      </c>
      <c r="B21">
        <v>125.3</v>
      </c>
      <c r="C21" s="24" t="s">
        <v>36</v>
      </c>
    </row>
    <row r="22" spans="1:3" ht="12.75">
      <c r="A22" t="s">
        <v>4</v>
      </c>
      <c r="B22">
        <v>93.9</v>
      </c>
      <c r="C22" s="24" t="s">
        <v>36</v>
      </c>
    </row>
    <row r="23" spans="1:3" ht="12.75">
      <c r="A23" t="s">
        <v>5</v>
      </c>
      <c r="B23">
        <v>121.7</v>
      </c>
      <c r="C23" s="24" t="s">
        <v>36</v>
      </c>
    </row>
    <row r="24" spans="1:3" ht="12.75">
      <c r="A24" t="s">
        <v>6</v>
      </c>
      <c r="B24">
        <v>12.6</v>
      </c>
      <c r="C24" s="24" t="s">
        <v>36</v>
      </c>
    </row>
    <row r="25" spans="1:3" ht="12.75">
      <c r="A25" t="s">
        <v>7</v>
      </c>
      <c r="B25">
        <v>75.7</v>
      </c>
      <c r="C25" s="24" t="s">
        <v>36</v>
      </c>
    </row>
    <row r="26" spans="1:3" ht="12.75">
      <c r="A26" t="s">
        <v>8</v>
      </c>
      <c r="B26">
        <v>83.8</v>
      </c>
      <c r="C26" s="24" t="s">
        <v>36</v>
      </c>
    </row>
    <row r="27" spans="1:3" ht="12.75">
      <c r="A27" t="s">
        <v>9</v>
      </c>
      <c r="B27">
        <f>150.6-150.6</f>
        <v>0</v>
      </c>
      <c r="C27" s="24" t="s">
        <v>36</v>
      </c>
    </row>
    <row r="28" spans="1:3" ht="12.75">
      <c r="A28" t="s">
        <v>10</v>
      </c>
      <c r="B28">
        <f>217.4-167.7</f>
        <v>49.70000000000002</v>
      </c>
      <c r="C28" s="24" t="s">
        <v>36</v>
      </c>
    </row>
    <row r="29" spans="1:3" ht="12.75">
      <c r="A29" t="s">
        <v>11</v>
      </c>
      <c r="B29">
        <v>9.9</v>
      </c>
      <c r="C29" s="24" t="s">
        <v>36</v>
      </c>
    </row>
    <row r="30" spans="1:3" ht="12.75">
      <c r="A30" t="s">
        <v>12</v>
      </c>
      <c r="B30">
        <v>21</v>
      </c>
      <c r="C30" s="24" t="s">
        <v>36</v>
      </c>
    </row>
    <row r="31" spans="1:3" ht="12.75">
      <c r="A31" t="s">
        <v>13</v>
      </c>
      <c r="B31">
        <v>1.8</v>
      </c>
      <c r="C31" s="24" t="s">
        <v>36</v>
      </c>
    </row>
    <row r="32" spans="1:3" ht="13.5" thickBot="1">
      <c r="A32" s="10" t="s">
        <v>21</v>
      </c>
      <c r="B32" s="9">
        <f>SUM(B21:B31)</f>
        <v>595.4</v>
      </c>
      <c r="C32" s="24" t="s">
        <v>36</v>
      </c>
    </row>
    <row r="33" ht="13.5" thickTop="1">
      <c r="A33" s="24" t="s">
        <v>35</v>
      </c>
    </row>
  </sheetData>
  <printOptions/>
  <pageMargins left="0.75" right="0.75" top="1" bottom="1" header="0.5" footer="0.5"/>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pageSetUpPr fitToPage="1"/>
  </sheetPr>
  <dimension ref="A1:Q42"/>
  <sheetViews>
    <sheetView tabSelected="1" zoomScale="75" zoomScaleNormal="75" zoomScaleSheetLayoutView="75" workbookViewId="0" topLeftCell="A1">
      <selection activeCell="A1" sqref="A1:N4"/>
    </sheetView>
  </sheetViews>
  <sheetFormatPr defaultColWidth="9.140625" defaultRowHeight="12.75"/>
  <cols>
    <col min="14" max="14" width="8.57421875" style="0" customWidth="1"/>
    <col min="15" max="15" width="9.140625" style="23" customWidth="1"/>
  </cols>
  <sheetData>
    <row r="1" spans="1:17" ht="12.75" customHeight="1">
      <c r="A1" s="20" t="s">
        <v>16</v>
      </c>
      <c r="B1" s="20"/>
      <c r="C1" s="20"/>
      <c r="D1" s="20"/>
      <c r="E1" s="20"/>
      <c r="F1" s="20"/>
      <c r="G1" s="20"/>
      <c r="H1" s="20"/>
      <c r="I1" s="20"/>
      <c r="J1" s="20"/>
      <c r="K1" s="20"/>
      <c r="L1" s="20"/>
      <c r="M1" s="20"/>
      <c r="N1" s="20"/>
      <c r="O1" s="22" t="s">
        <v>36</v>
      </c>
      <c r="P1" s="1"/>
      <c r="Q1" s="1"/>
    </row>
    <row r="2" spans="1:17" ht="11.25" customHeight="1">
      <c r="A2" s="20"/>
      <c r="B2" s="20"/>
      <c r="C2" s="20"/>
      <c r="D2" s="20"/>
      <c r="E2" s="20"/>
      <c r="F2" s="20"/>
      <c r="G2" s="20"/>
      <c r="H2" s="20"/>
      <c r="I2" s="20"/>
      <c r="J2" s="20"/>
      <c r="K2" s="20"/>
      <c r="L2" s="20"/>
      <c r="M2" s="20"/>
      <c r="N2" s="20"/>
      <c r="O2" s="22"/>
      <c r="P2" s="1"/>
      <c r="Q2" s="1"/>
    </row>
    <row r="3" spans="1:17" ht="10.5" customHeight="1">
      <c r="A3" s="20"/>
      <c r="B3" s="20"/>
      <c r="C3" s="20"/>
      <c r="D3" s="20"/>
      <c r="E3" s="20"/>
      <c r="F3" s="20"/>
      <c r="G3" s="20"/>
      <c r="H3" s="20"/>
      <c r="I3" s="20"/>
      <c r="J3" s="20"/>
      <c r="K3" s="20"/>
      <c r="L3" s="20"/>
      <c r="M3" s="20"/>
      <c r="N3" s="20"/>
      <c r="O3" s="22"/>
      <c r="P3" s="1"/>
      <c r="Q3" s="1"/>
    </row>
    <row r="4" spans="1:17" ht="9" customHeight="1">
      <c r="A4" s="20"/>
      <c r="B4" s="20"/>
      <c r="C4" s="20"/>
      <c r="D4" s="20"/>
      <c r="E4" s="20"/>
      <c r="F4" s="20"/>
      <c r="G4" s="20"/>
      <c r="H4" s="20"/>
      <c r="I4" s="20"/>
      <c r="J4" s="20"/>
      <c r="K4" s="20"/>
      <c r="L4" s="20"/>
      <c r="M4" s="20"/>
      <c r="N4" s="20"/>
      <c r="O4" s="22"/>
      <c r="P4" s="1"/>
      <c r="Q4" s="1"/>
    </row>
    <row r="5" spans="1:15" ht="12.75" customHeight="1">
      <c r="A5" s="21" t="s">
        <v>15</v>
      </c>
      <c r="B5" s="21"/>
      <c r="C5" s="21"/>
      <c r="D5" s="21"/>
      <c r="E5" s="21"/>
      <c r="F5" s="21"/>
      <c r="G5" s="21"/>
      <c r="H5" s="21"/>
      <c r="I5" s="21"/>
      <c r="J5" s="21"/>
      <c r="K5" s="21"/>
      <c r="L5" s="21"/>
      <c r="M5" s="21"/>
      <c r="N5" s="21"/>
      <c r="O5" s="23" t="s">
        <v>36</v>
      </c>
    </row>
    <row r="6" spans="1:17" ht="12.75" customHeight="1">
      <c r="A6" s="21"/>
      <c r="B6" s="21"/>
      <c r="C6" s="21"/>
      <c r="D6" s="21"/>
      <c r="E6" s="21"/>
      <c r="F6" s="21"/>
      <c r="G6" s="21"/>
      <c r="H6" s="21"/>
      <c r="I6" s="21"/>
      <c r="J6" s="21"/>
      <c r="K6" s="21"/>
      <c r="L6" s="21"/>
      <c r="M6" s="21"/>
      <c r="N6" s="21"/>
      <c r="O6" s="22"/>
      <c r="P6" s="2"/>
      <c r="Q6" s="2"/>
    </row>
    <row r="7" spans="1:17" ht="19.5" customHeight="1" hidden="1">
      <c r="A7" s="2"/>
      <c r="B7" s="2"/>
      <c r="C7" s="2"/>
      <c r="D7" s="2"/>
      <c r="E7" s="2"/>
      <c r="F7" s="2"/>
      <c r="G7" s="2"/>
      <c r="H7" s="2"/>
      <c r="I7" s="2"/>
      <c r="J7" s="2"/>
      <c r="K7" s="2"/>
      <c r="L7" s="2"/>
      <c r="M7" s="2"/>
      <c r="N7" s="2"/>
      <c r="O7" s="22"/>
      <c r="P7" s="2"/>
      <c r="Q7" s="2"/>
    </row>
    <row r="8" spans="1:17" ht="18.75" customHeight="1" hidden="1">
      <c r="A8" s="2"/>
      <c r="B8" s="2"/>
      <c r="C8" s="2"/>
      <c r="D8" s="2"/>
      <c r="E8" s="2"/>
      <c r="F8" s="2"/>
      <c r="G8" s="2"/>
      <c r="H8" s="2"/>
      <c r="I8" s="2"/>
      <c r="J8" s="2"/>
      <c r="K8" s="2"/>
      <c r="L8" s="2"/>
      <c r="M8" s="2"/>
      <c r="N8" s="2"/>
      <c r="O8" s="22"/>
      <c r="P8" s="2"/>
      <c r="Q8" s="2"/>
    </row>
    <row r="37" spans="1:17" ht="12.75" customHeight="1">
      <c r="A37" s="3"/>
      <c r="B37" s="3"/>
      <c r="C37" s="3"/>
      <c r="D37" s="3"/>
      <c r="E37" s="3"/>
      <c r="F37" s="3"/>
      <c r="G37" s="3"/>
      <c r="H37" s="3"/>
      <c r="I37" s="3"/>
      <c r="J37" s="3"/>
      <c r="K37" s="3"/>
      <c r="L37" s="3"/>
      <c r="M37" s="3"/>
      <c r="N37" s="3"/>
      <c r="O37" s="22"/>
      <c r="P37" s="3"/>
      <c r="Q37" s="3"/>
    </row>
    <row r="39" spans="1:17" ht="15" customHeight="1">
      <c r="A39" s="4"/>
      <c r="B39" s="4"/>
      <c r="C39" s="4"/>
      <c r="D39" s="4"/>
      <c r="E39" s="4"/>
      <c r="F39" s="4"/>
      <c r="G39" s="4"/>
      <c r="H39" s="4"/>
      <c r="I39" s="4"/>
      <c r="J39" s="4"/>
      <c r="K39" s="4"/>
      <c r="L39" s="4"/>
      <c r="M39" s="4"/>
      <c r="N39" s="4"/>
      <c r="O39" s="22"/>
      <c r="P39" s="4"/>
      <c r="Q39" s="4"/>
    </row>
    <row r="40" spans="1:17" ht="29.25" customHeight="1">
      <c r="A40" s="19" t="s">
        <v>34</v>
      </c>
      <c r="B40" s="19"/>
      <c r="C40" s="19"/>
      <c r="D40" s="19"/>
      <c r="E40" s="19"/>
      <c r="F40" s="19"/>
      <c r="G40" s="19"/>
      <c r="H40" s="19"/>
      <c r="I40" s="19"/>
      <c r="J40" s="19"/>
      <c r="K40" s="19"/>
      <c r="L40" s="19"/>
      <c r="M40" s="19"/>
      <c r="N40" s="3"/>
      <c r="O40" s="22" t="s">
        <v>36</v>
      </c>
      <c r="P40" s="3"/>
      <c r="Q40" s="3"/>
    </row>
    <row r="41" spans="1:15" ht="42.75" customHeight="1">
      <c r="A41" s="18" t="s">
        <v>23</v>
      </c>
      <c r="B41" s="18"/>
      <c r="C41" s="18"/>
      <c r="D41" s="18"/>
      <c r="E41" s="18"/>
      <c r="F41" s="18"/>
      <c r="G41" s="18"/>
      <c r="H41" s="18"/>
      <c r="I41" s="18"/>
      <c r="J41" s="18"/>
      <c r="K41" s="18"/>
      <c r="L41" s="18"/>
      <c r="M41" s="18"/>
      <c r="O41" s="22" t="s">
        <v>36</v>
      </c>
    </row>
    <row r="42" ht="12.75">
      <c r="A42" s="24" t="s">
        <v>35</v>
      </c>
    </row>
  </sheetData>
  <mergeCells count="4">
    <mergeCell ref="A41:M41"/>
    <mergeCell ref="A40:M40"/>
    <mergeCell ref="A1:N4"/>
    <mergeCell ref="A5:N6"/>
  </mergeCells>
  <printOptions horizontalCentered="1"/>
  <pageMargins left="0.5" right="0.5" top="0.75" bottom="0.5" header="0.4" footer="0.6"/>
  <pageSetup fitToHeight="1" fitToWidth="1" horizontalDpi="600" verticalDpi="600" orientation="landscape"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jlocke</dc:creator>
  <cp:keywords/>
  <dc:description/>
  <cp:lastModifiedBy>rlindsay</cp:lastModifiedBy>
  <cp:lastPrinted>2008-01-30T22:41:42Z</cp:lastPrinted>
  <dcterms:created xsi:type="dcterms:W3CDTF">2007-01-30T16:04:29Z</dcterms:created>
  <dcterms:modified xsi:type="dcterms:W3CDTF">2008-01-30T22:42:38Z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1710028851</vt:i4>
  </property>
  <property fmtid="{D5CDD505-2E9C-101B-9397-08002B2CF9AE}" pid="3" name="_NewReviewCycle">
    <vt:lpwstr/>
  </property>
  <property fmtid="{D5CDD505-2E9C-101B-9397-08002B2CF9AE}" pid="4" name="_EmailSubject">
    <vt:lpwstr>Budget Performance Summary files for the Internet-  PART II</vt:lpwstr>
  </property>
  <property fmtid="{D5CDD505-2E9C-101B-9397-08002B2CF9AE}" pid="5" name="_AuthorEmail">
    <vt:lpwstr>Angela.Gantt@SMOJMD.USDOJ.gov</vt:lpwstr>
  </property>
  <property fmtid="{D5CDD505-2E9C-101B-9397-08002B2CF9AE}" pid="6" name="_AuthorEmailDisplayName">
    <vt:lpwstr>Gantt, Angela</vt:lpwstr>
  </property>
  <property fmtid="{D5CDD505-2E9C-101B-9397-08002B2CF9AE}" pid="7" name="_ReviewingToolsShownOnce">
    <vt:lpwstr/>
  </property>
</Properties>
</file>