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tabRatio="778" activeTab="0"/>
  </bookViews>
  <sheets>
    <sheet name="RMPFORE" sheetId="1" r:id="rId1"/>
    <sheet name="EconInd" sheetId="2" r:id="rId2"/>
    <sheet name="Dairy Forecast" sheetId="3" r:id="rId3"/>
    <sheet name="Prodution Ind" sheetId="4" r:id="rId4"/>
    <sheet name="Meat Stat." sheetId="5" r:id="rId5"/>
    <sheet name="Livestock Prices" sheetId="6" r:id="rId6"/>
    <sheet name="Wholesale Prices" sheetId="7" r:id="rId7"/>
    <sheet name="Dairy at a Glance" sheetId="8" r:id="rId8"/>
    <sheet name="AcdMILK" sheetId="9" r:id="rId9"/>
    <sheet name="BcdB-NF" sheetId="10" r:id="rId10"/>
    <sheet name="CcdCH" sheetId="11" r:id="rId11"/>
    <sheet name="Regprod" sheetId="12" r:id="rId12"/>
    <sheet name="BTECOST" sheetId="13" r:id="rId13"/>
    <sheet name="Cattle Feeding Simulator" sheetId="14" r:id="rId14"/>
    <sheet name="Feeder Outside Lots" sheetId="15" r:id="rId15"/>
    <sheet name="Heifer Entering" sheetId="16" r:id="rId16"/>
  </sheets>
  <definedNames/>
  <calcPr fullCalcOnLoad="1"/>
</workbook>
</file>

<file path=xl/sharedStrings.xml><?xml version="1.0" encoding="utf-8"?>
<sst xmlns="http://schemas.openxmlformats.org/spreadsheetml/2006/main" count="1476" uniqueCount="654">
  <si>
    <t>U.S. red meat and poultry forecasts</t>
  </si>
  <si>
    <r>
      <t xml:space="preserve">2007 </t>
    </r>
    <r>
      <rPr>
        <b/>
        <sz val="8"/>
        <rFont val="Times New Roman"/>
        <family val="1"/>
      </rPr>
      <t>1/</t>
    </r>
  </si>
  <si>
    <t>III</t>
  </si>
  <si>
    <t>I</t>
  </si>
  <si>
    <t>II</t>
  </si>
  <si>
    <t>IV</t>
  </si>
  <si>
    <t xml:space="preserve"> Annual</t>
  </si>
  <si>
    <t>Production, million lb</t>
  </si>
  <si>
    <t xml:space="preserve">   Beef</t>
  </si>
  <si>
    <t xml:space="preserve">   Pork</t>
  </si>
  <si>
    <t xml:space="preserve">   Lamb and mutton</t>
  </si>
  <si>
    <t xml:space="preserve">   Broilers</t>
  </si>
  <si>
    <t xml:space="preserve">   Turkeys</t>
  </si>
  <si>
    <t xml:space="preserve">   Total red meat &amp; poultry</t>
  </si>
  <si>
    <t xml:space="preserve">   Table eggs, mil. doz.</t>
  </si>
  <si>
    <r>
      <t xml:space="preserve">Per capita consumption, retail lb </t>
    </r>
    <r>
      <rPr>
        <b/>
        <sz val="9"/>
        <rFont val="Times New Roman"/>
        <family val="1"/>
      </rPr>
      <t>2/</t>
    </r>
  </si>
  <si>
    <t xml:space="preserve">    Total red meat &amp; poultry</t>
  </si>
  <si>
    <t xml:space="preserve">   Eggs, number</t>
  </si>
  <si>
    <t>Market prices</t>
  </si>
  <si>
    <t xml:space="preserve">   Choice steers, Neb., $/cwt</t>
  </si>
  <si>
    <t>85-87</t>
  </si>
  <si>
    <t>83-89</t>
  </si>
  <si>
    <t>81-87</t>
  </si>
  <si>
    <t>82-88</t>
  </si>
  <si>
    <t>83-88</t>
  </si>
  <si>
    <t xml:space="preserve">   Feeder steers, Ok City, $/cwt</t>
  </si>
  <si>
    <t>98-100</t>
  </si>
  <si>
    <t>97-103</t>
  </si>
  <si>
    <t>96-102</t>
  </si>
  <si>
    <t>97-102</t>
  </si>
  <si>
    <t xml:space="preserve">   Boning utility cows, S. Falls, $/cwt</t>
  </si>
  <si>
    <t>44-46</t>
  </si>
  <si>
    <t>49-51</t>
  </si>
  <si>
    <t>48-52</t>
  </si>
  <si>
    <t>48-50</t>
  </si>
  <si>
    <t xml:space="preserve">   Choice slaughter lambs, San Angelo, $/cwt</t>
  </si>
  <si>
    <t xml:space="preserve">   Barrows &amp; gilts, N. base, l.e. $/cwt</t>
  </si>
  <si>
    <t>44-48</t>
  </si>
  <si>
    <t>42-46</t>
  </si>
  <si>
    <t xml:space="preserve">   Broilers, 12 City, cents/lb</t>
  </si>
  <si>
    <t>71-73</t>
  </si>
  <si>
    <t>69-73</t>
  </si>
  <si>
    <t>68-74</t>
  </si>
  <si>
    <t>67-73</t>
  </si>
  <si>
    <t xml:space="preserve">   Turkeys, Eastern, cents/lb</t>
  </si>
  <si>
    <t>70-72</t>
  </si>
  <si>
    <t>71-75</t>
  </si>
  <si>
    <t>73-79</t>
  </si>
  <si>
    <t>77-83</t>
  </si>
  <si>
    <t>73-77</t>
  </si>
  <si>
    <t xml:space="preserve">   Eggs, New York, cents/doz.</t>
  </si>
  <si>
    <t>94-96</t>
  </si>
  <si>
    <t>80-84</t>
  </si>
  <si>
    <t>79-85</t>
  </si>
  <si>
    <t>85-93</t>
  </si>
  <si>
    <t>84-90</t>
  </si>
  <si>
    <t xml:space="preserve">   Soy bean meal, 48% protein, $/ton /2</t>
  </si>
  <si>
    <t>U.S. trade, million lb</t>
  </si>
  <si>
    <t xml:space="preserve">   Beef &amp; veal exports</t>
  </si>
  <si>
    <t xml:space="preserve">   Beef &amp; veal imports</t>
  </si>
  <si>
    <t xml:space="preserve">   Lamb and mutton imports</t>
  </si>
  <si>
    <t xml:space="preserve">   Pork exports</t>
  </si>
  <si>
    <t xml:space="preserve">   Pork imports</t>
  </si>
  <si>
    <t xml:space="preserve">   Live swine imports</t>
  </si>
  <si>
    <t xml:space="preserve">   Broiler exports</t>
  </si>
  <si>
    <t xml:space="preserve">   Turkey exports </t>
  </si>
  <si>
    <r>
      <t>1/</t>
    </r>
    <r>
      <rPr>
        <sz val="9"/>
        <rFont val="Times New Roman"/>
        <family val="1"/>
      </rPr>
      <t xml:space="preserve"> Forecasts are in </t>
    </r>
    <r>
      <rPr>
        <b/>
        <sz val="9"/>
        <rFont val="Times New Roman"/>
        <family val="1"/>
      </rPr>
      <t>bold</t>
    </r>
    <r>
      <rPr>
        <sz val="9"/>
        <rFont val="Times New Roman"/>
        <family val="1"/>
      </rPr>
      <t>.</t>
    </r>
  </si>
  <si>
    <t>2/ Per capita meat and egg consumption data are revised, incorporating  a new population series from the Commerce Department's Bureau of Economic Analysis based on the 2000 Census.</t>
  </si>
  <si>
    <t>Source: World Agricultural Supply and Demand Estimates and Supporting Materials.</t>
  </si>
  <si>
    <t>For further information, contact: Mildred Haley, (202) 694-5176, mhaley@ers.usda.gov</t>
  </si>
  <si>
    <t>Economic Indicator Forecasts</t>
  </si>
  <si>
    <t>2005</t>
  </si>
  <si>
    <t>2006</t>
  </si>
  <si>
    <t>Annual</t>
  </si>
  <si>
    <t>GDP, chain wtd (bil. 2000 dol.)</t>
  </si>
  <si>
    <t>CPI-U, annual rate (pct.)</t>
  </si>
  <si>
    <t>Unemployment (pct.)</t>
  </si>
  <si>
    <t>Interest  (pct.)</t>
  </si>
  <si>
    <t xml:space="preserve">   3-month Treasury bill</t>
  </si>
  <si>
    <t xml:space="preserve">   10-year Treasury bond yield</t>
  </si>
  <si>
    <t>Source: Survey of Professional Forecasters, Philadelphia Federal Reserve Bank, February 2007.</t>
  </si>
  <si>
    <t>For further information, contact: Roger Hoskin 202 694 5148, rhoskin@ers.usda.gov</t>
  </si>
  <si>
    <t>Published in Livestock, Dairy, and Poultry Outlook, http://www.ers.usda.gov/publications/ldp</t>
  </si>
  <si>
    <t>Cattle prices</t>
  </si>
  <si>
    <t xml:space="preserve">  Steers, Choice, 11-13 cwt</t>
  </si>
  <si>
    <t xml:space="preserve">     Texas Panhandle</t>
  </si>
  <si>
    <t xml:space="preserve">     Nebraska Direct</t>
  </si>
  <si>
    <t xml:space="preserve">  Cows - Sioux Falls</t>
  </si>
  <si>
    <t xml:space="preserve">  Feeder Cattle - Oklahoma City</t>
  </si>
  <si>
    <t xml:space="preserve">   Steers:  Med. #1</t>
  </si>
  <si>
    <t xml:space="preserve">     500-550 lb</t>
  </si>
  <si>
    <t xml:space="preserve">     600-650 lb</t>
  </si>
  <si>
    <t xml:space="preserve">     750-800 lb</t>
  </si>
  <si>
    <t xml:space="preserve">   Heifers:  Med. #1</t>
  </si>
  <si>
    <t xml:space="preserve">     450-500 lb</t>
  </si>
  <si>
    <t xml:space="preserve">     700-750 lb</t>
  </si>
  <si>
    <t>Hog prices</t>
  </si>
  <si>
    <t xml:space="preserve">  Barrows and gilts</t>
  </si>
  <si>
    <t xml:space="preserve">    National base 51-52% lean</t>
  </si>
  <si>
    <t xml:space="preserve">    ( live equivalent = carcass x .74)</t>
  </si>
  <si>
    <t xml:space="preserve">  Sows</t>
  </si>
  <si>
    <t xml:space="preserve">     Iowa-S. Minn. #1-2, 300-400 lb</t>
  </si>
  <si>
    <t>Sheep &amp; lamb prices</t>
  </si>
  <si>
    <t xml:space="preserve">  San Angelo, TX</t>
  </si>
  <si>
    <t xml:space="preserve">     Slaughter lambs, Choice</t>
  </si>
  <si>
    <t xml:space="preserve">     Ewes, Good</t>
  </si>
  <si>
    <t xml:space="preserve">     Feeder lambs, Choice</t>
  </si>
  <si>
    <t>Livestock Prices</t>
  </si>
  <si>
    <t>For further information contact:  Ronald Gustafson (202) 694-5174 email ronaldg@ers.usda.gov</t>
  </si>
  <si>
    <t>Published in Livestock, Dairy, and Poultry Outlook,http://www.ers.usda.gov/publications/ldp/</t>
  </si>
  <si>
    <t xml:space="preserve">  Corn, #2 Yellow, Cen. Ill</t>
  </si>
  <si>
    <t xml:space="preserve">  Wheat, HRW Ord., K.C.</t>
  </si>
  <si>
    <t xml:space="preserve">  SBM, 48% Solvent, Decatur</t>
  </si>
  <si>
    <t xml:space="preserve">  Alfalfa Hay, U.S. Avg.</t>
  </si>
  <si>
    <t xml:space="preserve">  Grass Hay, U.S. Avg.</t>
  </si>
  <si>
    <t>GRAIN AND FEED PRICES</t>
  </si>
  <si>
    <t>Source: Agricultural Marketing Services.</t>
  </si>
  <si>
    <t>1/ Estimates.</t>
  </si>
  <si>
    <t>$/cwt</t>
  </si>
  <si>
    <t>$/ton</t>
  </si>
  <si>
    <t xml:space="preserve">     Utility breaking 1200-1600 lbs.</t>
  </si>
  <si>
    <t xml:space="preserve">     Utility boning 800-1200 lbs.</t>
  </si>
  <si>
    <t>N/A</t>
  </si>
  <si>
    <t xml:space="preserve"> </t>
  </si>
  <si>
    <t>Updated:02/27/07</t>
  </si>
  <si>
    <t>Feb.</t>
  </si>
  <si>
    <t>Oct.</t>
  </si>
  <si>
    <t>Nov.</t>
  </si>
  <si>
    <t>Dec.</t>
  </si>
  <si>
    <t>Jan.</t>
  </si>
  <si>
    <t>Feb. /*</t>
  </si>
  <si>
    <t xml:space="preserve">               $/bu</t>
  </si>
  <si>
    <t xml:space="preserve">     MEAT STATISTICS</t>
  </si>
  <si>
    <t>Jan. -</t>
  </si>
  <si>
    <t>Commercial production</t>
  </si>
  <si>
    <t>Million pounds</t>
  </si>
  <si>
    <t xml:space="preserve">   Veal </t>
  </si>
  <si>
    <t xml:space="preserve">   Lamb</t>
  </si>
  <si>
    <t xml:space="preserve">     Total red meat</t>
  </si>
  <si>
    <t xml:space="preserve">   Other chicken</t>
  </si>
  <si>
    <t xml:space="preserve">     Total poultry</t>
  </si>
  <si>
    <t>Total meat &amp; poultry</t>
  </si>
  <si>
    <t>Commercial slaughter/**</t>
  </si>
  <si>
    <t>Thousand head</t>
  </si>
  <si>
    <t xml:space="preserve">   Cattle</t>
  </si>
  <si>
    <t xml:space="preserve">     Steers</t>
  </si>
  <si>
    <t xml:space="preserve">     Heifers</t>
  </si>
  <si>
    <t xml:space="preserve">     Beef Cows</t>
  </si>
  <si>
    <t xml:space="preserve">     Dairy Cows</t>
  </si>
  <si>
    <t xml:space="preserve">     Bulls and stags</t>
  </si>
  <si>
    <t xml:space="preserve">   Calves</t>
  </si>
  <si>
    <t xml:space="preserve">   Sheep</t>
  </si>
  <si>
    <t xml:space="preserve">   Hogs</t>
  </si>
  <si>
    <t xml:space="preserve">     Barrows &amp; gilts</t>
  </si>
  <si>
    <t xml:space="preserve">     Sows</t>
  </si>
  <si>
    <t>F.I. dressed weight</t>
  </si>
  <si>
    <t>Pounds</t>
  </si>
  <si>
    <t xml:space="preserve">Beginning cold storage stocks  </t>
  </si>
  <si>
    <t xml:space="preserve">     Bellies</t>
  </si>
  <si>
    <t xml:space="preserve">     Hams</t>
  </si>
  <si>
    <t xml:space="preserve">   Total chicken</t>
  </si>
  <si>
    <t xml:space="preserve">   Turkey</t>
  </si>
  <si>
    <t xml:space="preserve">   Frozen eggs</t>
  </si>
  <si>
    <t>/*  Estimates with exception of Cold Storage</t>
  </si>
  <si>
    <t>/** Slaughter classes are estimated</t>
  </si>
  <si>
    <t>Contact: for further information: Ron Gustafson, (202) 694-5174, ronaldg@ers.usda.gov</t>
  </si>
  <si>
    <t>Agricultural Marketing Services.</t>
  </si>
  <si>
    <t>Feb. 2006</t>
  </si>
  <si>
    <t>Feb. 2007</t>
  </si>
  <si>
    <t xml:space="preserve">                   PRODUCTION INDICATORS</t>
  </si>
  <si>
    <t>1,000 Head</t>
  </si>
  <si>
    <t>Cattle:</t>
  </si>
  <si>
    <t xml:space="preserve"> On feed - US, 1,000+ Hd.</t>
  </si>
  <si>
    <t xml:space="preserve"> Net placements</t>
  </si>
  <si>
    <t xml:space="preserve"> Marketings</t>
  </si>
  <si>
    <t>Broilers:</t>
  </si>
  <si>
    <t xml:space="preserve"> Eggs in incubators (000) /1  </t>
  </si>
  <si>
    <t xml:space="preserve"> Chicks hatched (000) /2  </t>
  </si>
  <si>
    <t xml:space="preserve"> Hatching egg layers /1  </t>
  </si>
  <si>
    <t xml:space="preserve"> Pullets placed (000)   </t>
  </si>
  <si>
    <t xml:space="preserve"> Hvy-type hen slaughter /2   </t>
  </si>
  <si>
    <t>Turkeys:</t>
  </si>
  <si>
    <t xml:space="preserve"> Poults placed (000)   </t>
  </si>
  <si>
    <t>Eggs:</t>
  </si>
  <si>
    <t xml:space="preserve"> Table egg prod. (mil. doz.) /2   </t>
  </si>
  <si>
    <t xml:space="preserve"> Table egg layers, (000) /1  </t>
  </si>
  <si>
    <t xml:space="preserve"> Table eggs/100 layers /1  </t>
  </si>
  <si>
    <t xml:space="preserve"> Chicks hatched (000) /2   </t>
  </si>
  <si>
    <t xml:space="preserve"> Lt.-type hen slaughter /2     </t>
  </si>
  <si>
    <t xml:space="preserve">                      ESTIMATED RETURNS</t>
  </si>
  <si>
    <t>Cents/lb</t>
  </si>
  <si>
    <t xml:space="preserve"> Great Plains cattle feedlot</t>
  </si>
  <si>
    <t xml:space="preserve">  Breakeven price /3    </t>
  </si>
  <si>
    <t xml:space="preserve">  Selling price  </t>
  </si>
  <si>
    <t xml:space="preserve">     Net margin    </t>
  </si>
  <si>
    <t xml:space="preserve"> N. Central hog farrow to finish</t>
  </si>
  <si>
    <t xml:space="preserve">  Breakeven price /3   </t>
  </si>
  <si>
    <t xml:space="preserve">  Selling price</t>
  </si>
  <si>
    <t xml:space="preserve">     Net margin  </t>
  </si>
  <si>
    <t>Broiler</t>
  </si>
  <si>
    <t>Index</t>
  </si>
  <si>
    <t xml:space="preserve">  Feed Cost  1998-2000=100</t>
  </si>
  <si>
    <t xml:space="preserve">  Market Price  1998-2000=100</t>
  </si>
  <si>
    <t xml:space="preserve">  Price - Cost  1998-2000=100</t>
  </si>
  <si>
    <t xml:space="preserve">Turkey </t>
  </si>
  <si>
    <t>Egg</t>
  </si>
  <si>
    <t xml:space="preserve"> /1 First of month.    </t>
  </si>
  <si>
    <t xml:space="preserve"> /2 Last month estimated.   </t>
  </si>
  <si>
    <t xml:space="preserve"> /3 Does not include capital replacement cost.   </t>
  </si>
  <si>
    <t xml:space="preserve"> /* estimate.   </t>
  </si>
  <si>
    <t>Source: National Agricultural Statistics Service</t>
  </si>
  <si>
    <t xml:space="preserve">Contacts for further information: Cattle, Ron Gustafson, (202) 694-5174, </t>
  </si>
  <si>
    <t>ronaldg@ers.usda.gov; Poultry and eggs, Dave Harvey, (202) 694-5177,</t>
  </si>
  <si>
    <t>djharvey@ers.usda.gov</t>
  </si>
  <si>
    <t>Published in Livestock, Dairy, and Poultry Outlook, http://www.ers.usda.gov/publications/ldp/</t>
  </si>
  <si>
    <t>Jan. 2006</t>
  </si>
  <si>
    <t>Jan. /*</t>
  </si>
  <si>
    <t>NA</t>
  </si>
  <si>
    <t>Beef, Central U.S.</t>
  </si>
  <si>
    <t xml:space="preserve">  Boxed beef cutout</t>
  </si>
  <si>
    <t xml:space="preserve">  Canner-Cutter Cows</t>
  </si>
  <si>
    <t xml:space="preserve">  Bnls. beef, 90% fresh</t>
  </si>
  <si>
    <t xml:space="preserve">  Importd bnls. beef 90% frz.</t>
  </si>
  <si>
    <t xml:space="preserve">  Hide &amp; offal value</t>
  </si>
  <si>
    <t xml:space="preserve">  Veal carcass, 220-280 lb</t>
  </si>
  <si>
    <t>Pork, Central U.S.</t>
  </si>
  <si>
    <t xml:space="preserve">   Pork cutout composite</t>
  </si>
  <si>
    <t xml:space="preserve">   Loins, 14-19 lb BI 1/4" trim</t>
  </si>
  <si>
    <t xml:space="preserve">   Bellies, 12-14 lb skin on trmd.</t>
  </si>
  <si>
    <t xml:space="preserve">   Hams, 20-23 lb BI trmd. TS1</t>
  </si>
  <si>
    <t xml:space="preserve">   Trimmings, 72% fresh</t>
  </si>
  <si>
    <t xml:space="preserve"> Lamb, East Coast</t>
  </si>
  <si>
    <t xml:space="preserve">   55 lb Down, Choice</t>
  </si>
  <si>
    <t xml:space="preserve">   55-65 lb, Choice</t>
  </si>
  <si>
    <t xml:space="preserve">                                             cents/lb</t>
  </si>
  <si>
    <t>Broilers</t>
  </si>
  <si>
    <t xml:space="preserve">  12 City Avg.</t>
  </si>
  <si>
    <t xml:space="preserve">  Georgia dock</t>
  </si>
  <si>
    <t xml:space="preserve">  Northeast</t>
  </si>
  <si>
    <t xml:space="preserve">     Breast, boneless</t>
  </si>
  <si>
    <t xml:space="preserve">     Breast, Ribs on</t>
  </si>
  <si>
    <t xml:space="preserve">     Legs, whole</t>
  </si>
  <si>
    <t xml:space="preserve">     Leg quarters</t>
  </si>
  <si>
    <t>Turkeys</t>
  </si>
  <si>
    <t xml:space="preserve">   Eastern region</t>
  </si>
  <si>
    <t xml:space="preserve">   Toms, 16-24 lb</t>
  </si>
  <si>
    <t xml:space="preserve">      Hens, 8-16 lb</t>
  </si>
  <si>
    <t xml:space="preserve">      Breast, 4-8 lb</t>
  </si>
  <si>
    <t xml:space="preserve">      Drumsticks</t>
  </si>
  <si>
    <t xml:space="preserve">     Wings, full cut</t>
  </si>
  <si>
    <t>Eggs, grd A, lg, doz</t>
  </si>
  <si>
    <t xml:space="preserve">      12 City Metro</t>
  </si>
  <si>
    <t xml:space="preserve">     New York</t>
  </si>
  <si>
    <t>/* Estimates.</t>
  </si>
  <si>
    <t>Source: Agricultural Marketing Service.</t>
  </si>
  <si>
    <t>Livestock, Dairy and Poultry Situation and Outlook</t>
  </si>
  <si>
    <t>WHOLESALE PRICES</t>
  </si>
  <si>
    <t xml:space="preserve">     Select 1-3, 600-900 lbs.</t>
  </si>
  <si>
    <t xml:space="preserve">     Choice 1-3, 600-900 lbs.</t>
  </si>
  <si>
    <t>Updated: 02/27/07</t>
  </si>
  <si>
    <t>Dairy Forecasts</t>
  </si>
  <si>
    <t>Milk cows (thous.)</t>
  </si>
  <si>
    <t>Milk per cow (pounds)</t>
  </si>
  <si>
    <t>Milk production (bil. pounds)</t>
  </si>
  <si>
    <t>Farm use</t>
  </si>
  <si>
    <t>Milk marketings</t>
  </si>
  <si>
    <t>Milkfat (bil. pounds milk equiv.)</t>
  </si>
  <si>
    <t>Beginning commercial stocks</t>
  </si>
  <si>
    <t>Imports</t>
  </si>
  <si>
    <t>Total supply</t>
  </si>
  <si>
    <t>Ending commercial stocks</t>
  </si>
  <si>
    <t>Net removals</t>
  </si>
  <si>
    <t>Commercial use</t>
  </si>
  <si>
    <t>Skim solids (bil. pounds milk equiv.)</t>
  </si>
  <si>
    <t>Milk prices (dol./cwt) 1/</t>
  </si>
  <si>
    <t xml:space="preserve">   All milk</t>
  </si>
  <si>
    <t xml:space="preserve">   Class III </t>
  </si>
  <si>
    <t xml:space="preserve">   Class IV</t>
  </si>
  <si>
    <t>Product prices (dol./pound) 2/</t>
  </si>
  <si>
    <t>Cheddar cheese</t>
  </si>
  <si>
    <t>Dry whey</t>
  </si>
  <si>
    <t>Butter</t>
  </si>
  <si>
    <t>Nonfat dry milk</t>
  </si>
  <si>
    <t>1/ Simple averages of monthly prices.  May not match reported annual averages.</t>
  </si>
  <si>
    <t xml:space="preserve">2/ Simple averages of monthly prices calculated by the Agricultural Marketing Service for use in class price formulas.  'Based on weekly "Dairy Product Prices", </t>
  </si>
  <si>
    <t>National Agricultural Statistics Service.  Details may be found at http://www.ams.usda.gov/dyfmos/mib/fedordprc_dscrp.htm</t>
  </si>
  <si>
    <t>Source: World Agricultural Supply and Demand Estimates and supporting materials.</t>
  </si>
  <si>
    <t>U.S. dairy situation at a glance 1/</t>
  </si>
  <si>
    <t>U.S. dairy situation at a glance (continued)</t>
  </si>
  <si>
    <t xml:space="preserve">  Unit</t>
  </si>
  <si>
    <t/>
  </si>
  <si>
    <t>Milk production:</t>
  </si>
  <si>
    <t xml:space="preserve">  Production (23 States) </t>
  </si>
  <si>
    <t xml:space="preserve"> Mil. lb.</t>
  </si>
  <si>
    <t xml:space="preserve">  Milk cows (23 States)</t>
  </si>
  <si>
    <t xml:space="preserve">  Thou.</t>
  </si>
  <si>
    <t xml:space="preserve">  Milk per cow (23 States)</t>
  </si>
  <si>
    <t xml:space="preserve">   Lb.</t>
  </si>
  <si>
    <t xml:space="preserve">  Production (U.S. est.) </t>
  </si>
  <si>
    <t xml:space="preserve">Milk prices:   </t>
  </si>
  <si>
    <t xml:space="preserve">  All milk</t>
  </si>
  <si>
    <t xml:space="preserve"> Dol./cwt</t>
  </si>
  <si>
    <t xml:space="preserve">  Milk eligible for fluid use</t>
  </si>
  <si>
    <t xml:space="preserve">  Manufacturing grade milk</t>
  </si>
  <si>
    <t xml:space="preserve">  Class III (cheese milk) 3.5% fat</t>
  </si>
  <si>
    <t xml:space="preserve">  Class IV (butter-powder milk) 3.5% fat</t>
  </si>
  <si>
    <t>Slaughter cow price, WI</t>
  </si>
  <si>
    <t>Chicago Mercantile Exchange prices:</t>
  </si>
  <si>
    <t xml:space="preserve">  Butter</t>
  </si>
  <si>
    <t xml:space="preserve"> Dol./lb.</t>
  </si>
  <si>
    <t xml:space="preserve">  American cheese, 40-pound blocks</t>
  </si>
  <si>
    <t xml:space="preserve">  American cheese, barrels</t>
  </si>
  <si>
    <t xml:space="preserve">Wholesale price:   </t>
  </si>
  <si>
    <t xml:space="preserve">  Nonfat dry milk, Central States</t>
  </si>
  <si>
    <t>Retail prices:</t>
  </si>
  <si>
    <t xml:space="preserve">  Consumer Price Index</t>
  </si>
  <si>
    <t>1982-84=100</t>
  </si>
  <si>
    <t xml:space="preserve">  All food</t>
  </si>
  <si>
    <t xml:space="preserve">  Dairy products</t>
  </si>
  <si>
    <t xml:space="preserve">    Fluid milk</t>
  </si>
  <si>
    <t xml:space="preserve"> Dec 1997=100</t>
  </si>
  <si>
    <t xml:space="preserve">    Other dairy products</t>
  </si>
  <si>
    <t xml:space="preserve">Dairy product output:   </t>
  </si>
  <si>
    <t xml:space="preserve">  Butter </t>
  </si>
  <si>
    <t xml:space="preserve">  Mil. lb.</t>
  </si>
  <si>
    <t xml:space="preserve">NA  </t>
  </si>
  <si>
    <t xml:space="preserve">  American cheese</t>
  </si>
  <si>
    <t xml:space="preserve">  Other-than-American cheese</t>
  </si>
  <si>
    <t xml:space="preserve">  Frozen products 2/</t>
  </si>
  <si>
    <t xml:space="preserve"> Mil. gal.</t>
  </si>
  <si>
    <t xml:space="preserve">  All products (m.e.-fat)</t>
  </si>
  <si>
    <t xml:space="preserve">  Nonfat dry milk</t>
  </si>
  <si>
    <t xml:space="preserve">Beginning stocks:   </t>
  </si>
  <si>
    <t xml:space="preserve">  Commercial butter  </t>
  </si>
  <si>
    <t xml:space="preserve">  Mil. lb. </t>
  </si>
  <si>
    <t xml:space="preserve">  Commercial American cheese  </t>
  </si>
  <si>
    <t xml:space="preserve">  Other cheese  </t>
  </si>
  <si>
    <t xml:space="preserve">  Manufacturers' nonfat dry milk</t>
  </si>
  <si>
    <t xml:space="preserve">  All commercial (m.e.-fat)</t>
  </si>
  <si>
    <t xml:space="preserve">  All commercial (m.e.-skim)</t>
  </si>
  <si>
    <t xml:space="preserve">  All Government (m.e.-fat)</t>
  </si>
  <si>
    <t xml:space="preserve">  All Government (m.e.-skim)</t>
  </si>
  <si>
    <t xml:space="preserve">Commercial disappearance:    </t>
  </si>
  <si>
    <t xml:space="preserve">  Butter  </t>
  </si>
  <si>
    <t xml:space="preserve">  American cheese </t>
  </si>
  <si>
    <t xml:space="preserve">  Other-than-American cheese   </t>
  </si>
  <si>
    <t xml:space="preserve">  All products: </t>
  </si>
  <si>
    <t xml:space="preserve">    m.e.-fat</t>
  </si>
  <si>
    <t xml:space="preserve">    Milkfat</t>
  </si>
  <si>
    <t xml:space="preserve">    Skim solids</t>
  </si>
  <si>
    <t xml:space="preserve">USDA net removals:      </t>
  </si>
  <si>
    <t xml:space="preserve">  Cheese  </t>
  </si>
  <si>
    <t xml:space="preserve">  Nonfat dry milk </t>
  </si>
  <si>
    <t xml:space="preserve">  All products (m.e.-skim)</t>
  </si>
  <si>
    <t>Imports:</t>
  </si>
  <si>
    <t xml:space="preserve">International market prices:  </t>
  </si>
  <si>
    <t>$/metric ton</t>
  </si>
  <si>
    <t>1/ Some data series different than formerly published due to changes in availability.</t>
  </si>
  <si>
    <t>2/ Hard ice cream, ice milk, and sherbet.</t>
  </si>
  <si>
    <t>m.e.-fat (skim) = Milk equivalent, fat (skim solids)basis</t>
  </si>
  <si>
    <t>NA=Not available</t>
  </si>
  <si>
    <t>Sources: USDA (AMS, ERS, FAS, FSA, NASS), Department of Labor (BLS), Department of Commerce (Bureau of Census), and ERS calculations.</t>
  </si>
  <si>
    <t>Commercial disappearance: Milk in all products, 2006</t>
  </si>
  <si>
    <t>Commercial disappearance: Milkfat, 2006</t>
  </si>
  <si>
    <t>Commercial disappearance: Skim solids, 2006</t>
  </si>
  <si>
    <t xml:space="preserve">    Item</t>
  </si>
  <si>
    <t>Jan</t>
  </si>
  <si>
    <t>Feb</t>
  </si>
  <si>
    <t>Mar</t>
  </si>
  <si>
    <t>Apr</t>
  </si>
  <si>
    <t>May</t>
  </si>
  <si>
    <t>June</t>
  </si>
  <si>
    <t>July</t>
  </si>
  <si>
    <t>Aug</t>
  </si>
  <si>
    <t>Sept</t>
  </si>
  <si>
    <t>Oct</t>
  </si>
  <si>
    <t>Nov</t>
  </si>
  <si>
    <t>Dec</t>
  </si>
  <si>
    <t>Total</t>
  </si>
  <si>
    <t xml:space="preserve">      Million pounds</t>
  </si>
  <si>
    <t>Supply:</t>
  </si>
  <si>
    <t xml:space="preserve">  Production  </t>
  </si>
  <si>
    <t xml:space="preserve">  Farm use</t>
  </si>
  <si>
    <t xml:space="preserve">  Marketings</t>
  </si>
  <si>
    <t xml:space="preserve">  Beginning com-</t>
  </si>
  <si>
    <t xml:space="preserve">   mercial stocks</t>
  </si>
  <si>
    <t xml:space="preserve">  Imports</t>
  </si>
  <si>
    <t xml:space="preserve">   Total supply</t>
  </si>
  <si>
    <t>Utilization:</t>
  </si>
  <si>
    <t xml:space="preserve">  Ending commer-</t>
  </si>
  <si>
    <t xml:space="preserve">   cial stocks</t>
  </si>
  <si>
    <t xml:space="preserve">  USDA net removals</t>
  </si>
  <si>
    <t>Commercial disap-</t>
  </si>
  <si>
    <t xml:space="preserve">  pearance </t>
  </si>
  <si>
    <t>Percent change</t>
  </si>
  <si>
    <t xml:space="preserve">  from a year ago</t>
  </si>
  <si>
    <t>Cumulative disap-</t>
  </si>
  <si>
    <t xml:space="preserve">  pearance</t>
  </si>
  <si>
    <t>First quarter</t>
  </si>
  <si>
    <t>Second quarter</t>
  </si>
  <si>
    <t>Third quarter</t>
  </si>
  <si>
    <t>Fourth quarter</t>
  </si>
  <si>
    <t>Sources: NASS, ERS, FAS, FSA, Bureau of Census, and ERS calculations.</t>
  </si>
  <si>
    <t>Commercial disappearance: Butter, 2006</t>
  </si>
  <si>
    <t>Commercial disappearance: Nonfat dry milk, 2006</t>
  </si>
  <si>
    <t>Commercial disappearance: American cheese, 2006</t>
  </si>
  <si>
    <t>Commercial disappearance: Other-than-American cheese, 2006</t>
  </si>
  <si>
    <t>Milk cows and production by State and region, 2002-06</t>
  </si>
  <si>
    <t>Milk cows and production by State and region, 2002-06 (cont.)</t>
  </si>
  <si>
    <t>State and region</t>
  </si>
  <si>
    <t>Milk cows</t>
  </si>
  <si>
    <t>Milk per cow</t>
  </si>
  <si>
    <t>Milk production</t>
  </si>
  <si>
    <t xml:space="preserve">1995 </t>
  </si>
  <si>
    <t xml:space="preserve">1997 </t>
  </si>
  <si>
    <t xml:space="preserve">1998 </t>
  </si>
  <si>
    <t xml:space="preserve">1999 </t>
  </si>
  <si>
    <t xml:space="preserve">2000 </t>
  </si>
  <si>
    <t>2002</t>
  </si>
  <si>
    <t xml:space="preserve">2003 </t>
  </si>
  <si>
    <t xml:space="preserve">2004 </t>
  </si>
  <si>
    <t>2006 1/</t>
  </si>
  <si>
    <t>2004</t>
  </si>
  <si>
    <t>1998</t>
  </si>
  <si>
    <t>2003</t>
  </si>
  <si>
    <t>Thousands</t>
  </si>
  <si>
    <t>mil. pounds</t>
  </si>
  <si>
    <t>% US</t>
  </si>
  <si>
    <t>Maine</t>
  </si>
  <si>
    <t>New Hampshire</t>
  </si>
  <si>
    <t>Vermont</t>
  </si>
  <si>
    <t>Massachusetts</t>
  </si>
  <si>
    <t>Rhode Island</t>
  </si>
  <si>
    <t>Connecticut</t>
  </si>
  <si>
    <t>New York</t>
  </si>
  <si>
    <t>New Jersey</t>
  </si>
  <si>
    <t>Pennsylvania</t>
  </si>
  <si>
    <t>Delaware</t>
  </si>
  <si>
    <t>Maryland</t>
  </si>
  <si>
    <t xml:space="preserve">  Lake States</t>
  </si>
  <si>
    <t>Michigan</t>
  </si>
  <si>
    <t>Wisconsin</t>
  </si>
  <si>
    <t>Minnesota</t>
  </si>
  <si>
    <t xml:space="preserve">  Corn Belt</t>
  </si>
  <si>
    <t>Ohio</t>
  </si>
  <si>
    <t>Indiana</t>
  </si>
  <si>
    <t>Illinois</t>
  </si>
  <si>
    <t>Iowa</t>
  </si>
  <si>
    <t>Missouri</t>
  </si>
  <si>
    <t xml:space="preserve">  Northern Plains</t>
  </si>
  <si>
    <t>North Dakota</t>
  </si>
  <si>
    <t>South Dakota</t>
  </si>
  <si>
    <t>Nebraska</t>
  </si>
  <si>
    <t>Kansas</t>
  </si>
  <si>
    <t xml:space="preserve">  Appalachian</t>
  </si>
  <si>
    <t>Virginia</t>
  </si>
  <si>
    <t>West Virginia</t>
  </si>
  <si>
    <t>North Carolina</t>
  </si>
  <si>
    <t>Kentucky</t>
  </si>
  <si>
    <t>Tennessee</t>
  </si>
  <si>
    <t xml:space="preserve">  Southeast</t>
  </si>
  <si>
    <t>South Carolina</t>
  </si>
  <si>
    <t>Georgia</t>
  </si>
  <si>
    <t>Florida</t>
  </si>
  <si>
    <t>Alabama</t>
  </si>
  <si>
    <t xml:space="preserve">  Delta States</t>
  </si>
  <si>
    <t>Mississippi</t>
  </si>
  <si>
    <t>Arkansas</t>
  </si>
  <si>
    <t>Louisiana</t>
  </si>
  <si>
    <t xml:space="preserve">  Southern Plains</t>
  </si>
  <si>
    <t>Oklahoma</t>
  </si>
  <si>
    <t>Texas</t>
  </si>
  <si>
    <t xml:space="preserve">  Mountain</t>
  </si>
  <si>
    <t>Montana</t>
  </si>
  <si>
    <t>Idaho</t>
  </si>
  <si>
    <t>Wyoming</t>
  </si>
  <si>
    <t>Colorado</t>
  </si>
  <si>
    <t>New Mexico</t>
  </si>
  <si>
    <t>Arizona</t>
  </si>
  <si>
    <t>Utah</t>
  </si>
  <si>
    <t>Nevada</t>
  </si>
  <si>
    <t xml:space="preserve">  Pacific</t>
  </si>
  <si>
    <t>Washington</t>
  </si>
  <si>
    <t>Oregon</t>
  </si>
  <si>
    <t>California</t>
  </si>
  <si>
    <t>Alaska</t>
  </si>
  <si>
    <t>Hawaii</t>
  </si>
  <si>
    <t xml:space="preserve">  United States</t>
  </si>
  <si>
    <t>1/ Preliminary</t>
  </si>
  <si>
    <t>Broiler, turkey, and egg feed costs and market prices</t>
  </si>
  <si>
    <t>DECATUR</t>
  </si>
  <si>
    <t>CHICAGO</t>
  </si>
  <si>
    <t>Feed costs</t>
  </si>
  <si>
    <t>Market Price</t>
  </si>
  <si>
    <t>Market Price -</t>
  </si>
  <si>
    <t>SOYBEAN</t>
  </si>
  <si>
    <t>No. 2</t>
  </si>
  <si>
    <t>Liveweight Basis</t>
  </si>
  <si>
    <t>MEAL</t>
  </si>
  <si>
    <t>CORN</t>
  </si>
  <si>
    <t>BROILERS</t>
  </si>
  <si>
    <t>$ / ton</t>
  </si>
  <si>
    <t>$ / bushel</t>
  </si>
  <si>
    <t>1998-2000=100</t>
  </si>
  <si>
    <t xml:space="preserve"> Dec-2005</t>
  </si>
  <si>
    <t xml:space="preserve"> Jan-2006</t>
  </si>
  <si>
    <t xml:space="preserve"> Feb-2006</t>
  </si>
  <si>
    <t xml:space="preserve"> Mar-2006</t>
  </si>
  <si>
    <t xml:space="preserve"> Apr-2006</t>
  </si>
  <si>
    <t xml:space="preserve"> May-2006</t>
  </si>
  <si>
    <t xml:space="preserve"> June-2006</t>
  </si>
  <si>
    <t xml:space="preserve"> July-2006</t>
  </si>
  <si>
    <t xml:space="preserve"> Aug-2006</t>
  </si>
  <si>
    <t xml:space="preserve"> Sept-2006</t>
  </si>
  <si>
    <t xml:space="preserve"> Oct-2006</t>
  </si>
  <si>
    <t xml:space="preserve"> Nov-2006</t>
  </si>
  <si>
    <t xml:space="preserve"> Dec-2006</t>
  </si>
  <si>
    <t xml:space="preserve"> Jan-2007</t>
  </si>
  <si>
    <t>TURKEYS</t>
  </si>
  <si>
    <t>EGGS</t>
  </si>
  <si>
    <t xml:space="preserve">NOTE - These statistical series were developed to show changes in poultry feed costs and </t>
  </si>
  <si>
    <t>and market prices for broilers products, whole turkeys, large cartoned eggs.</t>
  </si>
  <si>
    <t>Sources:  Corn and soybean prices - AMS Grain and Feed Weekly Summary.</t>
  </si>
  <si>
    <t xml:space="preserve">                  Broilers, wholesale composite price - ERS.</t>
  </si>
  <si>
    <t xml:space="preserve">                  Turkeys, 3-region wholesale whole bird price - ERS.</t>
  </si>
  <si>
    <t xml:space="preserve">                  Eggs, 1 dozen Grade A large combined regional price - ERS. </t>
  </si>
  <si>
    <t>High Plains Cattle Feeding Simulator</t>
  </si>
  <si>
    <t xml:space="preserve">Updated </t>
  </si>
  <si>
    <t>Purchased During</t>
  </si>
  <si>
    <t xml:space="preserve">Marketed During </t>
  </si>
  <si>
    <t>Expenses: ($/head)</t>
  </si>
  <si>
    <t xml:space="preserve">  750 lb. feeder steer</t>
  </si>
  <si>
    <t xml:space="preserve">  Total feed, handling,</t>
  </si>
  <si>
    <t xml:space="preserve">   and management charge</t>
  </si>
  <si>
    <t xml:space="preserve">  Interest on feeder</t>
  </si>
  <si>
    <t xml:space="preserve">   and 1/2 feed</t>
  </si>
  <si>
    <t xml:space="preserve">  Death loss</t>
  </si>
  <si>
    <t xml:space="preserve">   (1% of purchase)</t>
  </si>
  <si>
    <t xml:space="preserve">  Marketing 1/</t>
  </si>
  <si>
    <t>f.o.b.</t>
  </si>
  <si>
    <t xml:space="preserve">    Total expenses</t>
  </si>
  <si>
    <t>Selling price required</t>
  </si>
  <si>
    <t xml:space="preserve"> to cover: ($/cwt)</t>
  </si>
  <si>
    <t xml:space="preserve">  Feed and feeder cost</t>
  </si>
  <si>
    <t xml:space="preserve">  All costs</t>
  </si>
  <si>
    <t xml:space="preserve">  Selling price 2/</t>
  </si>
  <si>
    <t xml:space="preserve">  Net margin</t>
  </si>
  <si>
    <t>Cost per 100 lb. gain:</t>
  </si>
  <si>
    <t xml:space="preserve">  Variable cost</t>
  </si>
  <si>
    <t xml:space="preserve">   less interest $/cwt</t>
  </si>
  <si>
    <t xml:space="preserve">  Feed costs $/cwt</t>
  </si>
  <si>
    <t xml:space="preserve">  Total costs $/cwt</t>
  </si>
  <si>
    <t>Prices: ($/cwt)</t>
  </si>
  <si>
    <t xml:space="preserve">  Choice feeder steer</t>
  </si>
  <si>
    <t xml:space="preserve">   750-800 lb. Ok City</t>
  </si>
  <si>
    <t xml:space="preserve"> Feed, Prices, High Plains 4/</t>
  </si>
  <si>
    <t xml:space="preserve">   Milo  $/cwt</t>
  </si>
  <si>
    <t xml:space="preserve">   Corn  $/cwt</t>
  </si>
  <si>
    <t xml:space="preserve">   Wheat $/cwt</t>
  </si>
  <si>
    <t xml:space="preserve">   Cottonseed Meal</t>
  </si>
  <si>
    <t xml:space="preserve">    (41%) $/cwt.</t>
  </si>
  <si>
    <t xml:space="preserve">   Alfalfa hay $/ton 5/</t>
  </si>
  <si>
    <t xml:space="preserve">  Interest, annual</t>
  </si>
  <si>
    <t xml:space="preserve">   rate 6/</t>
  </si>
  <si>
    <t xml:space="preserve"> 1/ Cattle sold f.o.b., 4% shrink.</t>
  </si>
  <si>
    <t xml:space="preserve"> 2/ Steers, 1100-1300 lb, Texas-Oklahoma direct.</t>
  </si>
  <si>
    <t xml:space="preserve"> 3/ Agricultural Marketing Service (AMS)</t>
  </si>
  <si>
    <t xml:space="preserve"> 4/ Texas, North of the Canadian River, "Grain and Feed Weekly Summary and Statistics," AMS</t>
  </si>
  <si>
    <t xml:space="preserve"> 5/ Texas, "Agricultural Prices," National Agricultural Statistics Service </t>
  </si>
  <si>
    <t xml:space="preserve"> 6/ Fixed interest rate, feeder cattle, 11th District Federal Reserve.</t>
  </si>
  <si>
    <t>Contact: Ken Mathews, (202) 694-5183, kmathews@ers.usda.gov</t>
  </si>
  <si>
    <t>Feeder cattle supply outside feedlots1/</t>
  </si>
  <si>
    <t>Change from</t>
  </si>
  <si>
    <t xml:space="preserve">       Item  </t>
  </si>
  <si>
    <t>previous year</t>
  </si>
  <si>
    <t>On farms Jan 1:</t>
  </si>
  <si>
    <t>Percent</t>
  </si>
  <si>
    <t xml:space="preserve">   Calves &lt; 500 lbs</t>
  </si>
  <si>
    <t xml:space="preserve">   Steers over 500 lbs</t>
  </si>
  <si>
    <t xml:space="preserve">   Heifers over 500 lbs 2/</t>
  </si>
  <si>
    <t xml:space="preserve">     Total </t>
  </si>
  <si>
    <t xml:space="preserve">   On feed Jan 1 3/:</t>
  </si>
  <si>
    <t>Feeder cattle outside</t>
  </si>
  <si>
    <t xml:space="preserve">   feedlots on Jan 1:4/</t>
  </si>
  <si>
    <t xml:space="preserve">   Slaughter Jan-Mar:</t>
  </si>
  <si>
    <t xml:space="preserve">      Calves</t>
  </si>
  <si>
    <t xml:space="preserve">      Steers &amp; heifers</t>
  </si>
  <si>
    <t xml:space="preserve">        Total </t>
  </si>
  <si>
    <t xml:space="preserve">   On feed Apr 1 3/:</t>
  </si>
  <si>
    <t xml:space="preserve">   feedlots on April 1:4/</t>
  </si>
  <si>
    <t>On farms July 1:</t>
  </si>
  <si>
    <t xml:space="preserve">   On feed July 1 3/:</t>
  </si>
  <si>
    <t xml:space="preserve">   feedlots on July 1:4/</t>
  </si>
  <si>
    <t xml:space="preserve">   Slaughter Jul-Sep:</t>
  </si>
  <si>
    <t xml:space="preserve">   On feed Oct 1 3/:</t>
  </si>
  <si>
    <t xml:space="preserve">   feedlots on Oct 1:4/</t>
  </si>
  <si>
    <t>1/1995-1997 data revised to incorporate July 1 U.S., and 12 State on feed data.</t>
  </si>
  <si>
    <t xml:space="preserve">2/Not including heifers for cow herd replacement.  3/Estimated U.S. steers and heifers.  </t>
  </si>
  <si>
    <t>4/Numbers may not add due to rounding.</t>
  </si>
  <si>
    <t xml:space="preserve">Sources: Primary Data from National Agricultural Statistics Service; Calculated Variables from Economic </t>
  </si>
  <si>
    <t>Research Service based on National Agricultural Statistics Service data</t>
  </si>
  <si>
    <t>For further information, contact Ronald Gustafson, (202) 694-5174, ronaldg@ers.usda.gov, or Ken Mathews,</t>
  </si>
  <si>
    <t>(202) 694-5183, kmathews@ers.usda.gov</t>
  </si>
  <si>
    <t>Total heifers entering cow herd January-June and July-December</t>
  </si>
  <si>
    <t>Jan. 1</t>
  </si>
  <si>
    <t>Year</t>
  </si>
  <si>
    <t>Jan 1</t>
  </si>
  <si>
    <t xml:space="preserve">Intended </t>
  </si>
  <si>
    <t>Total 1/</t>
  </si>
  <si>
    <t>July 1</t>
  </si>
  <si>
    <t xml:space="preserve">Heifers </t>
  </si>
  <si>
    <t>Total 2/</t>
  </si>
  <si>
    <t>entering</t>
  </si>
  <si>
    <t>Heifers</t>
  </si>
  <si>
    <t xml:space="preserve">cow </t>
  </si>
  <si>
    <t>herd</t>
  </si>
  <si>
    <t>disappearance</t>
  </si>
  <si>
    <t xml:space="preserve">herd </t>
  </si>
  <si>
    <t>cow</t>
  </si>
  <si>
    <t>inventory</t>
  </si>
  <si>
    <t>replacements</t>
  </si>
  <si>
    <t>Jan.-June</t>
  </si>
  <si>
    <t>the herd</t>
  </si>
  <si>
    <t>July-Dec.</t>
  </si>
  <si>
    <t>following</t>
  </si>
  <si>
    <t>year</t>
  </si>
  <si>
    <t>-</t>
  </si>
  <si>
    <t xml:space="preserve">  head</t>
  </si>
  <si>
    <t>---------</t>
  </si>
  <si>
    <t xml:space="preserve">  1/ Death loss calculated as 1 percent of January 1 cow inventory plus estimated commercial cow slaughter</t>
  </si>
  <si>
    <t xml:space="preserve">  2/ Death loss calculated as 1/2 percent of January 1 cow inventory plus estimated commercial cow slaughter</t>
  </si>
  <si>
    <t>For further information, contact Ronald Gustafson, (202) 694-5174, ronaldg@ers.usda.gov, Ken Mathews,</t>
  </si>
  <si>
    <t xml:space="preserve">     (202) 694-5183, kmathews@ers.usda.gov</t>
  </si>
  <si>
    <t>Beef heifers entering cow herd January-June and July-December</t>
  </si>
  <si>
    <t>July-Dec</t>
  </si>
  <si>
    <t xml:space="preserve">January 1 cattle </t>
  </si>
  <si>
    <t>change</t>
  </si>
  <si>
    <t xml:space="preserve">      Class</t>
  </si>
  <si>
    <t xml:space="preserve">    2007/2006</t>
  </si>
  <si>
    <t>Cattle and calves</t>
  </si>
  <si>
    <t xml:space="preserve">  Cows and heifers</t>
  </si>
  <si>
    <t xml:space="preserve">   that have calved</t>
  </si>
  <si>
    <t xml:space="preserve">    Beef cows</t>
  </si>
  <si>
    <t xml:space="preserve">    Milk cows</t>
  </si>
  <si>
    <t xml:space="preserve">  Heifers 500 lb+</t>
  </si>
  <si>
    <t xml:space="preserve">    For beef cow</t>
  </si>
  <si>
    <t xml:space="preserve">     replacement</t>
  </si>
  <si>
    <t xml:space="preserve">    For milk cow</t>
  </si>
  <si>
    <t xml:space="preserve">    Other heifers</t>
  </si>
  <si>
    <t xml:space="preserve">  Steers 500 lb+</t>
  </si>
  <si>
    <t xml:space="preserve">  Bulls 500 lb+</t>
  </si>
  <si>
    <t xml:space="preserve">  Calves under 500 lb</t>
  </si>
  <si>
    <t>Calf crop: Jan.-June</t>
  </si>
  <si>
    <t xml:space="preserve">                 July-Dec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</si>
</sst>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_)"/>
    <numFmt numFmtId="165" formatCode="#,##0.0_);\(#,##0.0\)"/>
    <numFmt numFmtId="166" formatCode="#,##0.0"/>
    <numFmt numFmtId="167" formatCode="0.0"/>
    <numFmt numFmtId="168" formatCode="0.00_)"/>
    <numFmt numFmtId="169" formatCode=";;;"/>
    <numFmt numFmtId="170" formatCode="mmm\-yy_)"/>
    <numFmt numFmtId="171" formatCode="0.000"/>
    <numFmt numFmtId="172" formatCode="0_)"/>
    <numFmt numFmtId="173" formatCode="0.0000"/>
    <numFmt numFmtId="174" formatCode="mm/dd/yy_)"/>
    <numFmt numFmtId="175" formatCode="#,##0.0_);[Red]\(#,##0.0\)"/>
    <numFmt numFmtId="176" formatCode="mmm/yyyy"/>
    <numFmt numFmtId="177" formatCode="_(* #,##0.0_);_(* \(#,##0.0\);_(* &quot;-&quot;??_);_(@_)"/>
    <numFmt numFmtId="178" formatCode="m/d/yy;@"/>
    <numFmt numFmtId="179" formatCode="#,##0.000"/>
    <numFmt numFmtId="180" formatCode="dd\-mmm\-yy_)"/>
  </numFmts>
  <fonts count="38">
    <font>
      <sz val="10"/>
      <name val="Arial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sz val="9"/>
      <name val="Arial"/>
      <family val="2"/>
    </font>
    <font>
      <sz val="8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4"/>
      <name val="Arial MT"/>
      <family val="0"/>
    </font>
    <font>
      <b/>
      <sz val="12"/>
      <name val="Arial"/>
      <family val="2"/>
    </font>
    <font>
      <b/>
      <i/>
      <sz val="10"/>
      <name val="Arial"/>
      <family val="2"/>
    </font>
    <font>
      <sz val="10"/>
      <name val="Arial MT"/>
      <family val="0"/>
    </font>
    <font>
      <b/>
      <sz val="10"/>
      <name val="Arial MT"/>
      <family val="0"/>
    </font>
    <font>
      <u val="single"/>
      <sz val="10.5"/>
      <color indexed="36"/>
      <name val="Arial MT"/>
      <family val="0"/>
    </font>
    <font>
      <sz val="14"/>
      <name val="Arial"/>
      <family val="2"/>
    </font>
    <font>
      <sz val="10"/>
      <color indexed="8"/>
      <name val="Arial"/>
      <family val="0"/>
    </font>
    <font>
      <u val="single"/>
      <sz val="10.45"/>
      <color indexed="36"/>
      <name val="Arial MT"/>
      <family val="0"/>
    </font>
    <font>
      <u val="single"/>
      <sz val="10.45"/>
      <color indexed="12"/>
      <name val="Arial MT"/>
      <family val="0"/>
    </font>
    <font>
      <b/>
      <sz val="9"/>
      <name val="Arial"/>
      <family val="2"/>
    </font>
    <font>
      <b/>
      <sz val="12"/>
      <name val="Arial MT"/>
      <family val="0"/>
    </font>
    <font>
      <sz val="12"/>
      <name val="Arial MT"/>
      <family val="0"/>
    </font>
    <font>
      <sz val="12"/>
      <color indexed="12"/>
      <name val="Arial MT"/>
      <family val="0"/>
    </font>
    <font>
      <b/>
      <sz val="16"/>
      <name val="Helv"/>
      <family val="0"/>
    </font>
    <font>
      <sz val="12"/>
      <name val="Helv"/>
      <family val="0"/>
    </font>
    <font>
      <sz val="16"/>
      <name val="Helv"/>
      <family val="0"/>
    </font>
    <font>
      <b/>
      <sz val="12"/>
      <name val="Helv"/>
      <family val="0"/>
    </font>
    <font>
      <sz val="14"/>
      <name val="Helv"/>
      <family val="0"/>
    </font>
    <font>
      <b/>
      <sz val="16"/>
      <name val="Arial MT"/>
      <family val="0"/>
    </font>
    <font>
      <sz val="16"/>
      <name val="Arial MT"/>
      <family val="0"/>
    </font>
    <font>
      <b/>
      <sz val="12"/>
      <name val="Times New Roman"/>
      <family val="1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3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168" fontId="15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  <xf numFmtId="168" fontId="15" fillId="0" borderId="0">
      <alignment/>
      <protection/>
    </xf>
    <xf numFmtId="168" fontId="15" fillId="0" borderId="0">
      <alignment/>
      <protection/>
    </xf>
    <xf numFmtId="9" fontId="0" fillId="0" borderId="0" applyFont="0" applyFill="0" applyBorder="0" applyAlignment="0" applyProtection="0"/>
  </cellStyleXfs>
  <cellXfs count="484">
    <xf numFmtId="0" fontId="0" fillId="0" borderId="0" xfId="0" applyAlignment="1">
      <alignment/>
    </xf>
    <xf numFmtId="0" fontId="1" fillId="0" borderId="1" xfId="0" applyFont="1" applyBorder="1" applyAlignment="1" quotePrefix="1">
      <alignment horizontal="left"/>
    </xf>
    <xf numFmtId="0" fontId="2" fillId="0" borderId="0" xfId="0" applyFont="1" applyAlignment="1">
      <alignment/>
    </xf>
    <xf numFmtId="0" fontId="2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" fillId="0" borderId="3" xfId="0" applyFont="1" applyBorder="1" applyAlignment="1">
      <alignment/>
    </xf>
    <xf numFmtId="0" fontId="1" fillId="0" borderId="2" xfId="0" applyFont="1" applyBorder="1" applyAlignment="1" quotePrefix="1">
      <alignment horizontal="center"/>
    </xf>
    <xf numFmtId="0" fontId="2" fillId="0" borderId="4" xfId="0" applyFont="1" applyBorder="1" applyAlignment="1" quotePrefix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0" borderId="0" xfId="0" applyFont="1" applyAlignment="1" quotePrefix="1">
      <alignment horizontal="left"/>
    </xf>
    <xf numFmtId="37" fontId="2" fillId="0" borderId="0" xfId="0" applyNumberFormat="1" applyFont="1" applyAlignment="1" applyProtection="1">
      <alignment/>
      <protection/>
    </xf>
    <xf numFmtId="37" fontId="2" fillId="0" borderId="0" xfId="0" applyNumberFormat="1" applyFont="1" applyBorder="1" applyAlignment="1" applyProtection="1">
      <alignment/>
      <protection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4" fillId="0" borderId="0" xfId="0" applyNumberFormat="1" applyFont="1" applyAlignment="1">
      <alignment/>
    </xf>
    <xf numFmtId="0" fontId="2" fillId="0" borderId="0" xfId="0" applyFont="1" applyAlignment="1" quotePrefix="1">
      <alignment horizontal="left"/>
    </xf>
    <xf numFmtId="0" fontId="4" fillId="0" borderId="0" xfId="0" applyFont="1" applyAlignment="1">
      <alignment/>
    </xf>
    <xf numFmtId="164" fontId="2" fillId="0" borderId="0" xfId="0" applyNumberFormat="1" applyFont="1" applyAlignment="1" applyProtection="1">
      <alignment/>
      <protection/>
    </xf>
    <xf numFmtId="165" fontId="2" fillId="0" borderId="0" xfId="0" applyNumberFormat="1" applyFont="1" applyBorder="1" applyAlignment="1" applyProtection="1">
      <alignment/>
      <protection/>
    </xf>
    <xf numFmtId="166" fontId="2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167" fontId="2" fillId="0" borderId="0" xfId="0" applyNumberFormat="1" applyFont="1" applyAlignment="1">
      <alignment/>
    </xf>
    <xf numFmtId="168" fontId="2" fillId="0" borderId="0" xfId="0" applyNumberFormat="1" applyFont="1" applyAlignment="1" applyProtection="1" quotePrefix="1">
      <alignment horizontal="right"/>
      <protection/>
    </xf>
    <xf numFmtId="168" fontId="2" fillId="0" borderId="0" xfId="0" applyNumberFormat="1" applyFont="1" applyBorder="1" applyAlignment="1" applyProtection="1" quotePrefix="1">
      <alignment horizontal="right"/>
      <protection/>
    </xf>
    <xf numFmtId="168" fontId="2" fillId="0" borderId="0" xfId="0" applyNumberFormat="1" applyFont="1" applyBorder="1" applyAlignment="1" applyProtection="1">
      <alignment horizontal="right"/>
      <protection/>
    </xf>
    <xf numFmtId="4" fontId="2" fillId="0" borderId="0" xfId="0" applyNumberFormat="1" applyFont="1" applyAlignment="1">
      <alignment horizontal="right"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4" fillId="0" borderId="0" xfId="0" applyFont="1" applyAlignment="1">
      <alignment horizontal="right"/>
    </xf>
    <xf numFmtId="0" fontId="4" fillId="0" borderId="0" xfId="0" applyFont="1" applyAlignment="1" quotePrefix="1">
      <alignment horizontal="right"/>
    </xf>
    <xf numFmtId="168" fontId="2" fillId="0" borderId="0" xfId="0" applyNumberFormat="1" applyFont="1" applyAlignment="1" applyProtection="1">
      <alignment horizontal="right"/>
      <protection/>
    </xf>
    <xf numFmtId="167" fontId="2" fillId="0" borderId="0" xfId="0" applyNumberFormat="1" applyFont="1" applyAlignment="1">
      <alignment horizontal="right"/>
    </xf>
    <xf numFmtId="169" fontId="2" fillId="0" borderId="0" xfId="0" applyNumberFormat="1" applyFont="1" applyAlignment="1" applyProtection="1">
      <alignment/>
      <protection/>
    </xf>
    <xf numFmtId="3" fontId="6" fillId="0" borderId="0" xfId="0" applyNumberFormat="1" applyFont="1" applyAlignment="1">
      <alignment/>
    </xf>
    <xf numFmtId="0" fontId="2" fillId="0" borderId="5" xfId="0" applyFont="1" applyBorder="1" applyAlignment="1">
      <alignment/>
    </xf>
    <xf numFmtId="37" fontId="2" fillId="0" borderId="5" xfId="0" applyNumberFormat="1" applyFont="1" applyBorder="1" applyAlignment="1" applyProtection="1">
      <alignment/>
      <protection/>
    </xf>
    <xf numFmtId="3" fontId="2" fillId="0" borderId="5" xfId="0" applyNumberFormat="1" applyFont="1" applyBorder="1" applyAlignment="1">
      <alignment/>
    </xf>
    <xf numFmtId="3" fontId="6" fillId="0" borderId="5" xfId="0" applyNumberFormat="1" applyFont="1" applyBorder="1" applyAlignment="1">
      <alignment/>
    </xf>
    <xf numFmtId="3" fontId="6" fillId="0" borderId="0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0" fontId="7" fillId="0" borderId="0" xfId="0" applyFont="1" applyBorder="1" applyAlignment="1">
      <alignment/>
    </xf>
    <xf numFmtId="0" fontId="2" fillId="0" borderId="6" xfId="0" applyFont="1" applyBorder="1" applyAlignment="1">
      <alignment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 quotePrefix="1">
      <alignment horizontal="left"/>
    </xf>
    <xf numFmtId="0" fontId="11" fillId="0" borderId="7" xfId="0" applyFont="1" applyBorder="1" applyAlignment="1" quotePrefix="1">
      <alignment horizontal="left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2" fillId="0" borderId="9" xfId="0" applyFont="1" applyBorder="1" applyAlignment="1">
      <alignment horizontal="center"/>
    </xf>
    <xf numFmtId="0" fontId="12" fillId="0" borderId="0" xfId="0" applyFont="1" applyAlignment="1" quotePrefix="1">
      <alignment horizontal="center"/>
    </xf>
    <xf numFmtId="0" fontId="0" fillId="0" borderId="10" xfId="0" applyBorder="1" applyAlignment="1">
      <alignment/>
    </xf>
    <xf numFmtId="0" fontId="12" fillId="0" borderId="9" xfId="0" applyFont="1" applyBorder="1" applyAlignment="1">
      <alignment horizontal="left"/>
    </xf>
    <xf numFmtId="0" fontId="12" fillId="0" borderId="10" xfId="0" applyFont="1" applyBorder="1" applyAlignment="1" quotePrefix="1">
      <alignment horizontal="center"/>
    </xf>
    <xf numFmtId="0" fontId="0" fillId="0" borderId="11" xfId="0" applyBorder="1" applyAlignment="1">
      <alignment/>
    </xf>
    <xf numFmtId="0" fontId="12" fillId="0" borderId="5" xfId="0" applyFont="1" applyBorder="1" applyAlignment="1">
      <alignment horizontal="center"/>
    </xf>
    <xf numFmtId="0" fontId="12" fillId="0" borderId="5" xfId="0" applyFont="1" applyBorder="1" applyAlignment="1">
      <alignment/>
    </xf>
    <xf numFmtId="0" fontId="0" fillId="0" borderId="12" xfId="0" applyBorder="1" applyAlignment="1">
      <alignment/>
    </xf>
    <xf numFmtId="0" fontId="0" fillId="0" borderId="5" xfId="0" applyBorder="1" applyAlignment="1">
      <alignment/>
    </xf>
    <xf numFmtId="0" fontId="12" fillId="0" borderId="5" xfId="0" applyFont="1" applyBorder="1" applyAlignment="1" quotePrefix="1">
      <alignment horizontal="center"/>
    </xf>
    <xf numFmtId="0" fontId="12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12" fillId="0" borderId="0" xfId="0" applyFont="1" applyAlignment="1" quotePrefix="1">
      <alignment horizontal="left"/>
    </xf>
    <xf numFmtId="3" fontId="0" fillId="0" borderId="0" xfId="0" applyNumberFormat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0" xfId="0" applyNumberFormat="1" applyFill="1" applyBorder="1" applyAlignment="1">
      <alignment horizontal="center"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167" fontId="0" fillId="0" borderId="0" xfId="0" applyNumberFormat="1" applyAlignment="1">
      <alignment horizontal="center"/>
    </xf>
    <xf numFmtId="167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left"/>
    </xf>
    <xf numFmtId="0" fontId="16" fillId="0" borderId="5" xfId="0" applyFont="1" applyBorder="1" applyAlignment="1">
      <alignment horizontal="center"/>
    </xf>
    <xf numFmtId="1" fontId="0" fillId="0" borderId="0" xfId="21" applyNumberFormat="1" applyFont="1" applyAlignment="1">
      <alignment horizontal="center"/>
      <protection/>
    </xf>
    <xf numFmtId="1" fontId="0" fillId="0" borderId="5" xfId="21" applyNumberFormat="1" applyFont="1" applyBorder="1" applyAlignment="1">
      <alignment horizontal="center"/>
      <protection/>
    </xf>
    <xf numFmtId="170" fontId="0" fillId="0" borderId="16" xfId="21" applyNumberFormat="1" applyFont="1" applyBorder="1" applyAlignment="1" applyProtection="1">
      <alignment horizontal="center"/>
      <protection/>
    </xf>
    <xf numFmtId="168" fontId="0" fillId="0" borderId="0" xfId="0" applyNumberFormat="1" applyAlignment="1">
      <alignment/>
    </xf>
    <xf numFmtId="168" fontId="0" fillId="0" borderId="0" xfId="0" applyNumberFormat="1" applyFont="1" applyAlignment="1">
      <alignment/>
    </xf>
    <xf numFmtId="168" fontId="0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168" fontId="0" fillId="0" borderId="0" xfId="0" applyNumberFormat="1" applyBorder="1" applyAlignment="1">
      <alignment/>
    </xf>
    <xf numFmtId="168" fontId="12" fillId="0" borderId="0" xfId="0" applyNumberFormat="1" applyFont="1" applyBorder="1" applyAlignment="1">
      <alignment/>
    </xf>
    <xf numFmtId="168" fontId="0" fillId="0" borderId="5" xfId="0" applyNumberFormat="1" applyBorder="1" applyAlignment="1">
      <alignment/>
    </xf>
    <xf numFmtId="168" fontId="17" fillId="0" borderId="0" xfId="0" applyNumberFormat="1" applyFont="1" applyAlignment="1">
      <alignment horizontal="center"/>
    </xf>
    <xf numFmtId="168" fontId="0" fillId="0" borderId="0" xfId="21" applyNumberFormat="1" applyFont="1">
      <alignment/>
      <protection/>
    </xf>
    <xf numFmtId="168" fontId="17" fillId="0" borderId="0" xfId="21" applyNumberFormat="1" applyFont="1" applyAlignment="1">
      <alignment horizontal="centerContinuous"/>
      <protection/>
    </xf>
    <xf numFmtId="168" fontId="0" fillId="0" borderId="0" xfId="21" applyNumberFormat="1" applyFont="1" applyAlignment="1">
      <alignment horizontal="centerContinuous"/>
      <protection/>
    </xf>
    <xf numFmtId="168" fontId="0" fillId="0" borderId="0" xfId="21" applyNumberFormat="1" applyFont="1" applyAlignment="1">
      <alignment horizontal="right"/>
      <protection/>
    </xf>
    <xf numFmtId="168" fontId="0" fillId="0" borderId="0" xfId="0" applyNumberFormat="1" applyFill="1" applyBorder="1" applyAlignment="1">
      <alignment/>
    </xf>
    <xf numFmtId="168" fontId="0" fillId="0" borderId="0" xfId="25" applyFont="1">
      <alignment/>
      <protection/>
    </xf>
    <xf numFmtId="0" fontId="16" fillId="0" borderId="0" xfId="0" applyFont="1" applyAlignment="1">
      <alignment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17" fontId="0" fillId="0" borderId="0" xfId="0" applyNumberFormat="1" applyAlignment="1">
      <alignment/>
    </xf>
    <xf numFmtId="37" fontId="0" fillId="0" borderId="0" xfId="0" applyNumberFormat="1" applyAlignment="1">
      <alignment/>
    </xf>
    <xf numFmtId="37" fontId="18" fillId="0" borderId="0" xfId="23" applyNumberFormat="1" applyFont="1" applyProtection="1">
      <alignment/>
      <protection/>
    </xf>
    <xf numFmtId="37" fontId="18" fillId="0" borderId="0" xfId="23" applyNumberFormat="1" applyFont="1" applyBorder="1" applyProtection="1">
      <alignment/>
      <protection/>
    </xf>
    <xf numFmtId="0" fontId="18" fillId="0" borderId="0" xfId="23" applyFont="1">
      <alignment/>
      <protection/>
    </xf>
    <xf numFmtId="0" fontId="18" fillId="0" borderId="0" xfId="23" applyFont="1" applyBorder="1">
      <alignment/>
      <protection/>
    </xf>
    <xf numFmtId="0" fontId="19" fillId="0" borderId="0" xfId="23" applyFont="1">
      <alignment/>
      <protection/>
    </xf>
    <xf numFmtId="164" fontId="18" fillId="0" borderId="0" xfId="23" applyNumberFormat="1" applyFont="1" applyProtection="1">
      <alignment/>
      <protection/>
    </xf>
    <xf numFmtId="165" fontId="18" fillId="0" borderId="0" xfId="23" applyNumberFormat="1" applyFont="1" applyBorder="1" applyProtection="1">
      <alignment/>
      <protection/>
    </xf>
    <xf numFmtId="170" fontId="0" fillId="0" borderId="0" xfId="0" applyNumberFormat="1" applyAlignment="1">
      <alignment/>
    </xf>
    <xf numFmtId="170" fontId="0" fillId="0" borderId="5" xfId="0" applyNumberFormat="1" applyBorder="1" applyAlignment="1">
      <alignment/>
    </xf>
    <xf numFmtId="37" fontId="0" fillId="0" borderId="0" xfId="22" applyNumberFormat="1" applyFont="1" applyProtection="1">
      <alignment/>
      <protection/>
    </xf>
    <xf numFmtId="164" fontId="0" fillId="0" borderId="0" xfId="0" applyNumberFormat="1" applyFont="1" applyAlignment="1" applyProtection="1">
      <alignment/>
      <protection/>
    </xf>
    <xf numFmtId="168" fontId="0" fillId="0" borderId="0" xfId="0" applyNumberFormat="1" applyFont="1" applyAlignment="1" applyProtection="1">
      <alignment/>
      <protection/>
    </xf>
    <xf numFmtId="164" fontId="0" fillId="0" borderId="0" xfId="22" applyNumberFormat="1" applyFont="1" applyProtection="1">
      <alignment/>
      <protection/>
    </xf>
    <xf numFmtId="0" fontId="12" fillId="0" borderId="0" xfId="0" applyFont="1" applyAlignment="1">
      <alignment horizontal="right"/>
    </xf>
    <xf numFmtId="164" fontId="0" fillId="0" borderId="0" xfId="0" applyNumberFormat="1" applyAlignment="1">
      <alignment/>
    </xf>
    <xf numFmtId="170" fontId="0" fillId="0" borderId="0" xfId="0" applyNumberFormat="1" applyBorder="1" applyAlignment="1">
      <alignment/>
    </xf>
    <xf numFmtId="164" fontId="0" fillId="0" borderId="5" xfId="0" applyNumberFormat="1" applyBorder="1" applyAlignment="1">
      <alignment/>
    </xf>
    <xf numFmtId="168" fontId="0" fillId="0" borderId="0" xfId="22" applyNumberFormat="1" applyFont="1" applyProtection="1">
      <alignment/>
      <protection/>
    </xf>
    <xf numFmtId="168" fontId="0" fillId="0" borderId="0" xfId="22" applyNumberFormat="1" applyFont="1" applyAlignment="1" applyProtection="1">
      <alignment horizontal="center"/>
      <protection/>
    </xf>
    <xf numFmtId="168" fontId="12" fillId="0" borderId="0" xfId="22" applyNumberFormat="1" applyFont="1" applyAlignment="1" applyProtection="1">
      <alignment horizontal="right"/>
      <protection/>
    </xf>
    <xf numFmtId="0" fontId="21" fillId="0" borderId="0" xfId="22" applyFont="1">
      <alignment/>
      <protection/>
    </xf>
    <xf numFmtId="164" fontId="21" fillId="0" borderId="0" xfId="22" applyNumberFormat="1" applyFont="1">
      <alignment/>
      <protection/>
    </xf>
    <xf numFmtId="0" fontId="0" fillId="0" borderId="0" xfId="0" applyAlignment="1">
      <alignment horizontal="left"/>
    </xf>
    <xf numFmtId="0" fontId="22" fillId="0" borderId="0" xfId="20" applyFont="1" applyAlignment="1">
      <alignment/>
    </xf>
    <xf numFmtId="0" fontId="9" fillId="0" borderId="0" xfId="0" applyFont="1" applyAlignment="1" quotePrefix="1">
      <alignment horizontal="left"/>
    </xf>
    <xf numFmtId="168" fontId="12" fillId="0" borderId="5" xfId="0" applyNumberFormat="1" applyFont="1" applyBorder="1" applyAlignment="1">
      <alignment horizontal="right"/>
    </xf>
    <xf numFmtId="1" fontId="0" fillId="0" borderId="0" xfId="0" applyNumberFormat="1" applyAlignment="1">
      <alignment horizontal="center"/>
    </xf>
    <xf numFmtId="1" fontId="0" fillId="0" borderId="5" xfId="0" applyNumberFormat="1" applyBorder="1" applyAlignment="1">
      <alignment horizontal="center"/>
    </xf>
    <xf numFmtId="1" fontId="0" fillId="0" borderId="5" xfId="0" applyNumberFormat="1" applyBorder="1" applyAlignment="1">
      <alignment/>
    </xf>
    <xf numFmtId="0" fontId="0" fillId="0" borderId="17" xfId="0" applyBorder="1" applyAlignment="1">
      <alignment/>
    </xf>
    <xf numFmtId="168" fontId="12" fillId="0" borderId="0" xfId="0" applyNumberFormat="1" applyFont="1" applyAlignment="1">
      <alignment/>
    </xf>
    <xf numFmtId="168" fontId="0" fillId="0" borderId="0" xfId="21" applyFont="1" applyAlignment="1">
      <alignment horizontal="right"/>
      <protection/>
    </xf>
    <xf numFmtId="168" fontId="0" fillId="0" borderId="0" xfId="24" applyFont="1" applyAlignment="1">
      <alignment horizontal="right"/>
      <protection/>
    </xf>
    <xf numFmtId="168" fontId="0" fillId="0" borderId="0" xfId="0" applyNumberFormat="1" applyAlignment="1">
      <alignment horizontal="right"/>
    </xf>
    <xf numFmtId="168" fontId="0" fillId="0" borderId="0" xfId="21" applyFont="1">
      <alignment/>
      <protection/>
    </xf>
    <xf numFmtId="168" fontId="21" fillId="0" borderId="0" xfId="24" applyFont="1">
      <alignment/>
      <protection/>
    </xf>
    <xf numFmtId="168" fontId="0" fillId="0" borderId="0" xfId="24" applyFont="1" applyAlignment="1">
      <alignment horizontal="centerContinuous"/>
      <protection/>
    </xf>
    <xf numFmtId="0" fontId="25" fillId="0" borderId="7" xfId="0" applyFont="1" applyBorder="1" applyAlignment="1" quotePrefix="1">
      <alignment horizontal="left"/>
    </xf>
    <xf numFmtId="0" fontId="25" fillId="0" borderId="7" xfId="0" applyFont="1" applyBorder="1" applyAlignment="1">
      <alignment/>
    </xf>
    <xf numFmtId="0" fontId="9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Alignment="1">
      <alignment/>
    </xf>
    <xf numFmtId="0" fontId="25" fillId="0" borderId="10" xfId="0" applyFont="1" applyBorder="1" applyAlignment="1" quotePrefix="1">
      <alignment horizontal="center"/>
    </xf>
    <xf numFmtId="0" fontId="25" fillId="0" borderId="9" xfId="0" applyFont="1" applyBorder="1" applyAlignment="1" quotePrefix="1">
      <alignment horizontal="center"/>
    </xf>
    <xf numFmtId="0" fontId="25" fillId="0" borderId="9" xfId="0" applyFont="1" applyBorder="1" applyAlignment="1">
      <alignment horizontal="center"/>
    </xf>
    <xf numFmtId="0" fontId="9" fillId="0" borderId="10" xfId="0" applyFont="1" applyBorder="1" applyAlignment="1">
      <alignment/>
    </xf>
    <xf numFmtId="3" fontId="9" fillId="0" borderId="0" xfId="0" applyNumberFormat="1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5" fillId="0" borderId="5" xfId="0" applyFont="1" applyBorder="1" applyAlignment="1">
      <alignment horizontal="center"/>
    </xf>
    <xf numFmtId="0" fontId="9" fillId="0" borderId="5" xfId="0" applyFont="1" applyBorder="1" applyAlignment="1">
      <alignment/>
    </xf>
    <xf numFmtId="0" fontId="25" fillId="0" borderId="5" xfId="0" applyFont="1" applyBorder="1" applyAlignment="1" quotePrefix="1">
      <alignment horizontal="center"/>
    </xf>
    <xf numFmtId="0" fontId="9" fillId="0" borderId="12" xfId="0" applyFont="1" applyBorder="1" applyAlignment="1">
      <alignment/>
    </xf>
    <xf numFmtId="0" fontId="25" fillId="0" borderId="5" xfId="0" applyFont="1" applyBorder="1" applyAlignment="1">
      <alignment/>
    </xf>
    <xf numFmtId="0" fontId="9" fillId="0" borderId="13" xfId="0" applyFont="1" applyBorder="1" applyAlignment="1">
      <alignment/>
    </xf>
    <xf numFmtId="0" fontId="9" fillId="0" borderId="18" xfId="0" applyFont="1" applyBorder="1" applyAlignment="1">
      <alignment/>
    </xf>
    <xf numFmtId="2" fontId="9" fillId="0" borderId="0" xfId="0" applyNumberFormat="1" applyFont="1" applyAlignment="1">
      <alignment/>
    </xf>
    <xf numFmtId="3" fontId="9" fillId="0" borderId="13" xfId="0" applyNumberFormat="1" applyFont="1" applyBorder="1" applyAlignment="1">
      <alignment horizontal="right"/>
    </xf>
    <xf numFmtId="0" fontId="9" fillId="0" borderId="13" xfId="0" applyFont="1" applyBorder="1" applyAlignment="1">
      <alignment horizontal="right"/>
    </xf>
    <xf numFmtId="3" fontId="9" fillId="0" borderId="0" xfId="0" applyNumberFormat="1" applyFont="1" applyAlignment="1">
      <alignment horizontal="right"/>
    </xf>
    <xf numFmtId="3" fontId="9" fillId="0" borderId="13" xfId="0" applyNumberFormat="1" applyFont="1" applyBorder="1" applyAlignment="1">
      <alignment/>
    </xf>
    <xf numFmtId="0" fontId="25" fillId="0" borderId="0" xfId="0" applyFont="1" applyAlignment="1">
      <alignment/>
    </xf>
    <xf numFmtId="167" fontId="9" fillId="0" borderId="13" xfId="0" applyNumberFormat="1" applyFont="1" applyBorder="1" applyAlignment="1">
      <alignment/>
    </xf>
    <xf numFmtId="167" fontId="9" fillId="0" borderId="0" xfId="0" applyNumberFormat="1" applyFont="1" applyAlignment="1">
      <alignment horizontal="right"/>
    </xf>
    <xf numFmtId="0" fontId="25" fillId="0" borderId="0" xfId="0" applyFont="1" applyAlignment="1" quotePrefix="1">
      <alignment horizontal="left"/>
    </xf>
    <xf numFmtId="167" fontId="9" fillId="0" borderId="0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168" fontId="9" fillId="0" borderId="0" xfId="0" applyNumberFormat="1" applyFont="1" applyAlignment="1" applyProtection="1">
      <alignment/>
      <protection/>
    </xf>
    <xf numFmtId="2" fontId="9" fillId="0" borderId="0" xfId="0" applyNumberFormat="1" applyFont="1" applyAlignment="1">
      <alignment horizontal="center"/>
    </xf>
    <xf numFmtId="0" fontId="9" fillId="0" borderId="0" xfId="0" applyFont="1" applyAlignment="1">
      <alignment horizontal="center"/>
    </xf>
    <xf numFmtId="2" fontId="9" fillId="0" borderId="13" xfId="0" applyNumberFormat="1" applyFont="1" applyBorder="1" applyAlignment="1">
      <alignment/>
    </xf>
    <xf numFmtId="171" fontId="9" fillId="0" borderId="0" xfId="0" applyNumberFormat="1" applyFont="1" applyBorder="1" applyAlignment="1">
      <alignment horizontal="right"/>
    </xf>
    <xf numFmtId="171" fontId="9" fillId="0" borderId="13" xfId="0" applyNumberFormat="1" applyFont="1" applyBorder="1" applyAlignment="1">
      <alignment horizontal="right"/>
    </xf>
    <xf numFmtId="171" fontId="9" fillId="0" borderId="0" xfId="0" applyNumberFormat="1" applyFont="1" applyAlignment="1">
      <alignment horizontal="center"/>
    </xf>
    <xf numFmtId="171" fontId="9" fillId="0" borderId="0" xfId="0" applyNumberFormat="1" applyFont="1" applyAlignment="1">
      <alignment/>
    </xf>
    <xf numFmtId="0" fontId="9" fillId="0" borderId="15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 quotePrefix="1">
      <alignment horizontal="left"/>
    </xf>
    <xf numFmtId="0" fontId="10" fillId="0" borderId="0" xfId="0" applyFont="1" applyAlignment="1">
      <alignment horizontal="left"/>
    </xf>
    <xf numFmtId="2" fontId="10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26" fillId="0" borderId="0" xfId="0" applyFont="1" applyAlignment="1" applyProtection="1">
      <alignment/>
      <protection/>
    </xf>
    <xf numFmtId="170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>
      <alignment/>
      <protection/>
    </xf>
    <xf numFmtId="0" fontId="0" fillId="0" borderId="0" xfId="0" applyFont="1" applyAlignment="1">
      <alignment/>
    </xf>
    <xf numFmtId="0" fontId="26" fillId="0" borderId="0" xfId="0" applyFont="1" applyAlignment="1" applyProtection="1" quotePrefix="1">
      <alignment horizontal="left"/>
      <protection/>
    </xf>
    <xf numFmtId="0" fontId="27" fillId="0" borderId="19" xfId="0" applyFont="1" applyBorder="1" applyAlignment="1" applyProtection="1">
      <alignment/>
      <protection/>
    </xf>
    <xf numFmtId="172" fontId="27" fillId="0" borderId="19" xfId="0" applyNumberFormat="1" applyFont="1" applyBorder="1" applyAlignment="1" applyProtection="1">
      <alignment/>
      <protection/>
    </xf>
    <xf numFmtId="0" fontId="27" fillId="0" borderId="20" xfId="0" applyFont="1" applyBorder="1" applyAlignment="1" applyProtection="1">
      <alignment horizontal="right"/>
      <protection/>
    </xf>
    <xf numFmtId="170" fontId="27" fillId="0" borderId="19" xfId="0" applyNumberFormat="1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21" xfId="0" applyFont="1" applyBorder="1" applyAlignment="1" applyProtection="1">
      <alignment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 quotePrefix="1">
      <alignment horizontal="left"/>
      <protection/>
    </xf>
    <xf numFmtId="37" fontId="27" fillId="0" borderId="0" xfId="0" applyNumberFormat="1" applyFont="1" applyAlignment="1" applyProtection="1">
      <alignment/>
      <protection/>
    </xf>
    <xf numFmtId="37" fontId="27" fillId="0" borderId="0" xfId="0" applyNumberFormat="1" applyFont="1" applyAlignment="1" applyProtection="1">
      <alignment horizontal="right"/>
      <protection locked="0"/>
    </xf>
    <xf numFmtId="37" fontId="27" fillId="0" borderId="0" xfId="0" applyNumberFormat="1" applyFont="1" applyAlignment="1" applyProtection="1" quotePrefix="1">
      <alignment horizontal="right"/>
      <protection locked="0"/>
    </xf>
    <xf numFmtId="0" fontId="26" fillId="0" borderId="0" xfId="0" applyFont="1" applyBorder="1" applyAlignment="1" applyProtection="1" quotePrefix="1">
      <alignment horizontal="left"/>
      <protection/>
    </xf>
    <xf numFmtId="168" fontId="27" fillId="0" borderId="0" xfId="0" applyNumberFormat="1" applyFont="1" applyAlignment="1" applyProtection="1">
      <alignment/>
      <protection locked="0"/>
    </xf>
    <xf numFmtId="168" fontId="27" fillId="0" borderId="0" xfId="0" applyNumberFormat="1" applyFont="1" applyAlignment="1" applyProtection="1">
      <alignment/>
      <protection/>
    </xf>
    <xf numFmtId="39" fontId="27" fillId="0" borderId="0" xfId="0" applyNumberFormat="1" applyFont="1" applyAlignment="1" applyProtection="1">
      <alignment/>
      <protection locked="0"/>
    </xf>
    <xf numFmtId="168" fontId="27" fillId="0" borderId="0" xfId="0" applyNumberFormat="1" applyFont="1" applyAlignment="1" applyProtection="1">
      <alignment horizontal="right"/>
      <protection/>
    </xf>
    <xf numFmtId="39" fontId="27" fillId="0" borderId="0" xfId="0" applyNumberFormat="1" applyFont="1" applyBorder="1" applyAlignment="1" applyProtection="1">
      <alignment/>
      <protection locked="0"/>
    </xf>
    <xf numFmtId="173" fontId="27" fillId="0" borderId="0" xfId="0" applyNumberFormat="1" applyFont="1" applyAlignment="1" applyProtection="1">
      <alignment/>
      <protection/>
    </xf>
    <xf numFmtId="173" fontId="27" fillId="0" borderId="0" xfId="0" applyNumberFormat="1" applyFont="1" applyAlignment="1" applyProtection="1">
      <alignment/>
      <protection locked="0"/>
    </xf>
    <xf numFmtId="173" fontId="27" fillId="0" borderId="0" xfId="0" applyNumberFormat="1" applyFont="1" applyAlignment="1" applyProtection="1">
      <alignment horizontal="right"/>
      <protection locked="0"/>
    </xf>
    <xf numFmtId="165" fontId="27" fillId="0" borderId="0" xfId="0" applyNumberFormat="1" applyFont="1" applyAlignment="1" applyProtection="1">
      <alignment/>
      <protection/>
    </xf>
    <xf numFmtId="165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Alignment="1" applyProtection="1">
      <alignment/>
      <protection/>
    </xf>
    <xf numFmtId="0" fontId="27" fillId="0" borderId="0" xfId="0" applyFont="1" applyAlignment="1" applyProtection="1" quotePrefix="1">
      <alignment horizontal="left"/>
      <protection/>
    </xf>
    <xf numFmtId="165" fontId="27" fillId="0" borderId="0" xfId="0" applyNumberFormat="1" applyFont="1" applyAlignment="1" applyProtection="1">
      <alignment horizontal="right"/>
      <protection/>
    </xf>
    <xf numFmtId="37" fontId="27" fillId="0" borderId="0" xfId="0" applyNumberFormat="1" applyFont="1" applyAlignment="1" applyProtection="1">
      <alignment horizontal="right"/>
      <protection/>
    </xf>
    <xf numFmtId="165" fontId="27" fillId="0" borderId="0" xfId="0" applyNumberFormat="1" applyFont="1" applyAlignment="1" applyProtection="1">
      <alignment/>
      <protection locked="0"/>
    </xf>
    <xf numFmtId="164" fontId="27" fillId="0" borderId="0" xfId="0" applyNumberFormat="1" applyFont="1" applyAlignment="1" applyProtection="1">
      <alignment/>
      <protection locked="0"/>
    </xf>
    <xf numFmtId="37" fontId="27" fillId="0" borderId="0" xfId="0" applyNumberFormat="1" applyFont="1" applyAlignment="1" applyProtection="1">
      <alignment/>
      <protection locked="0"/>
    </xf>
    <xf numFmtId="172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Alignment="1" applyProtection="1">
      <alignment horizontal="right"/>
      <protection locked="0"/>
    </xf>
    <xf numFmtId="164" fontId="27" fillId="0" borderId="0" xfId="0" applyNumberFormat="1" applyFont="1" applyAlignment="1" applyProtection="1" quotePrefix="1">
      <alignment horizontal="right"/>
      <protection locked="0"/>
    </xf>
    <xf numFmtId="2" fontId="27" fillId="0" borderId="0" xfId="0" applyNumberFormat="1" applyFont="1" applyAlignment="1" applyProtection="1">
      <alignment horizontal="right"/>
      <protection locked="0"/>
    </xf>
    <xf numFmtId="167" fontId="27" fillId="0" borderId="0" xfId="0" applyNumberFormat="1" applyFont="1" applyAlignment="1" applyProtection="1">
      <alignment/>
      <protection/>
    </xf>
    <xf numFmtId="164" fontId="27" fillId="0" borderId="0" xfId="0" applyNumberFormat="1" applyFont="1" applyAlignment="1" applyProtection="1">
      <alignment/>
      <protection locked="0"/>
    </xf>
    <xf numFmtId="1" fontId="27" fillId="0" borderId="0" xfId="0" applyNumberFormat="1" applyFont="1" applyAlignment="1" applyProtection="1">
      <alignment/>
      <protection/>
    </xf>
    <xf numFmtId="37" fontId="27" fillId="0" borderId="0" xfId="0" applyNumberFormat="1" applyFont="1" applyBorder="1" applyAlignment="1" applyProtection="1">
      <alignment/>
      <protection locked="0"/>
    </xf>
    <xf numFmtId="0" fontId="27" fillId="0" borderId="1" xfId="0" applyFont="1" applyBorder="1" applyAlignment="1" applyProtection="1">
      <alignment/>
      <protection/>
    </xf>
    <xf numFmtId="37" fontId="27" fillId="0" borderId="1" xfId="0" applyNumberFormat="1" applyFont="1" applyBorder="1" applyAlignment="1" applyProtection="1">
      <alignment/>
      <protection/>
    </xf>
    <xf numFmtId="0" fontId="27" fillId="0" borderId="22" xfId="0" applyFont="1" applyBorder="1" applyAlignment="1" applyProtection="1">
      <alignment/>
      <protection/>
    </xf>
    <xf numFmtId="37" fontId="27" fillId="0" borderId="1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/>
    </xf>
    <xf numFmtId="39" fontId="28" fillId="0" borderId="0" xfId="0" applyNumberFormat="1" applyFont="1" applyAlignment="1" applyProtection="1">
      <alignment/>
      <protection locked="0"/>
    </xf>
    <xf numFmtId="39" fontId="28" fillId="0" borderId="0" xfId="0" applyNumberFormat="1" applyFont="1" applyBorder="1" applyAlignment="1" applyProtection="1">
      <alignment/>
      <protection locked="0"/>
    </xf>
    <xf numFmtId="165" fontId="28" fillId="0" borderId="0" xfId="0" applyNumberFormat="1" applyFont="1" applyAlignment="1" applyProtection="1">
      <alignment/>
      <protection locked="0"/>
    </xf>
    <xf numFmtId="0" fontId="29" fillId="0" borderId="0" xfId="0" applyFont="1" applyAlignment="1" applyProtection="1" quotePrefix="1">
      <alignment horizontal="left"/>
      <protection/>
    </xf>
    <xf numFmtId="174" fontId="0" fillId="0" borderId="0" xfId="0" applyNumberFormat="1" applyAlignment="1" applyProtection="1">
      <alignment/>
      <protection/>
    </xf>
    <xf numFmtId="0" fontId="29" fillId="0" borderId="23" xfId="0" applyFont="1" applyBorder="1" applyAlignment="1" applyProtection="1" quotePrefix="1">
      <alignment horizontal="left"/>
      <protection/>
    </xf>
    <xf numFmtId="0" fontId="0" fillId="0" borderId="24" xfId="0" applyBorder="1" applyAlignment="1" applyProtection="1">
      <alignment horizontal="fill"/>
      <protection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/>
      <protection/>
    </xf>
    <xf numFmtId="0" fontId="0" fillId="0" borderId="7" xfId="0" applyBorder="1" applyAlignment="1" applyProtection="1">
      <alignment horizontal="fill"/>
      <protection/>
    </xf>
    <xf numFmtId="37" fontId="0" fillId="0" borderId="0" xfId="0" applyNumberFormat="1" applyAlignment="1" applyProtection="1">
      <alignment/>
      <protection/>
    </xf>
    <xf numFmtId="172" fontId="0" fillId="0" borderId="0" xfId="0" applyNumberFormat="1" applyBorder="1" applyAlignment="1" applyProtection="1">
      <alignment/>
      <protection/>
    </xf>
    <xf numFmtId="37" fontId="30" fillId="0" borderId="0" xfId="0" applyNumberFormat="1" applyFont="1" applyAlignment="1">
      <alignment/>
    </xf>
    <xf numFmtId="0" fontId="30" fillId="0" borderId="0" xfId="0" applyFont="1" applyAlignment="1">
      <alignment horizontal="left"/>
    </xf>
    <xf numFmtId="0" fontId="0" fillId="0" borderId="0" xfId="0" applyAlignment="1" applyProtection="1" quotePrefix="1">
      <alignment horizontal="left"/>
      <protection/>
    </xf>
    <xf numFmtId="37" fontId="30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0" fillId="0" borderId="0" xfId="0" applyAlignment="1" applyProtection="1">
      <alignment horizontal="right"/>
      <protection/>
    </xf>
    <xf numFmtId="0" fontId="0" fillId="0" borderId="0" xfId="0" applyAlignment="1">
      <alignment horizontal="right"/>
    </xf>
    <xf numFmtId="37" fontId="0" fillId="0" borderId="0" xfId="0" applyNumberFormat="1" applyAlignment="1" applyProtection="1">
      <alignment horizontal="right"/>
      <protection/>
    </xf>
    <xf numFmtId="0" fontId="30" fillId="0" borderId="0" xfId="0" applyFont="1" applyAlignment="1">
      <alignment/>
    </xf>
    <xf numFmtId="164" fontId="30" fillId="0" borderId="0" xfId="0" applyNumberFormat="1" applyFont="1" applyAlignment="1">
      <alignment/>
    </xf>
    <xf numFmtId="166" fontId="0" fillId="0" borderId="0" xfId="0" applyNumberFormat="1" applyAlignment="1">
      <alignment/>
    </xf>
    <xf numFmtId="166" fontId="0" fillId="0" borderId="0" xfId="0" applyNumberFormat="1" applyAlignment="1" applyProtection="1">
      <alignment/>
      <protection/>
    </xf>
    <xf numFmtId="164" fontId="0" fillId="0" borderId="0" xfId="0" applyNumberFormat="1" applyAlignment="1" applyProtection="1">
      <alignment/>
      <protection/>
    </xf>
    <xf numFmtId="165" fontId="30" fillId="0" borderId="0" xfId="0" applyNumberFormat="1" applyFont="1" applyAlignment="1">
      <alignment horizontal="fill"/>
    </xf>
    <xf numFmtId="165" fontId="0" fillId="0" borderId="0" xfId="0" applyNumberFormat="1" applyBorder="1" applyAlignment="1" applyProtection="1">
      <alignment horizontal="fill"/>
      <protection/>
    </xf>
    <xf numFmtId="0" fontId="0" fillId="0" borderId="0" xfId="0" applyBorder="1" applyAlignment="1" applyProtection="1">
      <alignment horizontal="fill"/>
      <protection/>
    </xf>
    <xf numFmtId="165" fontId="30" fillId="0" borderId="0" xfId="0" applyNumberFormat="1" applyFont="1" applyAlignment="1">
      <alignment horizontal="left"/>
    </xf>
    <xf numFmtId="165" fontId="0" fillId="0" borderId="0" xfId="0" applyNumberFormat="1" applyAlignment="1" applyProtection="1">
      <alignment/>
      <protection/>
    </xf>
    <xf numFmtId="165" fontId="30" fillId="0" borderId="5" xfId="0" applyNumberFormat="1" applyFont="1" applyBorder="1" applyAlignment="1">
      <alignment horizontal="fill"/>
    </xf>
    <xf numFmtId="165" fontId="30" fillId="0" borderId="5" xfId="0" applyNumberFormat="1" applyFont="1" applyBorder="1" applyAlignment="1">
      <alignment horizontal="left"/>
    </xf>
    <xf numFmtId="165" fontId="0" fillId="0" borderId="5" xfId="0" applyNumberFormat="1" applyBorder="1" applyAlignment="1" applyProtection="1">
      <alignment horizontal="fill"/>
      <protection/>
    </xf>
    <xf numFmtId="165" fontId="0" fillId="0" borderId="5" xfId="0" applyNumberFormat="1" applyBorder="1" applyAlignment="1" applyProtection="1">
      <alignment horizontal="center"/>
      <protection/>
    </xf>
    <xf numFmtId="0" fontId="0" fillId="0" borderId="0" xfId="0" applyAlignment="1" applyProtection="1">
      <alignment horizontal="fill"/>
      <protection/>
    </xf>
    <xf numFmtId="165" fontId="30" fillId="0" borderId="0" xfId="0" applyNumberFormat="1" applyFont="1" applyAlignment="1">
      <alignment/>
    </xf>
    <xf numFmtId="0" fontId="0" fillId="0" borderId="23" xfId="0" applyBorder="1" applyAlignment="1" applyProtection="1">
      <alignment horizontal="fill"/>
      <protection/>
    </xf>
    <xf numFmtId="165" fontId="30" fillId="0" borderId="23" xfId="0" applyNumberFormat="1" applyFont="1" applyBorder="1" applyAlignment="1">
      <alignment horizontal="fill"/>
    </xf>
    <xf numFmtId="0" fontId="30" fillId="0" borderId="23" xfId="0" applyFont="1" applyBorder="1" applyAlignment="1">
      <alignment horizontal="fill"/>
    </xf>
    <xf numFmtId="165" fontId="0" fillId="0" borderId="23" xfId="0" applyNumberFormat="1" applyBorder="1" applyAlignment="1" applyProtection="1">
      <alignment horizontal="fill"/>
      <protection/>
    </xf>
    <xf numFmtId="166" fontId="29" fillId="0" borderId="0" xfId="0" applyNumberFormat="1" applyFont="1" applyAlignment="1" applyProtection="1" quotePrefix="1">
      <alignment horizontal="left"/>
      <protection/>
    </xf>
    <xf numFmtId="14" fontId="0" fillId="0" borderId="0" xfId="0" applyNumberFormat="1" applyAlignment="1">
      <alignment/>
    </xf>
    <xf numFmtId="166" fontId="0" fillId="0" borderId="24" xfId="0" applyNumberFormat="1" applyBorder="1" applyAlignment="1" applyProtection="1">
      <alignment horizontal="fill"/>
      <protection/>
    </xf>
    <xf numFmtId="166" fontId="0" fillId="0" borderId="0" xfId="0" applyNumberFormat="1" applyAlignment="1" applyProtection="1">
      <alignment horizontal="left"/>
      <protection/>
    </xf>
    <xf numFmtId="166" fontId="0" fillId="0" borderId="0" xfId="0" applyNumberFormat="1" applyAlignment="1" applyProtection="1">
      <alignment horizontal="center"/>
      <protection/>
    </xf>
    <xf numFmtId="166" fontId="0" fillId="0" borderId="7" xfId="0" applyNumberFormat="1" applyBorder="1" applyAlignment="1" applyProtection="1">
      <alignment horizontal="fill"/>
      <protection/>
    </xf>
    <xf numFmtId="166" fontId="0" fillId="0" borderId="5" xfId="0" applyNumberFormat="1" applyBorder="1" applyAlignment="1" applyProtection="1">
      <alignment horizontal="left"/>
      <protection/>
    </xf>
    <xf numFmtId="166" fontId="0" fillId="0" borderId="0" xfId="0" applyNumberFormat="1" applyBorder="1" applyAlignment="1" applyProtection="1">
      <alignment horizontal="left"/>
      <protection/>
    </xf>
    <xf numFmtId="166" fontId="0" fillId="0" borderId="23" xfId="0" applyNumberFormat="1" applyBorder="1" applyAlignment="1" applyProtection="1">
      <alignment horizontal="fill"/>
      <protection/>
    </xf>
    <xf numFmtId="167" fontId="0" fillId="0" borderId="0" xfId="0" applyNumberFormat="1" applyAlignment="1">
      <alignment/>
    </xf>
    <xf numFmtId="167" fontId="0" fillId="0" borderId="24" xfId="0" applyNumberFormat="1" applyBorder="1" applyAlignment="1" applyProtection="1">
      <alignment horizontal="fill"/>
      <protection/>
    </xf>
    <xf numFmtId="167" fontId="0" fillId="0" borderId="0" xfId="0" applyNumberFormat="1" applyAlignment="1" applyProtection="1">
      <alignment horizontal="center"/>
      <protection/>
    </xf>
    <xf numFmtId="167" fontId="0" fillId="0" borderId="7" xfId="0" applyNumberFormat="1" applyBorder="1" applyAlignment="1" applyProtection="1">
      <alignment horizontal="fill"/>
      <protection/>
    </xf>
    <xf numFmtId="167" fontId="0" fillId="0" borderId="0" xfId="0" applyNumberFormat="1" applyAlignment="1" applyProtection="1">
      <alignment/>
      <protection/>
    </xf>
    <xf numFmtId="175" fontId="0" fillId="0" borderId="0" xfId="0" applyNumberFormat="1" applyAlignment="1" applyProtection="1" quotePrefix="1">
      <alignment/>
      <protection/>
    </xf>
    <xf numFmtId="166" fontId="0" fillId="0" borderId="0" xfId="0" applyNumberFormat="1" applyAlignment="1" applyProtection="1" quotePrefix="1">
      <alignment horizontal="right"/>
      <protection/>
    </xf>
    <xf numFmtId="167" fontId="0" fillId="0" borderId="0" xfId="0" applyNumberFormat="1" applyAlignment="1" applyProtection="1">
      <alignment horizontal="left"/>
      <protection/>
    </xf>
    <xf numFmtId="166" fontId="0" fillId="0" borderId="5" xfId="0" applyNumberFormat="1" applyBorder="1" applyAlignment="1" applyProtection="1">
      <alignment horizontal="center"/>
      <protection/>
    </xf>
    <xf numFmtId="166" fontId="0" fillId="0" borderId="0" xfId="0" applyNumberFormat="1" applyAlignment="1">
      <alignment horizontal="center"/>
    </xf>
    <xf numFmtId="167" fontId="0" fillId="0" borderId="5" xfId="0" applyNumberFormat="1" applyBorder="1" applyAlignment="1" applyProtection="1">
      <alignment horizontal="left"/>
      <protection/>
    </xf>
    <xf numFmtId="167" fontId="0" fillId="0" borderId="5" xfId="0" applyNumberFormat="1" applyBorder="1" applyAlignment="1" applyProtection="1">
      <alignment horizontal="center"/>
      <protection/>
    </xf>
    <xf numFmtId="167" fontId="0" fillId="0" borderId="23" xfId="0" applyNumberFormat="1" applyBorder="1" applyAlignment="1" applyProtection="1">
      <alignment horizontal="fill"/>
      <protection/>
    </xf>
    <xf numFmtId="2" fontId="0" fillId="0" borderId="0" xfId="0" applyNumberFormat="1" applyAlignment="1">
      <alignment horizontal="right"/>
    </xf>
    <xf numFmtId="0" fontId="31" fillId="0" borderId="0" xfId="0" applyFont="1" applyBorder="1" applyAlignment="1">
      <alignment/>
    </xf>
    <xf numFmtId="0" fontId="29" fillId="0" borderId="0" xfId="0" applyFont="1" applyBorder="1" applyAlignment="1" quotePrefix="1">
      <alignment horizontal="left"/>
    </xf>
    <xf numFmtId="0" fontId="29" fillId="0" borderId="0" xfId="0" applyFont="1" applyBorder="1" applyAlignment="1">
      <alignment/>
    </xf>
    <xf numFmtId="0" fontId="31" fillId="0" borderId="0" xfId="0" applyFont="1" applyAlignment="1">
      <alignment/>
    </xf>
    <xf numFmtId="2" fontId="31" fillId="0" borderId="0" xfId="0" applyNumberFormat="1" applyFont="1" applyAlignment="1">
      <alignment horizontal="right"/>
    </xf>
    <xf numFmtId="0" fontId="31" fillId="0" borderId="0" xfId="0" applyFont="1" applyAlignment="1">
      <alignment horizontal="center"/>
    </xf>
    <xf numFmtId="0" fontId="31" fillId="0" borderId="0" xfId="0" applyFont="1" applyAlignment="1">
      <alignment horizontal="right"/>
    </xf>
    <xf numFmtId="0" fontId="32" fillId="0" borderId="0" xfId="0" applyFont="1" applyBorder="1" applyAlignment="1">
      <alignment/>
    </xf>
    <xf numFmtId="0" fontId="33" fillId="0" borderId="17" xfId="0" applyFont="1" applyBorder="1" applyAlignment="1" applyProtection="1">
      <alignment horizontal="left"/>
      <protection/>
    </xf>
    <xf numFmtId="0" fontId="33" fillId="0" borderId="25" xfId="0" applyFont="1" applyBorder="1" applyAlignment="1">
      <alignment/>
    </xf>
    <xf numFmtId="0" fontId="33" fillId="0" borderId="17" xfId="0" applyFont="1" applyBorder="1" applyAlignment="1">
      <alignment/>
    </xf>
    <xf numFmtId="0" fontId="33" fillId="0" borderId="17" xfId="0" applyFont="1" applyBorder="1" applyAlignment="1" applyProtection="1">
      <alignment horizontal="center"/>
      <protection/>
    </xf>
    <xf numFmtId="0" fontId="33" fillId="0" borderId="17" xfId="0" applyFont="1" applyBorder="1" applyAlignment="1" applyProtection="1">
      <alignment horizontal="center"/>
      <protection/>
    </xf>
    <xf numFmtId="0" fontId="33" fillId="0" borderId="17" xfId="0" applyFont="1" applyBorder="1" applyAlignment="1" applyProtection="1">
      <alignment horizontal="left"/>
      <protection/>
    </xf>
    <xf numFmtId="0" fontId="33" fillId="0" borderId="25" xfId="0" applyFont="1" applyBorder="1" applyAlignment="1" applyProtection="1">
      <alignment horizontal="left"/>
      <protection/>
    </xf>
    <xf numFmtId="2" fontId="33" fillId="0" borderId="17" xfId="0" applyNumberFormat="1" applyFont="1" applyBorder="1" applyAlignment="1">
      <alignment horizontal="right"/>
    </xf>
    <xf numFmtId="0" fontId="33" fillId="0" borderId="25" xfId="0" applyFont="1" applyBorder="1" applyAlignment="1" applyProtection="1">
      <alignment horizontal="center"/>
      <protection/>
    </xf>
    <xf numFmtId="0" fontId="33" fillId="0" borderId="26" xfId="0" applyFont="1" applyBorder="1" applyAlignment="1" applyProtection="1">
      <alignment horizontal="left"/>
      <protection/>
    </xf>
    <xf numFmtId="0" fontId="33" fillId="0" borderId="0" xfId="0" applyFont="1" applyBorder="1" applyAlignment="1">
      <alignment/>
    </xf>
    <xf numFmtId="0" fontId="33" fillId="0" borderId="27" xfId="0" applyFont="1" applyBorder="1" applyAlignment="1">
      <alignment/>
    </xf>
    <xf numFmtId="172" fontId="33" fillId="0" borderId="17" xfId="0" applyNumberFormat="1" applyFont="1" applyBorder="1" applyAlignment="1" applyProtection="1">
      <alignment horizontal="center"/>
      <protection/>
    </xf>
    <xf numFmtId="172" fontId="33" fillId="0" borderId="17" xfId="0" applyNumberFormat="1" applyFont="1" applyBorder="1" applyAlignment="1" applyProtection="1" quotePrefix="1">
      <alignment horizontal="right"/>
      <protection/>
    </xf>
    <xf numFmtId="172" fontId="33" fillId="0" borderId="17" xfId="0" applyNumberFormat="1" applyFont="1" applyBorder="1" applyAlignment="1" applyProtection="1">
      <alignment horizontal="right"/>
      <protection/>
    </xf>
    <xf numFmtId="172" fontId="33" fillId="0" borderId="17" xfId="0" applyNumberFormat="1" applyFont="1" applyBorder="1" applyAlignment="1" applyProtection="1" quotePrefix="1">
      <alignment horizontal="center"/>
      <protection/>
    </xf>
    <xf numFmtId="172" fontId="33" fillId="0" borderId="25" xfId="0" applyNumberFormat="1" applyFont="1" applyBorder="1" applyAlignment="1" applyProtection="1">
      <alignment horizontal="right"/>
      <protection/>
    </xf>
    <xf numFmtId="172" fontId="33" fillId="0" borderId="17" xfId="0" applyNumberFormat="1" applyFont="1" applyBorder="1" applyAlignment="1" applyProtection="1" quotePrefix="1">
      <alignment horizontal="center"/>
      <protection/>
    </xf>
    <xf numFmtId="172" fontId="33" fillId="0" borderId="17" xfId="0" applyNumberFormat="1" applyFont="1" applyBorder="1" applyAlignment="1" applyProtection="1">
      <alignment horizontal="center"/>
      <protection/>
    </xf>
    <xf numFmtId="172" fontId="33" fillId="0" borderId="25" xfId="0" applyNumberFormat="1" applyFont="1" applyBorder="1" applyAlignment="1" applyProtection="1" quotePrefix="1">
      <alignment horizontal="center"/>
      <protection/>
    </xf>
    <xf numFmtId="0" fontId="0" fillId="0" borderId="27" xfId="0" applyBorder="1" applyAlignment="1">
      <alignment/>
    </xf>
    <xf numFmtId="172" fontId="0" fillId="0" borderId="27" xfId="0" applyNumberFormat="1" applyBorder="1" applyAlignment="1" applyProtection="1">
      <alignment/>
      <protection/>
    </xf>
    <xf numFmtId="2" fontId="0" fillId="0" borderId="28" xfId="0" applyNumberFormat="1" applyBorder="1" applyAlignment="1">
      <alignment horizontal="right"/>
    </xf>
    <xf numFmtId="2" fontId="0" fillId="0" borderId="0" xfId="0" applyNumberFormat="1" applyBorder="1" applyAlignment="1">
      <alignment horizontal="right"/>
    </xf>
    <xf numFmtId="0" fontId="0" fillId="0" borderId="29" xfId="0" applyBorder="1" applyAlignment="1">
      <alignment/>
    </xf>
    <xf numFmtId="0" fontId="0" fillId="0" borderId="28" xfId="0" applyBorder="1" applyAlignment="1">
      <alignment horizontal="center"/>
    </xf>
    <xf numFmtId="0" fontId="0" fillId="0" borderId="28" xfId="0" applyBorder="1" applyAlignment="1">
      <alignment/>
    </xf>
    <xf numFmtId="172" fontId="0" fillId="0" borderId="0" xfId="0" applyNumberFormat="1" applyBorder="1" applyAlignment="1" applyProtection="1">
      <alignment horizontal="center"/>
      <protection/>
    </xf>
    <xf numFmtId="172" fontId="0" fillId="0" borderId="27" xfId="0" applyNumberFormat="1" applyBorder="1" applyAlignment="1" applyProtection="1">
      <alignment horizontal="center"/>
      <protection/>
    </xf>
    <xf numFmtId="2" fontId="0" fillId="0" borderId="27" xfId="0" applyNumberFormat="1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26" xfId="0" applyBorder="1" applyAlignment="1" quotePrefix="1">
      <alignment horizontal="left"/>
    </xf>
    <xf numFmtId="2" fontId="0" fillId="0" borderId="27" xfId="0" applyNumberFormat="1" applyBorder="1" applyAlignment="1">
      <alignment/>
    </xf>
    <xf numFmtId="2" fontId="0" fillId="0" borderId="27" xfId="0" applyNumberFormat="1" applyBorder="1" applyAlignment="1">
      <alignment horizontal="center"/>
    </xf>
    <xf numFmtId="0" fontId="32" fillId="0" borderId="0" xfId="0" applyFont="1" applyAlignment="1">
      <alignment/>
    </xf>
    <xf numFmtId="0" fontId="0" fillId="0" borderId="26" xfId="0" applyBorder="1" applyAlignment="1">
      <alignment/>
    </xf>
    <xf numFmtId="0" fontId="32" fillId="0" borderId="0" xfId="0" applyFont="1" applyAlignment="1" applyProtection="1">
      <alignment horizontal="left"/>
      <protection/>
    </xf>
    <xf numFmtId="0" fontId="32" fillId="0" borderId="27" xfId="0" applyFont="1" applyBorder="1" applyAlignment="1">
      <alignment/>
    </xf>
    <xf numFmtId="0" fontId="32" fillId="0" borderId="0" xfId="0" applyFont="1" applyAlignment="1" applyProtection="1">
      <alignment horizontal="right"/>
      <protection/>
    </xf>
    <xf numFmtId="0" fontId="32" fillId="0" borderId="0" xfId="0" applyFont="1" applyBorder="1" applyAlignment="1" applyProtection="1">
      <alignment horizontal="right"/>
      <protection/>
    </xf>
    <xf numFmtId="0" fontId="32" fillId="0" borderId="0" xfId="0" applyFont="1" applyAlignment="1" applyProtection="1">
      <alignment/>
      <protection/>
    </xf>
    <xf numFmtId="2" fontId="32" fillId="0" borderId="27" xfId="0" applyNumberFormat="1" applyFont="1" applyBorder="1" applyAlignment="1">
      <alignment/>
    </xf>
    <xf numFmtId="0" fontId="32" fillId="0" borderId="26" xfId="0" applyFont="1" applyBorder="1" applyAlignment="1">
      <alignment/>
    </xf>
    <xf numFmtId="0" fontId="32" fillId="0" borderId="0" xfId="0" applyFont="1" applyAlignment="1">
      <alignment horizontal="right"/>
    </xf>
    <xf numFmtId="2" fontId="32" fillId="0" borderId="27" xfId="0" applyNumberFormat="1" applyFont="1" applyBorder="1" applyAlignment="1">
      <alignment horizontal="center"/>
    </xf>
    <xf numFmtId="0" fontId="32" fillId="0" borderId="26" xfId="0" applyFont="1" applyBorder="1" applyAlignment="1">
      <alignment horizontal="right"/>
    </xf>
    <xf numFmtId="2" fontId="32" fillId="0" borderId="0" xfId="0" applyNumberFormat="1" applyFont="1" applyBorder="1" applyAlignment="1">
      <alignment/>
    </xf>
    <xf numFmtId="3" fontId="32" fillId="0" borderId="0" xfId="0" applyNumberFormat="1" applyFont="1" applyBorder="1" applyAlignment="1">
      <alignment/>
    </xf>
    <xf numFmtId="0" fontId="0" fillId="0" borderId="27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right"/>
      <protection/>
    </xf>
    <xf numFmtId="0" fontId="0" fillId="0" borderId="0" xfId="0" applyAlignment="1">
      <alignment/>
    </xf>
    <xf numFmtId="0" fontId="0" fillId="0" borderId="27" xfId="0" applyBorder="1" applyAlignment="1" applyProtection="1">
      <alignment horizontal="left"/>
      <protection/>
    </xf>
    <xf numFmtId="37" fontId="0" fillId="0" borderId="0" xfId="0" applyNumberFormat="1" applyAlignment="1" applyProtection="1">
      <alignment horizontal="center"/>
      <protection/>
    </xf>
    <xf numFmtId="0" fontId="0" fillId="0" borderId="0" xfId="0" applyBorder="1" applyAlignment="1" applyProtection="1">
      <alignment horizontal="right"/>
      <protection/>
    </xf>
    <xf numFmtId="0" fontId="0" fillId="0" borderId="26" xfId="0" applyFont="1" applyBorder="1" applyAlignment="1">
      <alignment horizontal="right"/>
    </xf>
    <xf numFmtId="2" fontId="0" fillId="0" borderId="0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167" fontId="0" fillId="0" borderId="0" xfId="0" applyNumberFormat="1" applyFill="1" applyAlignment="1" applyProtection="1">
      <alignment horizontal="right"/>
      <protection/>
    </xf>
    <xf numFmtId="167" fontId="0" fillId="0" borderId="0" xfId="0" applyNumberFormat="1" applyFill="1" applyBorder="1" applyAlignment="1" applyProtection="1">
      <alignment horizontal="right"/>
      <protection/>
    </xf>
    <xf numFmtId="167" fontId="0" fillId="0" borderId="0" xfId="0" applyNumberFormat="1" applyFill="1" applyBorder="1" applyAlignment="1" applyProtection="1">
      <alignment/>
      <protection/>
    </xf>
    <xf numFmtId="165" fontId="0" fillId="0" borderId="0" xfId="0" applyNumberFormat="1" applyBorder="1" applyAlignment="1" applyProtection="1">
      <alignment horizontal="right"/>
      <protection/>
    </xf>
    <xf numFmtId="164" fontId="0" fillId="0" borderId="0" xfId="0" applyNumberFormat="1" applyAlignment="1" applyProtection="1">
      <alignment horizontal="right"/>
      <protection/>
    </xf>
    <xf numFmtId="164" fontId="0" fillId="0" borderId="0" xfId="0" applyNumberFormat="1" applyBorder="1" applyAlignment="1" applyProtection="1">
      <alignment horizontal="right"/>
      <protection/>
    </xf>
    <xf numFmtId="164" fontId="0" fillId="0" borderId="0" xfId="0" applyNumberFormat="1" applyBorder="1" applyAlignment="1" applyProtection="1">
      <alignment/>
      <protection/>
    </xf>
    <xf numFmtId="0" fontId="0" fillId="0" borderId="0" xfId="0" applyBorder="1" applyAlignment="1">
      <alignment horizontal="right"/>
    </xf>
    <xf numFmtId="0" fontId="32" fillId="0" borderId="0" xfId="0" applyFont="1" applyBorder="1" applyAlignment="1" applyProtection="1">
      <alignment/>
      <protection/>
    </xf>
    <xf numFmtId="37" fontId="0" fillId="0" borderId="27" xfId="0" applyNumberFormat="1" applyBorder="1" applyAlignment="1" applyProtection="1">
      <alignment horizontal="left"/>
      <protection/>
    </xf>
    <xf numFmtId="37" fontId="0" fillId="0" borderId="0" xfId="0" applyNumberFormat="1" applyBorder="1" applyAlignment="1" applyProtection="1">
      <alignment horizontal="left"/>
      <protection/>
    </xf>
    <xf numFmtId="37" fontId="0" fillId="0" borderId="27" xfId="0" applyNumberFormat="1" applyBorder="1" applyAlignment="1" applyProtection="1">
      <alignment/>
      <protection/>
    </xf>
    <xf numFmtId="37" fontId="0" fillId="0" borderId="0" xfId="0" applyNumberFormat="1" applyBorder="1" applyAlignment="1" applyProtection="1">
      <alignment/>
      <protection/>
    </xf>
    <xf numFmtId="0" fontId="0" fillId="0" borderId="0" xfId="0" applyFont="1" applyAlignment="1" applyProtection="1">
      <alignment horizontal="right"/>
      <protection/>
    </xf>
    <xf numFmtId="165" fontId="0" fillId="0" borderId="0" xfId="0" applyNumberFormat="1" applyBorder="1" applyAlignment="1" applyProtection="1">
      <alignment/>
      <protection/>
    </xf>
    <xf numFmtId="0" fontId="32" fillId="0" borderId="5" xfId="0" applyFont="1" applyBorder="1" applyAlignment="1" applyProtection="1">
      <alignment horizontal="left"/>
      <protection/>
    </xf>
    <xf numFmtId="0" fontId="0" fillId="0" borderId="30" xfId="0" applyBorder="1" applyAlignment="1">
      <alignment/>
    </xf>
    <xf numFmtId="0" fontId="32" fillId="0" borderId="5" xfId="0" applyFont="1" applyBorder="1" applyAlignment="1" applyProtection="1">
      <alignment horizontal="right"/>
      <protection/>
    </xf>
    <xf numFmtId="0" fontId="32" fillId="0" borderId="5" xfId="0" applyFont="1" applyBorder="1" applyAlignment="1" applyProtection="1">
      <alignment/>
      <protection/>
    </xf>
    <xf numFmtId="0" fontId="32" fillId="0" borderId="30" xfId="0" applyFont="1" applyBorder="1" applyAlignment="1" applyProtection="1">
      <alignment horizontal="right"/>
      <protection/>
    </xf>
    <xf numFmtId="37" fontId="32" fillId="0" borderId="5" xfId="0" applyNumberFormat="1" applyFont="1" applyBorder="1" applyAlignment="1" applyProtection="1">
      <alignment horizontal="center"/>
      <protection/>
    </xf>
    <xf numFmtId="37" fontId="32" fillId="0" borderId="5" xfId="0" applyNumberFormat="1" applyFont="1" applyBorder="1" applyAlignment="1" applyProtection="1">
      <alignment horizontal="right"/>
      <protection/>
    </xf>
    <xf numFmtId="37" fontId="32" fillId="0" borderId="30" xfId="0" applyNumberFormat="1" applyFont="1" applyBorder="1" applyAlignment="1" applyProtection="1">
      <alignment horizontal="right"/>
      <protection/>
    </xf>
    <xf numFmtId="0" fontId="32" fillId="0" borderId="5" xfId="0" applyFont="1" applyBorder="1" applyAlignment="1">
      <alignment/>
    </xf>
    <xf numFmtId="2" fontId="0" fillId="0" borderId="30" xfId="0" applyNumberFormat="1" applyBorder="1" applyAlignment="1">
      <alignment/>
    </xf>
    <xf numFmtId="2" fontId="0" fillId="0" borderId="5" xfId="0" applyNumberFormat="1" applyBorder="1" applyAlignment="1">
      <alignment/>
    </xf>
    <xf numFmtId="0" fontId="32" fillId="0" borderId="31" xfId="0" applyFont="1" applyBorder="1" applyAlignment="1">
      <alignment/>
    </xf>
    <xf numFmtId="2" fontId="0" fillId="0" borderId="30" xfId="0" applyNumberFormat="1" applyBorder="1" applyAlignment="1">
      <alignment horizontal="center"/>
    </xf>
    <xf numFmtId="0" fontId="32" fillId="0" borderId="30" xfId="0" applyFont="1" applyBorder="1" applyAlignment="1" applyProtection="1">
      <alignment horizontal="left"/>
      <protection/>
    </xf>
    <xf numFmtId="3" fontId="32" fillId="0" borderId="5" xfId="0" applyNumberFormat="1" applyFont="1" applyBorder="1" applyAlignment="1" applyProtection="1">
      <alignment horizontal="right"/>
      <protection/>
    </xf>
    <xf numFmtId="0" fontId="32" fillId="0" borderId="26" xfId="0" applyFont="1" applyBorder="1" applyAlignment="1" applyProtection="1">
      <alignment horizontal="left"/>
      <protection/>
    </xf>
    <xf numFmtId="3" fontId="32" fillId="0" borderId="0" xfId="0" applyNumberFormat="1" applyFont="1" applyAlignment="1" applyProtection="1">
      <alignment/>
      <protection/>
    </xf>
    <xf numFmtId="3" fontId="32" fillId="0" borderId="0" xfId="0" applyNumberFormat="1" applyFont="1" applyAlignment="1" applyProtection="1">
      <alignment horizontal="right"/>
      <protection/>
    </xf>
    <xf numFmtId="3" fontId="0" fillId="0" borderId="27" xfId="0" applyNumberFormat="1" applyBorder="1" applyAlignment="1">
      <alignment/>
    </xf>
    <xf numFmtId="3" fontId="32" fillId="0" borderId="0" xfId="0" applyNumberFormat="1" applyFont="1" applyAlignment="1" applyProtection="1">
      <alignment horizontal="left"/>
      <protection/>
    </xf>
    <xf numFmtId="3" fontId="32" fillId="0" borderId="27" xfId="0" applyNumberFormat="1" applyFont="1" applyBorder="1" applyAlignment="1">
      <alignment/>
    </xf>
    <xf numFmtId="3" fontId="32" fillId="0" borderId="0" xfId="0" applyNumberFormat="1" applyFont="1" applyAlignment="1" applyProtection="1">
      <alignment horizontal="center"/>
      <protection/>
    </xf>
    <xf numFmtId="3" fontId="32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3" fontId="0" fillId="0" borderId="27" xfId="0" applyNumberFormat="1" applyBorder="1" applyAlignment="1" applyProtection="1">
      <alignment horizontal="left"/>
      <protection/>
    </xf>
    <xf numFmtId="3" fontId="0" fillId="0" borderId="0" xfId="0" applyNumberFormat="1" applyAlignment="1" applyProtection="1">
      <alignment horizontal="center"/>
      <protection/>
    </xf>
    <xf numFmtId="3" fontId="0" fillId="0" borderId="0" xfId="0" applyNumberFormat="1" applyBorder="1" applyAlignment="1" applyProtection="1">
      <alignment horizontal="right"/>
      <protection/>
    </xf>
    <xf numFmtId="3" fontId="32" fillId="0" borderId="0" xfId="0" applyNumberFormat="1" applyFont="1" applyBorder="1" applyAlignment="1" applyProtection="1">
      <alignment/>
      <protection/>
    </xf>
    <xf numFmtId="3" fontId="0" fillId="0" borderId="27" xfId="0" applyNumberFormat="1" applyBorder="1" applyAlignment="1" applyProtection="1">
      <alignment/>
      <protection/>
    </xf>
    <xf numFmtId="3" fontId="0" fillId="0" borderId="0" xfId="0" applyNumberFormat="1" applyFill="1" applyBorder="1" applyAlignment="1" applyProtection="1">
      <alignment/>
      <protection/>
    </xf>
    <xf numFmtId="3" fontId="32" fillId="0" borderId="26" xfId="0" applyNumberFormat="1" applyFont="1" applyBorder="1" applyAlignment="1">
      <alignment horizontal="right"/>
    </xf>
    <xf numFmtId="3" fontId="0" fillId="0" borderId="26" xfId="0" applyNumberFormat="1" applyFont="1" applyBorder="1" applyAlignment="1">
      <alignment horizontal="right"/>
    </xf>
    <xf numFmtId="3" fontId="32" fillId="0" borderId="31" xfId="0" applyNumberFormat="1" applyFont="1" applyBorder="1" applyAlignment="1">
      <alignment/>
    </xf>
    <xf numFmtId="1" fontId="0" fillId="0" borderId="26" xfId="0" applyNumberFormat="1" applyFont="1" applyBorder="1" applyAlignment="1">
      <alignment horizontal="right"/>
    </xf>
    <xf numFmtId="3" fontId="32" fillId="0" borderId="0" xfId="0" applyNumberFormat="1" applyFont="1" applyBorder="1" applyAlignment="1">
      <alignment horizontal="right"/>
    </xf>
    <xf numFmtId="0" fontId="34" fillId="0" borderId="0" xfId="0" applyFont="1" applyAlignment="1">
      <alignment/>
    </xf>
    <xf numFmtId="0" fontId="35" fillId="0" borderId="0" xfId="0" applyFont="1" applyAlignment="1">
      <alignment/>
    </xf>
    <xf numFmtId="0" fontId="0" fillId="0" borderId="0" xfId="0" applyBorder="1" applyAlignment="1" quotePrefix="1">
      <alignment horizontal="center"/>
    </xf>
    <xf numFmtId="0" fontId="0" fillId="0" borderId="5" xfId="0" applyBorder="1" applyAlignment="1">
      <alignment horizontal="right"/>
    </xf>
    <xf numFmtId="0" fontId="0" fillId="0" borderId="16" xfId="0" applyBorder="1" applyAlignment="1">
      <alignment/>
    </xf>
    <xf numFmtId="0" fontId="26" fillId="0" borderId="0" xfId="0" applyFont="1" applyAlignment="1">
      <alignment/>
    </xf>
    <xf numFmtId="0" fontId="0" fillId="0" borderId="0" xfId="0" applyAlignment="1" quotePrefix="1">
      <alignment horizontal="center"/>
    </xf>
    <xf numFmtId="176" fontId="0" fillId="0" borderId="0" xfId="0" applyNumberFormat="1" applyAlignment="1">
      <alignment horizontal="right"/>
    </xf>
    <xf numFmtId="168" fontId="0" fillId="0" borderId="0" xfId="0" applyNumberFormat="1" applyAlignment="1" applyProtection="1">
      <alignment/>
      <protection/>
    </xf>
    <xf numFmtId="177" fontId="0" fillId="0" borderId="0" xfId="15" applyNumberFormat="1" applyAlignment="1" applyProtection="1">
      <alignment/>
      <protection/>
    </xf>
    <xf numFmtId="177" fontId="0" fillId="0" borderId="0" xfId="15" applyNumberFormat="1" applyAlignment="1" applyProtection="1">
      <alignment horizontal="center"/>
      <protection/>
    </xf>
    <xf numFmtId="2" fontId="4" fillId="0" borderId="0" xfId="0" applyNumberFormat="1" applyFont="1" applyAlignment="1" quotePrefix="1">
      <alignment horizontal="left"/>
    </xf>
    <xf numFmtId="2" fontId="6" fillId="0" borderId="0" xfId="0" applyNumberFormat="1" applyFont="1" applyAlignment="1" applyProtection="1">
      <alignment/>
      <protection/>
    </xf>
    <xf numFmtId="178" fontId="6" fillId="0" borderId="0" xfId="0" applyNumberFormat="1" applyFont="1" applyAlignment="1" applyProtection="1">
      <alignment/>
      <protection/>
    </xf>
    <xf numFmtId="2" fontId="6" fillId="0" borderId="0" xfId="0" applyNumberFormat="1" applyFont="1" applyAlignment="1">
      <alignment/>
    </xf>
    <xf numFmtId="15" fontId="6" fillId="0" borderId="0" xfId="0" applyNumberFormat="1" applyFont="1" applyAlignment="1" applyProtection="1">
      <alignment/>
      <protection/>
    </xf>
    <xf numFmtId="17" fontId="6" fillId="0" borderId="6" xfId="0" applyNumberFormat="1" applyFont="1" applyBorder="1" applyAlignment="1">
      <alignment/>
    </xf>
    <xf numFmtId="17" fontId="6" fillId="0" borderId="6" xfId="0" applyNumberFormat="1" applyFont="1" applyBorder="1" applyAlignment="1" applyProtection="1">
      <alignment/>
      <protection/>
    </xf>
    <xf numFmtId="17" fontId="6" fillId="0" borderId="5" xfId="0" applyNumberFormat="1" applyFont="1" applyBorder="1" applyAlignment="1">
      <alignment/>
    </xf>
    <xf numFmtId="17" fontId="6" fillId="0" borderId="5" xfId="0" applyNumberFormat="1" applyFont="1" applyBorder="1" applyAlignment="1" applyProtection="1">
      <alignment/>
      <protection/>
    </xf>
    <xf numFmtId="2" fontId="6" fillId="0" borderId="0" xfId="0" applyNumberFormat="1" applyFont="1" applyAlignment="1" applyProtection="1">
      <alignment horizontal="right"/>
      <protection/>
    </xf>
    <xf numFmtId="44" fontId="18" fillId="0" borderId="0" xfId="17" applyFont="1" applyAlignment="1" applyProtection="1" quotePrefix="1">
      <alignment horizontal="left"/>
      <protection/>
    </xf>
    <xf numFmtId="0" fontId="18" fillId="0" borderId="0" xfId="0" applyFont="1" applyAlignment="1" applyProtection="1">
      <alignment/>
      <protection/>
    </xf>
    <xf numFmtId="0" fontId="18" fillId="0" borderId="0" xfId="0" applyFont="1" applyAlignment="1" applyProtection="1" quotePrefix="1">
      <alignment horizontal="left"/>
      <protection/>
    </xf>
    <xf numFmtId="0" fontId="6" fillId="0" borderId="16" xfId="0" applyFont="1" applyBorder="1" applyAlignment="1" applyProtection="1">
      <alignment/>
      <protection/>
    </xf>
    <xf numFmtId="0" fontId="6" fillId="0" borderId="0" xfId="0" applyFont="1" applyAlignment="1" applyProtection="1" quotePrefix="1">
      <alignment horizontal="left"/>
      <protection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6" fillId="0" borderId="0" xfId="0" applyFont="1" applyAlignment="1" applyProtection="1">
      <alignment horizontal="left"/>
      <protection/>
    </xf>
    <xf numFmtId="0" fontId="36" fillId="0" borderId="29" xfId="0" applyFont="1" applyBorder="1" applyAlignment="1">
      <alignment horizontal="left"/>
    </xf>
    <xf numFmtId="0" fontId="37" fillId="0" borderId="6" xfId="0" applyFont="1" applyBorder="1" applyAlignment="1">
      <alignment/>
    </xf>
    <xf numFmtId="0" fontId="37" fillId="0" borderId="28" xfId="0" applyFont="1" applyBorder="1" applyAlignment="1">
      <alignment/>
    </xf>
    <xf numFmtId="0" fontId="37" fillId="0" borderId="29" xfId="0" applyFont="1" applyBorder="1" applyAlignment="1">
      <alignment/>
    </xf>
    <xf numFmtId="0" fontId="37" fillId="0" borderId="32" xfId="0" applyFont="1" applyBorder="1" applyAlignment="1">
      <alignment horizontal="right"/>
    </xf>
    <xf numFmtId="0" fontId="37" fillId="0" borderId="31" xfId="0" applyFont="1" applyBorder="1" applyAlignment="1">
      <alignment/>
    </xf>
    <xf numFmtId="0" fontId="37" fillId="0" borderId="5" xfId="0" applyFont="1" applyBorder="1" applyAlignment="1">
      <alignment/>
    </xf>
    <xf numFmtId="0" fontId="37" fillId="0" borderId="30" xfId="0" applyFont="1" applyBorder="1" applyAlignment="1">
      <alignment horizontal="right"/>
    </xf>
    <xf numFmtId="0" fontId="37" fillId="0" borderId="26" xfId="0" applyFont="1" applyBorder="1" applyAlignment="1">
      <alignment/>
    </xf>
    <xf numFmtId="0" fontId="37" fillId="0" borderId="0" xfId="0" applyFont="1" applyBorder="1" applyAlignment="1">
      <alignment/>
    </xf>
    <xf numFmtId="0" fontId="37" fillId="0" borderId="27" xfId="0" applyFont="1" applyBorder="1" applyAlignment="1">
      <alignment horizontal="right"/>
    </xf>
    <xf numFmtId="3" fontId="37" fillId="0" borderId="0" xfId="0" applyNumberFormat="1" applyFont="1" applyBorder="1" applyAlignment="1">
      <alignment/>
    </xf>
    <xf numFmtId="2" fontId="37" fillId="0" borderId="27" xfId="26" applyNumberFormat="1" applyFont="1" applyBorder="1" applyAlignment="1">
      <alignment/>
    </xf>
    <xf numFmtId="0" fontId="37" fillId="0" borderId="26" xfId="0" applyFont="1" applyBorder="1" applyAlignment="1" quotePrefix="1">
      <alignment horizontal="left"/>
    </xf>
    <xf numFmtId="179" fontId="37" fillId="0" borderId="0" xfId="0" applyNumberFormat="1" applyFont="1" applyBorder="1" applyAlignment="1">
      <alignment/>
    </xf>
    <xf numFmtId="179" fontId="37" fillId="0" borderId="27" xfId="26" applyNumberFormat="1" applyFont="1" applyBorder="1" applyAlignment="1">
      <alignment/>
    </xf>
    <xf numFmtId="0" fontId="37" fillId="0" borderId="31" xfId="0" applyFont="1" applyBorder="1" applyAlignment="1" quotePrefix="1">
      <alignment horizontal="left"/>
    </xf>
    <xf numFmtId="3" fontId="37" fillId="0" borderId="5" xfId="0" applyNumberFormat="1" applyFont="1" applyBorder="1" applyAlignment="1">
      <alignment/>
    </xf>
    <xf numFmtId="2" fontId="37" fillId="0" borderId="30" xfId="26" applyNumberFormat="1" applyFont="1" applyBorder="1" applyAlignment="1">
      <alignment/>
    </xf>
    <xf numFmtId="0" fontId="37" fillId="0" borderId="0" xfId="0" applyFont="1" applyAlignment="1" quotePrefix="1">
      <alignment horizontal="left"/>
    </xf>
    <xf numFmtId="0" fontId="37" fillId="0" borderId="0" xfId="0" applyFont="1" applyAlignment="1">
      <alignment/>
    </xf>
    <xf numFmtId="0" fontId="37" fillId="0" borderId="0" xfId="0" applyFont="1" applyFill="1" applyBorder="1" applyAlignment="1">
      <alignment/>
    </xf>
    <xf numFmtId="0" fontId="36" fillId="0" borderId="0" xfId="0" applyFont="1" applyBorder="1" applyAlignment="1" applyProtection="1">
      <alignment/>
      <protection locked="0"/>
    </xf>
    <xf numFmtId="0" fontId="37" fillId="0" borderId="0" xfId="0" applyFont="1" applyBorder="1" applyAlignment="1" applyProtection="1">
      <alignment/>
      <protection locked="0"/>
    </xf>
    <xf numFmtId="0" fontId="37" fillId="0" borderId="0" xfId="0" applyFont="1" applyAlignment="1">
      <alignment/>
    </xf>
    <xf numFmtId="0" fontId="37" fillId="0" borderId="0" xfId="0" applyFont="1" applyBorder="1" applyAlignment="1">
      <alignment/>
    </xf>
    <xf numFmtId="0" fontId="37" fillId="0" borderId="0" xfId="0" applyFont="1" applyBorder="1" applyAlignment="1" quotePrefix="1">
      <alignment horizontal="center"/>
    </xf>
    <xf numFmtId="0" fontId="37" fillId="0" borderId="0" xfId="0" applyFont="1" applyBorder="1" applyAlignment="1">
      <alignment horizontal="center"/>
    </xf>
    <xf numFmtId="1" fontId="37" fillId="0" borderId="0" xfId="0" applyNumberFormat="1" applyFont="1" applyBorder="1" applyAlignment="1">
      <alignment/>
    </xf>
    <xf numFmtId="0" fontId="37" fillId="0" borderId="0" xfId="0" applyFont="1" applyBorder="1" applyAlignment="1" applyProtection="1">
      <alignment/>
      <protection locked="0"/>
    </xf>
    <xf numFmtId="0" fontId="37" fillId="0" borderId="0" xfId="0" applyFont="1" applyBorder="1" applyAlignment="1">
      <alignment horizontal="fill"/>
    </xf>
    <xf numFmtId="3" fontId="37" fillId="0" borderId="0" xfId="0" applyNumberFormat="1" applyFont="1" applyBorder="1" applyAlignment="1">
      <alignment/>
    </xf>
    <xf numFmtId="0" fontId="37" fillId="0" borderId="0" xfId="0" applyFont="1" applyBorder="1" applyAlignment="1">
      <alignment horizontal="right"/>
    </xf>
    <xf numFmtId="0" fontId="37" fillId="0" borderId="0" xfId="0" applyFont="1" applyBorder="1" applyAlignment="1" quotePrefix="1">
      <alignment horizontal="right"/>
    </xf>
    <xf numFmtId="167" fontId="37" fillId="0" borderId="0" xfId="0" applyNumberFormat="1" applyFont="1" applyBorder="1" applyAlignment="1">
      <alignment/>
    </xf>
    <xf numFmtId="0" fontId="37" fillId="0" borderId="0" xfId="0" applyNumberFormat="1" applyFont="1" applyBorder="1" applyAlignment="1" applyProtection="1">
      <alignment/>
      <protection/>
    </xf>
    <xf numFmtId="169" fontId="37" fillId="0" borderId="0" xfId="0" applyNumberFormat="1" applyFont="1" applyBorder="1" applyAlignment="1" applyProtection="1">
      <alignment/>
      <protection/>
    </xf>
    <xf numFmtId="1" fontId="37" fillId="0" borderId="0" xfId="0" applyNumberFormat="1" applyFont="1" applyBorder="1" applyAlignment="1" applyProtection="1">
      <alignment/>
      <protection/>
    </xf>
    <xf numFmtId="0" fontId="37" fillId="0" borderId="0" xfId="0" applyFont="1" applyBorder="1" applyAlignment="1" quotePrefix="1">
      <alignment horizontal="left"/>
    </xf>
    <xf numFmtId="0" fontId="37" fillId="0" borderId="0" xfId="0" applyFont="1" applyBorder="1" applyAlignment="1">
      <alignment horizontal="left"/>
    </xf>
    <xf numFmtId="0" fontId="37" fillId="0" borderId="0" xfId="0" applyFont="1" applyAlignment="1" quotePrefix="1">
      <alignment horizontal="left"/>
    </xf>
    <xf numFmtId="0" fontId="37" fillId="0" borderId="0" xfId="0" applyFont="1" applyFill="1" applyBorder="1" applyAlignment="1">
      <alignment/>
    </xf>
    <xf numFmtId="0" fontId="37" fillId="0" borderId="0" xfId="0" applyFont="1" applyFill="1" applyBorder="1" applyAlignment="1" quotePrefix="1">
      <alignment/>
    </xf>
    <xf numFmtId="0" fontId="37" fillId="0" borderId="0" xfId="0" applyFont="1" applyBorder="1" applyAlignment="1" applyProtection="1">
      <alignment horizontal="center"/>
      <protection locked="0"/>
    </xf>
    <xf numFmtId="0" fontId="36" fillId="0" borderId="0" xfId="0" applyFont="1" applyBorder="1" applyAlignment="1">
      <alignment/>
    </xf>
    <xf numFmtId="180" fontId="37" fillId="0" borderId="0" xfId="0" applyNumberFormat="1" applyFont="1" applyBorder="1" applyAlignment="1" applyProtection="1">
      <alignment/>
      <protection/>
    </xf>
    <xf numFmtId="0" fontId="37" fillId="0" borderId="6" xfId="0" applyFont="1" applyBorder="1" applyAlignment="1">
      <alignment/>
    </xf>
    <xf numFmtId="0" fontId="37" fillId="0" borderId="0" xfId="0" applyFont="1" applyBorder="1" applyAlignment="1" quotePrefix="1">
      <alignment horizontal="left"/>
    </xf>
    <xf numFmtId="0" fontId="37" fillId="0" borderId="5" xfId="0" applyFont="1" applyBorder="1" applyAlignment="1">
      <alignment/>
    </xf>
  </cellXfs>
  <cellStyles count="13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Normal_Sheet1_Sheet10" xfId="22"/>
    <cellStyle name="Normal_Sheet1_Sheet11" xfId="23"/>
    <cellStyle name="Normal_Sheet1_Sheet14" xfId="24"/>
    <cellStyle name="Normal_Sheet1_Sheet15" xfId="25"/>
    <cellStyle name="Percent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ronaldg@ers.usda.gov;%20Poultry%20and%20eggs,%20Dave%20Harvey,%20(202)%20694-5177," TargetMode="External" /><Relationship Id="rId2" Type="http://schemas.openxmlformats.org/officeDocument/2006/relationships/hyperlink" Target="mailto:djharvey@ers.usda.gov" TargetMode="Externa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48"/>
  <sheetViews>
    <sheetView tabSelected="1" workbookViewId="0" topLeftCell="A1">
      <selection activeCell="A1" sqref="A1"/>
    </sheetView>
  </sheetViews>
  <sheetFormatPr defaultColWidth="9.140625" defaultRowHeight="12.75"/>
  <cols>
    <col min="1" max="1" width="32.8515625" style="0" customWidth="1"/>
    <col min="2" max="5" width="0" style="0" hidden="1" customWidth="1"/>
    <col min="6" max="6" width="9.28125" style="0" bestFit="1" customWidth="1"/>
    <col min="7" max="10" width="0" style="0" hidden="1" customWidth="1"/>
    <col min="11" max="16" width="9.28125" style="0" bestFit="1" customWidth="1"/>
    <col min="17" max="17" width="9.421875" style="0" bestFit="1" customWidth="1"/>
    <col min="18" max="18" width="9.7109375" style="0" bestFit="1" customWidth="1"/>
    <col min="19" max="19" width="9.28125" style="0" bestFit="1" customWidth="1"/>
    <col min="20" max="20" width="9.421875" style="0" bestFit="1" customWidth="1"/>
    <col min="21" max="21" width="9.8515625" style="0" bestFit="1" customWidth="1"/>
  </cols>
  <sheetData>
    <row r="1" spans="1:21" ht="15.75" thickBo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">
      <c r="A2" s="2"/>
      <c r="B2" s="2"/>
      <c r="C2" s="3"/>
      <c r="D2" s="3"/>
      <c r="E2" s="3"/>
      <c r="F2" s="4">
        <v>2004</v>
      </c>
      <c r="G2" s="2"/>
      <c r="H2" s="4"/>
      <c r="I2" s="4"/>
      <c r="J2" s="4"/>
      <c r="K2" s="4">
        <v>2005</v>
      </c>
      <c r="L2" s="4">
        <v>2006</v>
      </c>
      <c r="M2" s="4"/>
      <c r="N2" s="4"/>
      <c r="O2" s="4"/>
      <c r="P2" s="5"/>
      <c r="Q2" s="6" t="s">
        <v>1</v>
      </c>
      <c r="R2" s="4"/>
      <c r="S2" s="4"/>
      <c r="T2" s="4"/>
      <c r="U2" s="5"/>
    </row>
    <row r="3" spans="1:21" ht="15">
      <c r="A3" s="2"/>
      <c r="B3" s="7" t="s">
        <v>3</v>
      </c>
      <c r="C3" s="7" t="s">
        <v>4</v>
      </c>
      <c r="D3" s="8" t="s">
        <v>2</v>
      </c>
      <c r="E3" s="7" t="s">
        <v>5</v>
      </c>
      <c r="F3" s="7" t="s">
        <v>6</v>
      </c>
      <c r="G3" s="7" t="s">
        <v>3</v>
      </c>
      <c r="H3" s="7" t="s">
        <v>4</v>
      </c>
      <c r="I3" s="8" t="s">
        <v>2</v>
      </c>
      <c r="J3" s="7" t="s">
        <v>5</v>
      </c>
      <c r="K3" s="7" t="s">
        <v>6</v>
      </c>
      <c r="L3" s="7" t="s">
        <v>3</v>
      </c>
      <c r="M3" s="7" t="s">
        <v>4</v>
      </c>
      <c r="N3" s="8" t="s">
        <v>2</v>
      </c>
      <c r="O3" s="8" t="s">
        <v>5</v>
      </c>
      <c r="P3" s="7" t="s">
        <v>6</v>
      </c>
      <c r="Q3" s="7" t="s">
        <v>3</v>
      </c>
      <c r="R3" s="7" t="s">
        <v>4</v>
      </c>
      <c r="S3" s="8" t="s">
        <v>2</v>
      </c>
      <c r="T3" s="8" t="s">
        <v>5</v>
      </c>
      <c r="U3" s="7" t="s">
        <v>6</v>
      </c>
    </row>
    <row r="4" spans="1:21" ht="15">
      <c r="A4" s="2"/>
      <c r="B4" s="2"/>
      <c r="C4" s="2"/>
      <c r="D4" s="2"/>
      <c r="E4" s="2"/>
      <c r="F4" s="9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</row>
    <row r="5" spans="1:21" ht="15">
      <c r="A5" s="10" t="s">
        <v>7</v>
      </c>
      <c r="B5" s="2"/>
      <c r="C5" s="2"/>
      <c r="D5" s="2"/>
      <c r="E5" s="2"/>
      <c r="F5" s="9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">
      <c r="A6" s="2" t="s">
        <v>8</v>
      </c>
      <c r="B6" s="11">
        <v>5838</v>
      </c>
      <c r="C6" s="11">
        <v>6253</v>
      </c>
      <c r="D6" s="11">
        <v>6360</v>
      </c>
      <c r="E6" s="11">
        <v>6097</v>
      </c>
      <c r="F6" s="12">
        <f>SUM(B6:E6)</f>
        <v>24548</v>
      </c>
      <c r="G6" s="13">
        <v>5725</v>
      </c>
      <c r="H6" s="13">
        <v>6189</v>
      </c>
      <c r="I6" s="13">
        <v>6560</v>
      </c>
      <c r="J6" s="13">
        <v>6209</v>
      </c>
      <c r="K6" s="13">
        <f>SUM(G6:J6)</f>
        <v>24683</v>
      </c>
      <c r="L6" s="13">
        <v>6078</v>
      </c>
      <c r="M6" s="13">
        <v>6699</v>
      </c>
      <c r="N6" s="13">
        <v>6808</v>
      </c>
      <c r="O6" s="14">
        <v>6485</v>
      </c>
      <c r="P6" s="13">
        <f>SUM(L6:O6)</f>
        <v>26070</v>
      </c>
      <c r="Q6" s="15">
        <v>6375</v>
      </c>
      <c r="R6" s="15">
        <v>6815</v>
      </c>
      <c r="S6" s="15">
        <v>7000</v>
      </c>
      <c r="T6" s="15">
        <v>6450</v>
      </c>
      <c r="U6" s="15">
        <f>SUM(Q6:T6)</f>
        <v>26640</v>
      </c>
    </row>
    <row r="7" spans="1:21" ht="15">
      <c r="A7" s="2" t="s">
        <v>9</v>
      </c>
      <c r="B7" s="11">
        <v>5130</v>
      </c>
      <c r="C7" s="11">
        <v>4897</v>
      </c>
      <c r="D7" s="11">
        <v>5047</v>
      </c>
      <c r="E7" s="11">
        <v>5435</v>
      </c>
      <c r="F7" s="12">
        <f>SUM(B7:E7)</f>
        <v>20509</v>
      </c>
      <c r="G7" s="13">
        <v>5138</v>
      </c>
      <c r="H7" s="13">
        <v>5021</v>
      </c>
      <c r="I7" s="13">
        <v>5000</v>
      </c>
      <c r="J7" s="13">
        <v>5525</v>
      </c>
      <c r="K7" s="13">
        <f>SUM(G7:J7)</f>
        <v>20684</v>
      </c>
      <c r="L7" s="13">
        <v>5321</v>
      </c>
      <c r="M7" s="13">
        <v>4998</v>
      </c>
      <c r="N7" s="13">
        <v>5071</v>
      </c>
      <c r="O7" s="14">
        <v>5607</v>
      </c>
      <c r="P7" s="13">
        <f>SUM(L7:O7)</f>
        <v>20997</v>
      </c>
      <c r="Q7" s="15">
        <v>5375</v>
      </c>
      <c r="R7" s="15">
        <v>5200</v>
      </c>
      <c r="S7" s="15">
        <v>5325</v>
      </c>
      <c r="T7" s="15">
        <v>5750</v>
      </c>
      <c r="U7" s="15">
        <f aca="true" t="shared" si="0" ref="U7:U13">SUM(Q7:T7)</f>
        <v>21650</v>
      </c>
    </row>
    <row r="8" spans="1:21" ht="15">
      <c r="A8" s="16" t="s">
        <v>10</v>
      </c>
      <c r="B8" s="11">
        <v>53</v>
      </c>
      <c r="C8" s="11">
        <v>46</v>
      </c>
      <c r="D8" s="11">
        <v>46</v>
      </c>
      <c r="E8" s="11">
        <v>50</v>
      </c>
      <c r="F8" s="12">
        <f>SUM(B8:E8)</f>
        <v>195</v>
      </c>
      <c r="G8" s="13">
        <v>49</v>
      </c>
      <c r="H8" s="13">
        <v>46</v>
      </c>
      <c r="I8" s="13">
        <v>44</v>
      </c>
      <c r="J8" s="13">
        <v>48</v>
      </c>
      <c r="K8" s="13">
        <f aca="true" t="shared" si="1" ref="K8:K13">SUM(G8:J8)</f>
        <v>187</v>
      </c>
      <c r="L8" s="13">
        <v>49</v>
      </c>
      <c r="M8" s="13">
        <v>48</v>
      </c>
      <c r="N8" s="13">
        <v>42</v>
      </c>
      <c r="O8" s="14">
        <v>46</v>
      </c>
      <c r="P8" s="13">
        <f>SUM(L8:O8)</f>
        <v>185</v>
      </c>
      <c r="Q8" s="15">
        <v>48</v>
      </c>
      <c r="R8" s="15">
        <v>45</v>
      </c>
      <c r="S8" s="15">
        <v>43</v>
      </c>
      <c r="T8" s="15">
        <v>46</v>
      </c>
      <c r="U8" s="15">
        <f t="shared" si="0"/>
        <v>182</v>
      </c>
    </row>
    <row r="9" spans="1:21" ht="15">
      <c r="A9" s="2" t="s">
        <v>11</v>
      </c>
      <c r="B9" s="11">
        <v>8195</v>
      </c>
      <c r="C9" s="11">
        <v>8492</v>
      </c>
      <c r="D9" s="11">
        <v>8839</v>
      </c>
      <c r="E9" s="11">
        <v>8537</v>
      </c>
      <c r="F9" s="12">
        <f>SUM(B9:E9)</f>
        <v>34063</v>
      </c>
      <c r="G9" s="13">
        <v>8588</v>
      </c>
      <c r="H9" s="13">
        <v>8934</v>
      </c>
      <c r="I9" s="13">
        <v>8939</v>
      </c>
      <c r="J9" s="13">
        <v>8904</v>
      </c>
      <c r="K9" s="13">
        <f t="shared" si="1"/>
        <v>35365</v>
      </c>
      <c r="L9" s="13">
        <v>8937</v>
      </c>
      <c r="M9" s="13">
        <v>9129</v>
      </c>
      <c r="N9" s="13">
        <v>8883</v>
      </c>
      <c r="O9" s="14">
        <v>8780</v>
      </c>
      <c r="P9" s="13">
        <f>SUM(L9:O9)</f>
        <v>35729</v>
      </c>
      <c r="Q9" s="15">
        <v>8825</v>
      </c>
      <c r="R9" s="15">
        <v>9100</v>
      </c>
      <c r="S9" s="15">
        <v>9100</v>
      </c>
      <c r="T9" s="15">
        <v>9000</v>
      </c>
      <c r="U9" s="15">
        <f t="shared" si="0"/>
        <v>36025</v>
      </c>
    </row>
    <row r="10" spans="1:21" ht="15">
      <c r="A10" s="2" t="s">
        <v>12</v>
      </c>
      <c r="B10" s="11">
        <v>1309</v>
      </c>
      <c r="C10" s="11">
        <v>1366</v>
      </c>
      <c r="D10" s="11">
        <v>1390</v>
      </c>
      <c r="E10" s="11">
        <v>1389</v>
      </c>
      <c r="F10" s="12">
        <v>5454</v>
      </c>
      <c r="G10" s="13">
        <v>1328</v>
      </c>
      <c r="H10" s="13">
        <v>1397</v>
      </c>
      <c r="I10" s="13">
        <v>1375</v>
      </c>
      <c r="J10" s="13">
        <v>1405</v>
      </c>
      <c r="K10" s="13">
        <v>5504</v>
      </c>
      <c r="L10" s="13">
        <v>1354</v>
      </c>
      <c r="M10" s="13">
        <v>1440</v>
      </c>
      <c r="N10" s="13">
        <v>1419</v>
      </c>
      <c r="O10" s="14">
        <v>1473</v>
      </c>
      <c r="P10" s="13">
        <f>SUM(L10:O10)</f>
        <v>5686</v>
      </c>
      <c r="Q10" s="15">
        <v>1410</v>
      </c>
      <c r="R10" s="15">
        <v>1460</v>
      </c>
      <c r="S10" s="15">
        <v>1440</v>
      </c>
      <c r="T10" s="15">
        <v>1470</v>
      </c>
      <c r="U10" s="15">
        <f t="shared" si="0"/>
        <v>5780</v>
      </c>
    </row>
    <row r="11" spans="1:21" ht="15">
      <c r="A11" s="2"/>
      <c r="B11" s="11"/>
      <c r="C11" s="11"/>
      <c r="D11" s="11"/>
      <c r="E11" s="11"/>
      <c r="F11" s="12"/>
      <c r="G11" s="13"/>
      <c r="H11" s="13"/>
      <c r="I11" s="13"/>
      <c r="J11" s="13"/>
      <c r="K11" s="13"/>
      <c r="L11" s="13"/>
      <c r="M11" s="13"/>
      <c r="N11" s="13"/>
      <c r="O11" s="14"/>
      <c r="P11" s="13"/>
      <c r="Q11" s="15"/>
      <c r="R11" s="15"/>
      <c r="S11" s="15"/>
      <c r="T11" s="15"/>
      <c r="U11" s="15"/>
    </row>
    <row r="12" spans="1:21" ht="15">
      <c r="A12" s="16" t="s">
        <v>13</v>
      </c>
      <c r="B12" s="11">
        <v>20687</v>
      </c>
      <c r="C12" s="11">
        <v>21220</v>
      </c>
      <c r="D12" s="11">
        <v>21858</v>
      </c>
      <c r="E12" s="11">
        <v>21676</v>
      </c>
      <c r="F12" s="12">
        <f>SUM(B12:E12)</f>
        <v>85441</v>
      </c>
      <c r="G12" s="13">
        <v>20991</v>
      </c>
      <c r="H12" s="13">
        <v>21764</v>
      </c>
      <c r="I12" s="13">
        <v>22088</v>
      </c>
      <c r="J12" s="13">
        <v>22254</v>
      </c>
      <c r="K12" s="13">
        <f t="shared" si="1"/>
        <v>87097</v>
      </c>
      <c r="L12" s="13">
        <v>21902</v>
      </c>
      <c r="M12" s="13">
        <v>22483</v>
      </c>
      <c r="N12" s="13">
        <v>22387</v>
      </c>
      <c r="O12" s="14">
        <v>22555</v>
      </c>
      <c r="P12" s="13">
        <f>SUM(L12:O12)</f>
        <v>89327</v>
      </c>
      <c r="Q12" s="15">
        <v>22199</v>
      </c>
      <c r="R12" s="15">
        <v>22788</v>
      </c>
      <c r="S12" s="15">
        <v>23071</v>
      </c>
      <c r="T12" s="15">
        <v>22875</v>
      </c>
      <c r="U12" s="15">
        <f t="shared" si="0"/>
        <v>90933</v>
      </c>
    </row>
    <row r="13" spans="1:21" ht="15">
      <c r="A13" s="16" t="s">
        <v>14</v>
      </c>
      <c r="B13" s="11">
        <v>1556</v>
      </c>
      <c r="C13" s="11">
        <v>1574</v>
      </c>
      <c r="D13" s="11">
        <v>1598</v>
      </c>
      <c r="E13" s="11">
        <v>1637</v>
      </c>
      <c r="F13" s="12">
        <f>SUM(B13:E13)</f>
        <v>6365</v>
      </c>
      <c r="G13" s="13">
        <v>1588</v>
      </c>
      <c r="H13" s="13">
        <v>1583</v>
      </c>
      <c r="I13" s="13">
        <v>1596</v>
      </c>
      <c r="J13" s="13">
        <v>1644</v>
      </c>
      <c r="K13" s="13">
        <f t="shared" si="1"/>
        <v>6411</v>
      </c>
      <c r="L13" s="13">
        <v>1612</v>
      </c>
      <c r="M13" s="13">
        <v>1611</v>
      </c>
      <c r="N13" s="13">
        <v>1624</v>
      </c>
      <c r="O13" s="14">
        <v>1648</v>
      </c>
      <c r="P13" s="13">
        <f>SUM(L13:O13)</f>
        <v>6495</v>
      </c>
      <c r="Q13" s="15">
        <v>1600</v>
      </c>
      <c r="R13" s="15">
        <v>1615</v>
      </c>
      <c r="S13" s="15">
        <v>1650</v>
      </c>
      <c r="T13" s="15">
        <v>1675</v>
      </c>
      <c r="U13" s="15">
        <f t="shared" si="0"/>
        <v>6540</v>
      </c>
    </row>
    <row r="14" spans="1:21" ht="15">
      <c r="A14" s="2"/>
      <c r="B14" s="2"/>
      <c r="C14" s="2"/>
      <c r="D14" s="2"/>
      <c r="E14" s="2"/>
      <c r="F14" s="9"/>
      <c r="G14" s="13"/>
      <c r="H14" s="13"/>
      <c r="I14" s="13"/>
      <c r="J14" s="13"/>
      <c r="K14" s="13"/>
      <c r="L14" s="2"/>
      <c r="M14" s="2"/>
      <c r="N14" s="2"/>
      <c r="O14" s="2"/>
      <c r="P14" s="2"/>
      <c r="Q14" s="17"/>
      <c r="R14" s="17"/>
      <c r="S14" s="17"/>
      <c r="T14" s="17"/>
      <c r="U14" s="17"/>
    </row>
    <row r="15" spans="1:21" ht="15">
      <c r="A15" s="10" t="s">
        <v>15</v>
      </c>
      <c r="B15" s="2"/>
      <c r="C15" s="2"/>
      <c r="D15" s="2"/>
      <c r="E15" s="2"/>
      <c r="F15" s="9"/>
      <c r="G15" s="13"/>
      <c r="H15" s="13"/>
      <c r="I15" s="13"/>
      <c r="J15" s="13"/>
      <c r="K15" s="13"/>
      <c r="L15" s="2"/>
      <c r="M15" s="2"/>
      <c r="N15" s="2"/>
      <c r="O15" s="2"/>
      <c r="P15" s="2"/>
      <c r="Q15" s="17"/>
      <c r="R15" s="17"/>
      <c r="S15" s="17"/>
      <c r="T15" s="17"/>
      <c r="U15" s="17"/>
    </row>
    <row r="16" spans="1:21" ht="15">
      <c r="A16" s="2" t="s">
        <v>8</v>
      </c>
      <c r="B16" s="18">
        <v>16</v>
      </c>
      <c r="C16" s="18">
        <v>16.9</v>
      </c>
      <c r="D16" s="18">
        <v>16.9</v>
      </c>
      <c r="E16" s="18">
        <v>16.3</v>
      </c>
      <c r="F16" s="19">
        <f>SUM(B16:E16)</f>
        <v>66.1</v>
      </c>
      <c r="G16" s="20">
        <v>15.6</v>
      </c>
      <c r="H16" s="20">
        <v>16.8</v>
      </c>
      <c r="I16" s="20">
        <v>17</v>
      </c>
      <c r="J16" s="20">
        <v>16</v>
      </c>
      <c r="K16" s="20">
        <v>65.5</v>
      </c>
      <c r="L16" s="2">
        <v>15.8</v>
      </c>
      <c r="M16" s="2">
        <v>16.8</v>
      </c>
      <c r="N16" s="2">
        <v>16.8</v>
      </c>
      <c r="O16" s="2">
        <v>16.2</v>
      </c>
      <c r="P16" s="20">
        <v>65.6</v>
      </c>
      <c r="Q16" s="21">
        <v>16</v>
      </c>
      <c r="R16" s="21">
        <v>17.1</v>
      </c>
      <c r="S16" s="21">
        <v>17.3</v>
      </c>
      <c r="T16" s="21">
        <v>15.8</v>
      </c>
      <c r="U16" s="21">
        <v>66.3</v>
      </c>
    </row>
    <row r="17" spans="1:21" ht="15">
      <c r="A17" s="2" t="s">
        <v>9</v>
      </c>
      <c r="B17" s="18">
        <v>13</v>
      </c>
      <c r="C17" s="18">
        <v>12.2</v>
      </c>
      <c r="D17" s="18">
        <v>12.7</v>
      </c>
      <c r="E17" s="18">
        <v>13.4</v>
      </c>
      <c r="F17" s="19">
        <f>SUM(B17:E17)</f>
        <v>51.3</v>
      </c>
      <c r="G17" s="2">
        <v>12.3</v>
      </c>
      <c r="H17" s="22">
        <v>12.1</v>
      </c>
      <c r="I17" s="2">
        <v>12.3</v>
      </c>
      <c r="J17" s="2">
        <v>13.3</v>
      </c>
      <c r="K17" s="20">
        <v>50</v>
      </c>
      <c r="L17" s="2">
        <v>12.3</v>
      </c>
      <c r="M17" s="2">
        <v>11.9</v>
      </c>
      <c r="N17" s="2">
        <v>11.9</v>
      </c>
      <c r="O17" s="2">
        <v>13.1</v>
      </c>
      <c r="P17" s="20">
        <v>49.3</v>
      </c>
      <c r="Q17" s="21">
        <v>12.3</v>
      </c>
      <c r="R17" s="21">
        <v>12.1</v>
      </c>
      <c r="S17" s="21">
        <v>12.5</v>
      </c>
      <c r="T17" s="21">
        <v>13.2</v>
      </c>
      <c r="U17" s="21">
        <v>50.2</v>
      </c>
    </row>
    <row r="18" spans="1:21" ht="15">
      <c r="A18" s="16" t="s">
        <v>10</v>
      </c>
      <c r="B18" s="18">
        <v>0.3</v>
      </c>
      <c r="C18" s="18">
        <v>0.3</v>
      </c>
      <c r="D18" s="18">
        <v>0.2</v>
      </c>
      <c r="E18" s="18">
        <v>0.3</v>
      </c>
      <c r="F18" s="19">
        <f>SUM(B18:E18)</f>
        <v>1.1</v>
      </c>
      <c r="G18" s="20">
        <v>0.3</v>
      </c>
      <c r="H18" s="20">
        <v>0.3</v>
      </c>
      <c r="I18" s="20">
        <v>0.2</v>
      </c>
      <c r="J18" s="20">
        <v>0.3</v>
      </c>
      <c r="K18" s="20">
        <v>1.1</v>
      </c>
      <c r="L18" s="2">
        <v>0.3</v>
      </c>
      <c r="M18" s="2">
        <v>0.3</v>
      </c>
      <c r="N18" s="2">
        <v>0.2</v>
      </c>
      <c r="O18" s="2">
        <v>0.3</v>
      </c>
      <c r="P18" s="20">
        <v>1.1</v>
      </c>
      <c r="Q18" s="21">
        <v>0.3</v>
      </c>
      <c r="R18" s="21">
        <v>0.3</v>
      </c>
      <c r="S18" s="21">
        <v>0.2</v>
      </c>
      <c r="T18" s="21">
        <v>0.3</v>
      </c>
      <c r="U18" s="21">
        <v>1.1</v>
      </c>
    </row>
    <row r="19" spans="1:21" ht="15">
      <c r="A19" s="2" t="s">
        <v>11</v>
      </c>
      <c r="B19" s="18">
        <v>20.8</v>
      </c>
      <c r="C19" s="18">
        <v>21.2</v>
      </c>
      <c r="D19" s="18">
        <v>21.9</v>
      </c>
      <c r="E19" s="18">
        <v>20.4</v>
      </c>
      <c r="F19" s="19">
        <f>SUM(B19:E19)</f>
        <v>84.3</v>
      </c>
      <c r="G19" s="20">
        <v>21.3</v>
      </c>
      <c r="H19" s="20">
        <v>21.7</v>
      </c>
      <c r="I19" s="20">
        <v>21.6</v>
      </c>
      <c r="J19" s="20">
        <v>21.2</v>
      </c>
      <c r="K19" s="20">
        <v>85.8</v>
      </c>
      <c r="L19" s="2">
        <v>21.8</v>
      </c>
      <c r="M19" s="2">
        <v>22.5</v>
      </c>
      <c r="N19" s="2">
        <v>21.9</v>
      </c>
      <c r="O19" s="2">
        <v>20.7</v>
      </c>
      <c r="P19" s="20">
        <v>86.9</v>
      </c>
      <c r="Q19" s="21">
        <v>21.3</v>
      </c>
      <c r="R19" s="21">
        <v>21.8</v>
      </c>
      <c r="S19" s="21">
        <v>21.8</v>
      </c>
      <c r="T19" s="21">
        <v>21.2</v>
      </c>
      <c r="U19" s="21">
        <v>86.1</v>
      </c>
    </row>
    <row r="20" spans="1:21" ht="15">
      <c r="A20" s="2" t="s">
        <v>12</v>
      </c>
      <c r="B20" s="18">
        <v>3.6</v>
      </c>
      <c r="C20" s="18">
        <v>4</v>
      </c>
      <c r="D20" s="18">
        <v>4.5</v>
      </c>
      <c r="E20" s="18">
        <v>5</v>
      </c>
      <c r="F20" s="19">
        <f>SUM(B20:E20)</f>
        <v>17.1</v>
      </c>
      <c r="G20" s="20">
        <v>3.6</v>
      </c>
      <c r="H20" s="20">
        <v>3.9</v>
      </c>
      <c r="I20" s="20">
        <v>4.2</v>
      </c>
      <c r="J20" s="20">
        <v>5.1</v>
      </c>
      <c r="K20" s="20">
        <v>16.7</v>
      </c>
      <c r="L20" s="2">
        <v>3.5</v>
      </c>
      <c r="M20" s="2">
        <v>3.9</v>
      </c>
      <c r="N20" s="2">
        <v>4.3</v>
      </c>
      <c r="O20" s="2">
        <v>5.2</v>
      </c>
      <c r="P20" s="20">
        <v>16.9</v>
      </c>
      <c r="Q20" s="21">
        <v>3.6</v>
      </c>
      <c r="R20" s="21">
        <v>3.9</v>
      </c>
      <c r="S20" s="21">
        <v>4.3</v>
      </c>
      <c r="T20" s="21">
        <v>5</v>
      </c>
      <c r="U20" s="21">
        <v>16.8</v>
      </c>
    </row>
    <row r="21" spans="1:21" ht="15">
      <c r="A21" s="2"/>
      <c r="B21" s="18"/>
      <c r="C21" s="18"/>
      <c r="D21" s="18"/>
      <c r="E21" s="18"/>
      <c r="F21" s="19"/>
      <c r="G21" s="20"/>
      <c r="H21" s="20"/>
      <c r="I21" s="20"/>
      <c r="J21" s="20"/>
      <c r="K21" s="20"/>
      <c r="L21" s="2"/>
      <c r="M21" s="2"/>
      <c r="N21" s="2"/>
      <c r="O21" s="2"/>
      <c r="P21" s="2"/>
      <c r="Q21" s="17"/>
      <c r="R21" s="17"/>
      <c r="S21" s="17"/>
      <c r="T21" s="17"/>
      <c r="U21" s="17"/>
    </row>
    <row r="22" spans="1:21" ht="15">
      <c r="A22" s="16" t="s">
        <v>16</v>
      </c>
      <c r="B22" s="18">
        <v>54.1</v>
      </c>
      <c r="C22" s="18">
        <v>54.8</v>
      </c>
      <c r="D22" s="18">
        <v>56.6</v>
      </c>
      <c r="E22" s="18">
        <v>55.9</v>
      </c>
      <c r="F22" s="19">
        <f>SUM(B22:E22)</f>
        <v>221.4</v>
      </c>
      <c r="G22" s="20">
        <v>53.6</v>
      </c>
      <c r="H22" s="20">
        <v>55.2</v>
      </c>
      <c r="I22" s="20">
        <v>55.7</v>
      </c>
      <c r="J22" s="20">
        <v>56.4</v>
      </c>
      <c r="K22" s="20">
        <v>220.9</v>
      </c>
      <c r="L22" s="2">
        <v>54.2</v>
      </c>
      <c r="M22" s="2">
        <v>55.8</v>
      </c>
      <c r="N22" s="2">
        <v>55.5</v>
      </c>
      <c r="O22" s="2">
        <v>55.9</v>
      </c>
      <c r="P22" s="20">
        <v>221.3</v>
      </c>
      <c r="Q22" s="21">
        <v>54</v>
      </c>
      <c r="R22" s="21">
        <v>55.6</v>
      </c>
      <c r="S22" s="21">
        <v>56.6</v>
      </c>
      <c r="T22" s="21">
        <v>55.9</v>
      </c>
      <c r="U22" s="21">
        <v>222.1</v>
      </c>
    </row>
    <row r="23" spans="1:21" ht="15">
      <c r="A23" s="2" t="s">
        <v>17</v>
      </c>
      <c r="B23" s="18">
        <v>63.7</v>
      </c>
      <c r="C23" s="18">
        <v>63.9</v>
      </c>
      <c r="D23" s="18">
        <v>64.1</v>
      </c>
      <c r="E23" s="18">
        <v>65.5</v>
      </c>
      <c r="F23" s="19">
        <f>SUM(B23:E23)</f>
        <v>257.2</v>
      </c>
      <c r="G23" s="20">
        <v>63.4</v>
      </c>
      <c r="H23" s="20">
        <v>63</v>
      </c>
      <c r="I23" s="20">
        <v>63.5</v>
      </c>
      <c r="J23" s="20">
        <v>65</v>
      </c>
      <c r="K23" s="20">
        <v>255.1</v>
      </c>
      <c r="L23" s="2">
        <v>63.9</v>
      </c>
      <c r="M23" s="2">
        <v>63.5</v>
      </c>
      <c r="N23" s="2">
        <v>63.8</v>
      </c>
      <c r="O23" s="2">
        <v>64.3</v>
      </c>
      <c r="P23" s="20">
        <v>255.6</v>
      </c>
      <c r="Q23" s="21">
        <v>62.5</v>
      </c>
      <c r="R23" s="21">
        <v>62.8</v>
      </c>
      <c r="S23" s="21">
        <v>64.2</v>
      </c>
      <c r="T23" s="21">
        <v>64.9</v>
      </c>
      <c r="U23" s="21">
        <v>254.4</v>
      </c>
    </row>
    <row r="24" spans="1:21" ht="15">
      <c r="A24" s="2"/>
      <c r="B24" s="2"/>
      <c r="C24" s="2"/>
      <c r="D24" s="2"/>
      <c r="E24" s="2"/>
      <c r="F24" s="9"/>
      <c r="G24" s="13"/>
      <c r="H24" s="13"/>
      <c r="I24" s="13"/>
      <c r="J24" s="13"/>
      <c r="K24" s="13"/>
      <c r="L24" s="2"/>
      <c r="M24" s="2"/>
      <c r="N24" s="2"/>
      <c r="O24" s="2"/>
      <c r="P24" s="2"/>
      <c r="Q24" s="17"/>
      <c r="R24" s="17"/>
      <c r="S24" s="17"/>
      <c r="T24" s="17"/>
      <c r="U24" s="17"/>
    </row>
    <row r="25" spans="1:21" ht="15">
      <c r="A25" s="10" t="s">
        <v>18</v>
      </c>
      <c r="B25" s="2"/>
      <c r="C25" s="2"/>
      <c r="D25" s="2"/>
      <c r="E25" s="2"/>
      <c r="F25" s="9"/>
      <c r="G25" s="13"/>
      <c r="H25" s="13"/>
      <c r="I25" s="13"/>
      <c r="J25" s="13"/>
      <c r="K25" s="13"/>
      <c r="L25" s="2"/>
      <c r="M25" s="2"/>
      <c r="N25" s="2"/>
      <c r="O25" s="2"/>
      <c r="P25" s="2"/>
      <c r="Q25" s="17"/>
      <c r="R25" s="17"/>
      <c r="S25" s="17"/>
      <c r="T25" s="17"/>
      <c r="U25" s="17"/>
    </row>
    <row r="26" spans="1:21" ht="15">
      <c r="A26" s="16" t="s">
        <v>19</v>
      </c>
      <c r="B26" s="24">
        <v>82.16</v>
      </c>
      <c r="C26" s="25">
        <v>88.15</v>
      </c>
      <c r="D26" s="25">
        <v>83.58</v>
      </c>
      <c r="E26" s="24">
        <v>85.09</v>
      </c>
      <c r="F26" s="25">
        <v>84.75</v>
      </c>
      <c r="G26" s="26">
        <v>89.09</v>
      </c>
      <c r="H26" s="26">
        <v>87.96</v>
      </c>
      <c r="I26" s="26">
        <v>81.79</v>
      </c>
      <c r="J26" s="26">
        <v>90.27</v>
      </c>
      <c r="K26" s="27">
        <v>87.28</v>
      </c>
      <c r="L26" s="28">
        <v>89.24</v>
      </c>
      <c r="M26" s="28">
        <v>80.39</v>
      </c>
      <c r="N26" s="29">
        <v>85.4</v>
      </c>
      <c r="O26" s="28">
        <v>86.61</v>
      </c>
      <c r="P26" s="28">
        <v>85.41</v>
      </c>
      <c r="Q26" s="30" t="s">
        <v>20</v>
      </c>
      <c r="R26" s="30" t="s">
        <v>21</v>
      </c>
      <c r="S26" s="30" t="s">
        <v>22</v>
      </c>
      <c r="T26" s="30" t="s">
        <v>23</v>
      </c>
      <c r="U26" s="31" t="s">
        <v>24</v>
      </c>
    </row>
    <row r="27" spans="1:21" ht="15">
      <c r="A27" s="16" t="s">
        <v>25</v>
      </c>
      <c r="B27" s="24">
        <v>87.98</v>
      </c>
      <c r="C27" s="25">
        <v>104.58</v>
      </c>
      <c r="D27" s="24">
        <v>116.27</v>
      </c>
      <c r="E27" s="24">
        <v>110.19</v>
      </c>
      <c r="F27" s="25">
        <v>104.76</v>
      </c>
      <c r="G27" s="26">
        <v>104.05</v>
      </c>
      <c r="H27" s="26">
        <v>113.36</v>
      </c>
      <c r="I27" s="26">
        <v>111.5</v>
      </c>
      <c r="J27" s="26">
        <v>114.84</v>
      </c>
      <c r="K27" s="27">
        <v>110.94</v>
      </c>
      <c r="L27" s="29">
        <v>106.8</v>
      </c>
      <c r="M27" s="28">
        <v>104.08</v>
      </c>
      <c r="N27" s="28">
        <v>115.17</v>
      </c>
      <c r="O27" s="28">
        <v>103.22</v>
      </c>
      <c r="P27" s="28">
        <v>107.32</v>
      </c>
      <c r="Q27" s="30" t="s">
        <v>26</v>
      </c>
      <c r="R27" s="30" t="s">
        <v>27</v>
      </c>
      <c r="S27" s="30" t="s">
        <v>28</v>
      </c>
      <c r="T27" s="30" t="s">
        <v>28</v>
      </c>
      <c r="U27" s="30" t="s">
        <v>29</v>
      </c>
    </row>
    <row r="28" spans="1:21" ht="15">
      <c r="A28" s="16" t="s">
        <v>30</v>
      </c>
      <c r="B28" s="23">
        <v>47.5</v>
      </c>
      <c r="C28" s="32">
        <v>54.86</v>
      </c>
      <c r="D28" s="32">
        <v>56.25</v>
      </c>
      <c r="E28" s="23">
        <v>50.78</v>
      </c>
      <c r="F28" s="25">
        <v>52.35</v>
      </c>
      <c r="G28" s="26">
        <v>54.18</v>
      </c>
      <c r="H28" s="26">
        <v>59.17</v>
      </c>
      <c r="I28" s="26">
        <v>55.34</v>
      </c>
      <c r="J28" s="28">
        <v>49.75</v>
      </c>
      <c r="K28" s="26">
        <v>54.36</v>
      </c>
      <c r="L28" s="28">
        <v>48.89</v>
      </c>
      <c r="M28" s="28">
        <v>47.79</v>
      </c>
      <c r="N28" s="28">
        <v>49.28</v>
      </c>
      <c r="O28" s="28">
        <v>44.29</v>
      </c>
      <c r="P28" s="28">
        <v>47.56</v>
      </c>
      <c r="Q28" s="30" t="s">
        <v>31</v>
      </c>
      <c r="R28" s="30" t="s">
        <v>32</v>
      </c>
      <c r="S28" s="30" t="s">
        <v>33</v>
      </c>
      <c r="T28" s="30" t="s">
        <v>33</v>
      </c>
      <c r="U28" s="30" t="s">
        <v>34</v>
      </c>
    </row>
    <row r="29" spans="1:21" ht="15">
      <c r="A29" s="16" t="s">
        <v>35</v>
      </c>
      <c r="B29" s="24">
        <v>100.62</v>
      </c>
      <c r="C29" s="25">
        <v>97.06</v>
      </c>
      <c r="D29" s="25">
        <v>93.62</v>
      </c>
      <c r="E29" s="25">
        <v>95.44</v>
      </c>
      <c r="F29" s="25">
        <v>96.69</v>
      </c>
      <c r="G29" s="26">
        <v>106.1</v>
      </c>
      <c r="H29" s="26">
        <v>98.6</v>
      </c>
      <c r="I29" s="26">
        <v>92.9</v>
      </c>
      <c r="J29" s="26">
        <v>94.44</v>
      </c>
      <c r="K29" s="26">
        <v>97.76</v>
      </c>
      <c r="L29" s="29">
        <v>77.03</v>
      </c>
      <c r="M29" s="28">
        <v>66.56</v>
      </c>
      <c r="N29" s="29">
        <v>81.1</v>
      </c>
      <c r="O29" s="28">
        <v>84.53</v>
      </c>
      <c r="P29" s="28">
        <v>77.31</v>
      </c>
      <c r="Q29" s="30" t="s">
        <v>20</v>
      </c>
      <c r="R29" s="30" t="s">
        <v>23</v>
      </c>
      <c r="S29" s="30" t="s">
        <v>22</v>
      </c>
      <c r="T29" s="30" t="s">
        <v>21</v>
      </c>
      <c r="U29" s="30" t="s">
        <v>24</v>
      </c>
    </row>
    <row r="30" spans="1:21" ht="15">
      <c r="A30" s="16" t="s">
        <v>36</v>
      </c>
      <c r="B30" s="24">
        <v>44.18</v>
      </c>
      <c r="C30" s="25">
        <v>54.91</v>
      </c>
      <c r="D30" s="25">
        <v>56.58</v>
      </c>
      <c r="E30" s="25">
        <v>54.35</v>
      </c>
      <c r="F30" s="25">
        <v>52.51</v>
      </c>
      <c r="G30" s="26">
        <v>51.92</v>
      </c>
      <c r="H30" s="26">
        <v>52.09</v>
      </c>
      <c r="I30" s="26">
        <v>50.51</v>
      </c>
      <c r="J30" s="29">
        <v>45.67</v>
      </c>
      <c r="K30" s="26">
        <v>50.05</v>
      </c>
      <c r="L30" s="28">
        <v>42.63</v>
      </c>
      <c r="M30" s="28">
        <v>48.45</v>
      </c>
      <c r="N30" s="28">
        <v>51.83</v>
      </c>
      <c r="O30" s="28">
        <v>46.13</v>
      </c>
      <c r="P30" s="28">
        <v>47.26</v>
      </c>
      <c r="Q30" s="30" t="s">
        <v>31</v>
      </c>
      <c r="R30" s="30" t="s">
        <v>31</v>
      </c>
      <c r="S30" s="30" t="s">
        <v>37</v>
      </c>
      <c r="T30" s="30" t="s">
        <v>38</v>
      </c>
      <c r="U30" s="30" t="s">
        <v>31</v>
      </c>
    </row>
    <row r="31" spans="1:21" ht="15">
      <c r="A31" s="16" t="s">
        <v>39</v>
      </c>
      <c r="B31" s="24">
        <v>73.2</v>
      </c>
      <c r="C31" s="25">
        <v>79.3</v>
      </c>
      <c r="D31" s="25">
        <v>75.7</v>
      </c>
      <c r="E31" s="25">
        <v>68.3</v>
      </c>
      <c r="F31" s="25">
        <v>74.1</v>
      </c>
      <c r="G31" s="29">
        <v>71.9</v>
      </c>
      <c r="H31" s="29">
        <v>72.6</v>
      </c>
      <c r="I31" s="29">
        <v>72.1</v>
      </c>
      <c r="J31" s="29">
        <v>66.7</v>
      </c>
      <c r="K31" s="26">
        <v>70.8</v>
      </c>
      <c r="L31" s="33">
        <v>62.7</v>
      </c>
      <c r="M31" s="33">
        <v>61</v>
      </c>
      <c r="N31" s="28">
        <v>67.8</v>
      </c>
      <c r="O31" s="28">
        <v>65.9</v>
      </c>
      <c r="P31" s="33">
        <v>64.4</v>
      </c>
      <c r="Q31" s="30" t="s">
        <v>40</v>
      </c>
      <c r="R31" s="30" t="s">
        <v>41</v>
      </c>
      <c r="S31" s="30" t="s">
        <v>42</v>
      </c>
      <c r="T31" s="30" t="s">
        <v>43</v>
      </c>
      <c r="U31" s="30" t="s">
        <v>41</v>
      </c>
    </row>
    <row r="32" spans="1:21" ht="15">
      <c r="A32" s="16" t="s">
        <v>44</v>
      </c>
      <c r="B32" s="24">
        <v>62.1</v>
      </c>
      <c r="C32" s="25">
        <v>66.6</v>
      </c>
      <c r="D32" s="25">
        <v>73.1</v>
      </c>
      <c r="E32" s="25">
        <v>77.1</v>
      </c>
      <c r="F32" s="25">
        <v>69.7</v>
      </c>
      <c r="G32" s="29">
        <v>65.9</v>
      </c>
      <c r="H32" s="29">
        <v>67.7</v>
      </c>
      <c r="I32" s="29">
        <v>76.5</v>
      </c>
      <c r="J32" s="26">
        <v>83.6</v>
      </c>
      <c r="K32" s="26">
        <v>73.4</v>
      </c>
      <c r="L32" s="33">
        <v>67.3</v>
      </c>
      <c r="M32" s="33">
        <v>71.3</v>
      </c>
      <c r="N32" s="33">
        <v>79.4</v>
      </c>
      <c r="O32" s="33">
        <v>89.8</v>
      </c>
      <c r="P32" s="33">
        <v>77</v>
      </c>
      <c r="Q32" s="30" t="s">
        <v>45</v>
      </c>
      <c r="R32" s="30" t="s">
        <v>46</v>
      </c>
      <c r="S32" s="30" t="s">
        <v>47</v>
      </c>
      <c r="T32" s="30" t="s">
        <v>48</v>
      </c>
      <c r="U32" s="30" t="s">
        <v>49</v>
      </c>
    </row>
    <row r="33" spans="1:21" ht="15">
      <c r="A33" s="2"/>
      <c r="B33" s="24"/>
      <c r="C33" s="24"/>
      <c r="D33" s="24"/>
      <c r="E33" s="24"/>
      <c r="F33" s="24"/>
      <c r="G33" s="13"/>
      <c r="H33" s="13"/>
      <c r="I33" s="13"/>
      <c r="J33" s="13"/>
      <c r="K33" s="13"/>
      <c r="L33" s="2"/>
      <c r="M33" s="2"/>
      <c r="N33" s="2"/>
      <c r="O33" s="2"/>
      <c r="P33" s="2"/>
      <c r="Q33" s="17"/>
      <c r="R33" s="17"/>
      <c r="S33" s="17"/>
      <c r="T33" s="17"/>
      <c r="U33" s="17"/>
    </row>
    <row r="34" spans="1:21" ht="15">
      <c r="A34" s="2" t="s">
        <v>50</v>
      </c>
      <c r="B34" s="24">
        <v>114.9</v>
      </c>
      <c r="C34" s="25">
        <v>79.7</v>
      </c>
      <c r="D34" s="25">
        <v>66.2</v>
      </c>
      <c r="E34" s="25">
        <v>68</v>
      </c>
      <c r="F34" s="25">
        <v>82.2</v>
      </c>
      <c r="G34" s="26">
        <v>64.5</v>
      </c>
      <c r="H34" s="26">
        <v>55.9</v>
      </c>
      <c r="I34" s="26">
        <v>66.6</v>
      </c>
      <c r="J34" s="26">
        <v>75</v>
      </c>
      <c r="K34" s="26">
        <v>65.5</v>
      </c>
      <c r="L34" s="33">
        <v>71.4</v>
      </c>
      <c r="M34" s="33">
        <v>62.7</v>
      </c>
      <c r="N34" s="33">
        <v>64</v>
      </c>
      <c r="O34" s="33">
        <v>89</v>
      </c>
      <c r="P34" s="33">
        <v>71.8</v>
      </c>
      <c r="Q34" s="30" t="s">
        <v>51</v>
      </c>
      <c r="R34" s="30" t="s">
        <v>52</v>
      </c>
      <c r="S34" s="30" t="s">
        <v>53</v>
      </c>
      <c r="T34" s="30" t="s">
        <v>54</v>
      </c>
      <c r="U34" s="30" t="s">
        <v>55</v>
      </c>
    </row>
    <row r="35" spans="1:21" ht="15">
      <c r="A35" s="34" t="s">
        <v>56</v>
      </c>
      <c r="B35" s="2"/>
      <c r="C35" s="2"/>
      <c r="D35" s="2"/>
      <c r="E35" s="2"/>
      <c r="F35" s="9"/>
      <c r="G35" s="13"/>
      <c r="H35" s="13"/>
      <c r="I35" s="13"/>
      <c r="J35" s="13"/>
      <c r="K35" s="13"/>
      <c r="L35" s="2"/>
      <c r="M35" s="2"/>
      <c r="N35" s="2"/>
      <c r="O35" s="2"/>
      <c r="P35" s="2"/>
      <c r="Q35" s="2"/>
      <c r="R35" s="2"/>
      <c r="S35" s="2"/>
      <c r="T35" s="2"/>
      <c r="U35" s="2"/>
    </row>
    <row r="36" spans="1:21" ht="15">
      <c r="A36" s="10" t="s">
        <v>57</v>
      </c>
      <c r="B36" s="2"/>
      <c r="C36" s="2"/>
      <c r="D36" s="2"/>
      <c r="E36" s="2"/>
      <c r="F36" s="9"/>
      <c r="G36" s="13"/>
      <c r="H36" s="13"/>
      <c r="I36" s="13"/>
      <c r="J36" s="13"/>
      <c r="K36" s="13"/>
      <c r="L36" s="2"/>
      <c r="M36" s="2"/>
      <c r="N36" s="2"/>
      <c r="O36" s="2"/>
      <c r="P36" s="2"/>
      <c r="Q36" s="2"/>
      <c r="R36" s="2"/>
      <c r="S36" s="2"/>
      <c r="T36" s="2"/>
      <c r="U36" s="2"/>
    </row>
    <row r="37" spans="1:21" ht="15">
      <c r="A37" s="2" t="s">
        <v>58</v>
      </c>
      <c r="B37" s="11">
        <v>36</v>
      </c>
      <c r="C37" s="11">
        <v>120</v>
      </c>
      <c r="D37" s="11">
        <v>138</v>
      </c>
      <c r="E37" s="11">
        <f>F37-SUM(B37:D37)</f>
        <v>167</v>
      </c>
      <c r="F37" s="12">
        <v>461</v>
      </c>
      <c r="G37" s="13">
        <v>130</v>
      </c>
      <c r="H37" s="13">
        <v>189</v>
      </c>
      <c r="I37" s="13">
        <v>150</v>
      </c>
      <c r="J37" s="13">
        <v>220</v>
      </c>
      <c r="K37" s="13">
        <f aca="true" t="shared" si="2" ref="K37:K44">SUM(G37:J37)</f>
        <v>689</v>
      </c>
      <c r="L37" s="13">
        <v>223</v>
      </c>
      <c r="M37" s="13">
        <v>315</v>
      </c>
      <c r="N37" s="13">
        <v>307</v>
      </c>
      <c r="O37" s="35">
        <v>308</v>
      </c>
      <c r="P37" s="35">
        <f>SUM(L37:O37)</f>
        <v>1153</v>
      </c>
      <c r="Q37" s="15">
        <v>325</v>
      </c>
      <c r="R37" s="15">
        <v>350</v>
      </c>
      <c r="S37" s="15">
        <v>380</v>
      </c>
      <c r="T37" s="15">
        <v>385</v>
      </c>
      <c r="U37" s="15">
        <f aca="true" t="shared" si="3" ref="U37:U44">SUM(Q37:T37)</f>
        <v>1440</v>
      </c>
    </row>
    <row r="38" spans="1:21" ht="15">
      <c r="A38" s="2" t="s">
        <v>59</v>
      </c>
      <c r="B38" s="11">
        <v>873</v>
      </c>
      <c r="C38" s="11">
        <v>929</v>
      </c>
      <c r="D38" s="11">
        <v>940</v>
      </c>
      <c r="E38" s="11">
        <f>F38-SUM(B38:D38)</f>
        <v>937</v>
      </c>
      <c r="F38" s="12">
        <v>3679</v>
      </c>
      <c r="G38" s="13">
        <v>831</v>
      </c>
      <c r="H38" s="13">
        <v>1065</v>
      </c>
      <c r="I38" s="13">
        <v>906</v>
      </c>
      <c r="J38" s="13">
        <v>797</v>
      </c>
      <c r="K38" s="13">
        <f t="shared" si="2"/>
        <v>3599</v>
      </c>
      <c r="L38" s="13">
        <v>843</v>
      </c>
      <c r="M38" s="13">
        <v>789</v>
      </c>
      <c r="N38" s="13">
        <v>731</v>
      </c>
      <c r="O38" s="35">
        <v>722</v>
      </c>
      <c r="P38" s="35">
        <f aca="true" t="shared" si="4" ref="P38:P44">SUM(L38:O38)</f>
        <v>3085</v>
      </c>
      <c r="Q38" s="15">
        <v>760</v>
      </c>
      <c r="R38" s="15">
        <v>880</v>
      </c>
      <c r="S38" s="15">
        <v>830</v>
      </c>
      <c r="T38" s="15">
        <v>810</v>
      </c>
      <c r="U38" s="15">
        <f t="shared" si="3"/>
        <v>3280</v>
      </c>
    </row>
    <row r="39" spans="1:21" ht="15">
      <c r="A39" s="16" t="s">
        <v>60</v>
      </c>
      <c r="B39" s="11">
        <v>62</v>
      </c>
      <c r="C39" s="11">
        <v>47</v>
      </c>
      <c r="D39" s="11">
        <v>34</v>
      </c>
      <c r="E39" s="11">
        <f>F39-SUM(B39:D39)</f>
        <v>38</v>
      </c>
      <c r="F39" s="12">
        <v>181</v>
      </c>
      <c r="G39" s="13">
        <v>41</v>
      </c>
      <c r="H39" s="13">
        <v>52</v>
      </c>
      <c r="I39" s="13">
        <v>39</v>
      </c>
      <c r="J39" s="13">
        <v>48</v>
      </c>
      <c r="K39" s="13">
        <f t="shared" si="2"/>
        <v>180</v>
      </c>
      <c r="L39" s="13">
        <v>53</v>
      </c>
      <c r="M39" s="13">
        <v>44</v>
      </c>
      <c r="N39" s="13">
        <v>41</v>
      </c>
      <c r="O39" s="35">
        <v>52</v>
      </c>
      <c r="P39" s="35">
        <f t="shared" si="4"/>
        <v>190</v>
      </c>
      <c r="Q39" s="15">
        <v>55</v>
      </c>
      <c r="R39" s="15">
        <v>50</v>
      </c>
      <c r="S39" s="15">
        <v>42</v>
      </c>
      <c r="T39" s="15">
        <v>47</v>
      </c>
      <c r="U39" s="15">
        <f t="shared" si="3"/>
        <v>194</v>
      </c>
    </row>
    <row r="40" spans="1:21" ht="15">
      <c r="A40" s="2" t="s">
        <v>61</v>
      </c>
      <c r="B40" s="11">
        <v>523</v>
      </c>
      <c r="C40" s="11">
        <v>546</v>
      </c>
      <c r="D40" s="11">
        <v>486</v>
      </c>
      <c r="E40" s="11">
        <f>F40-SUM(B40:D40)</f>
        <v>624</v>
      </c>
      <c r="F40" s="12">
        <v>2179</v>
      </c>
      <c r="G40" s="13">
        <v>630</v>
      </c>
      <c r="H40" s="13">
        <v>699</v>
      </c>
      <c r="I40" s="13">
        <v>629</v>
      </c>
      <c r="J40" s="13">
        <v>702</v>
      </c>
      <c r="K40" s="13">
        <f t="shared" si="2"/>
        <v>2660</v>
      </c>
      <c r="L40" s="13">
        <v>770</v>
      </c>
      <c r="M40" s="13">
        <v>763</v>
      </c>
      <c r="N40" s="13">
        <v>653</v>
      </c>
      <c r="O40" s="35">
        <v>811</v>
      </c>
      <c r="P40" s="35">
        <f t="shared" si="4"/>
        <v>2997</v>
      </c>
      <c r="Q40" s="15">
        <v>815</v>
      </c>
      <c r="R40" s="15">
        <v>805</v>
      </c>
      <c r="S40" s="15">
        <v>690</v>
      </c>
      <c r="T40" s="15">
        <v>840</v>
      </c>
      <c r="U40" s="15">
        <f t="shared" si="3"/>
        <v>3150</v>
      </c>
    </row>
    <row r="41" spans="1:21" ht="15">
      <c r="A41" s="2" t="s">
        <v>62</v>
      </c>
      <c r="B41" s="11">
        <v>275</v>
      </c>
      <c r="C41" s="11">
        <v>265</v>
      </c>
      <c r="D41" s="11">
        <v>291</v>
      </c>
      <c r="E41" s="11">
        <f>F41-SUM(B41:D41)</f>
        <v>268</v>
      </c>
      <c r="F41" s="12">
        <v>1099</v>
      </c>
      <c r="G41" s="13">
        <v>245</v>
      </c>
      <c r="H41" s="13">
        <v>245</v>
      </c>
      <c r="I41" s="13">
        <v>257</v>
      </c>
      <c r="J41" s="13">
        <v>277</v>
      </c>
      <c r="K41" s="13">
        <f t="shared" si="2"/>
        <v>1024</v>
      </c>
      <c r="L41" s="13">
        <v>259</v>
      </c>
      <c r="M41" s="13">
        <v>237</v>
      </c>
      <c r="N41" s="13">
        <v>239</v>
      </c>
      <c r="O41" s="35">
        <v>254</v>
      </c>
      <c r="P41" s="35">
        <f t="shared" si="4"/>
        <v>989</v>
      </c>
      <c r="Q41" s="15">
        <v>260</v>
      </c>
      <c r="R41" s="15">
        <v>240</v>
      </c>
      <c r="S41" s="15">
        <v>240</v>
      </c>
      <c r="T41" s="15">
        <v>270</v>
      </c>
      <c r="U41" s="15">
        <f t="shared" si="3"/>
        <v>1010</v>
      </c>
    </row>
    <row r="42" spans="1:21" ht="15">
      <c r="A42" s="16" t="s">
        <v>63</v>
      </c>
      <c r="B42" s="11">
        <v>2210</v>
      </c>
      <c r="C42" s="11">
        <v>2024</v>
      </c>
      <c r="D42" s="11">
        <v>2196</v>
      </c>
      <c r="E42" s="11">
        <v>2075</v>
      </c>
      <c r="F42" s="12">
        <v>8505</v>
      </c>
      <c r="G42" s="13">
        <v>1894</v>
      </c>
      <c r="H42" s="13">
        <v>1951</v>
      </c>
      <c r="I42" s="13">
        <v>2157</v>
      </c>
      <c r="J42" s="13">
        <v>2189</v>
      </c>
      <c r="K42" s="13">
        <f t="shared" si="2"/>
        <v>8191</v>
      </c>
      <c r="L42" s="13">
        <v>2133</v>
      </c>
      <c r="M42" s="13">
        <v>2087</v>
      </c>
      <c r="N42" s="13">
        <v>2205</v>
      </c>
      <c r="O42" s="35">
        <v>2338</v>
      </c>
      <c r="P42" s="35">
        <f t="shared" si="4"/>
        <v>8763</v>
      </c>
      <c r="Q42" s="15">
        <v>2200</v>
      </c>
      <c r="R42" s="15">
        <v>2200</v>
      </c>
      <c r="S42" s="15">
        <v>2300</v>
      </c>
      <c r="T42" s="15">
        <v>2300</v>
      </c>
      <c r="U42" s="15">
        <f t="shared" si="3"/>
        <v>9000</v>
      </c>
    </row>
    <row r="43" spans="1:21" ht="15">
      <c r="A43" s="2" t="s">
        <v>64</v>
      </c>
      <c r="B43" s="11">
        <v>1024</v>
      </c>
      <c r="C43" s="11">
        <v>1008</v>
      </c>
      <c r="D43" s="11">
        <v>1250</v>
      </c>
      <c r="E43" s="11">
        <v>1486</v>
      </c>
      <c r="F43" s="12">
        <v>4768</v>
      </c>
      <c r="G43" s="13">
        <v>1199</v>
      </c>
      <c r="H43" s="13">
        <v>1347</v>
      </c>
      <c r="I43" s="13">
        <v>1315</v>
      </c>
      <c r="J43" s="13">
        <v>1286</v>
      </c>
      <c r="K43" s="13">
        <f t="shared" si="2"/>
        <v>5147</v>
      </c>
      <c r="L43" s="13">
        <v>1338</v>
      </c>
      <c r="M43" s="13">
        <v>1298</v>
      </c>
      <c r="N43" s="13">
        <v>1224</v>
      </c>
      <c r="O43" s="35">
        <v>1412</v>
      </c>
      <c r="P43" s="35">
        <f t="shared" si="4"/>
        <v>5272</v>
      </c>
      <c r="Q43" s="15">
        <v>1325</v>
      </c>
      <c r="R43" s="15">
        <v>1330</v>
      </c>
      <c r="S43" s="15">
        <v>1350</v>
      </c>
      <c r="T43" s="15">
        <v>1400</v>
      </c>
      <c r="U43" s="15">
        <f t="shared" si="3"/>
        <v>5405</v>
      </c>
    </row>
    <row r="44" spans="1:21" ht="15">
      <c r="A44" s="36" t="s">
        <v>65</v>
      </c>
      <c r="B44" s="37">
        <v>83</v>
      </c>
      <c r="C44" s="37">
        <v>93</v>
      </c>
      <c r="D44" s="37">
        <v>134</v>
      </c>
      <c r="E44" s="11">
        <f>F44-SUM(B44:D44)</f>
        <v>133</v>
      </c>
      <c r="F44" s="12">
        <v>443</v>
      </c>
      <c r="G44" s="13">
        <v>126</v>
      </c>
      <c r="H44" s="13">
        <v>147</v>
      </c>
      <c r="I44" s="13">
        <v>147</v>
      </c>
      <c r="J44" s="13">
        <v>149</v>
      </c>
      <c r="K44" s="13">
        <f t="shared" si="2"/>
        <v>569</v>
      </c>
      <c r="L44" s="38">
        <v>119</v>
      </c>
      <c r="M44" s="38">
        <v>125</v>
      </c>
      <c r="N44" s="38">
        <v>152</v>
      </c>
      <c r="O44" s="39">
        <v>149</v>
      </c>
      <c r="P44" s="40">
        <f t="shared" si="4"/>
        <v>545</v>
      </c>
      <c r="Q44" s="41">
        <v>130</v>
      </c>
      <c r="R44" s="41">
        <v>145</v>
      </c>
      <c r="S44" s="41">
        <v>155</v>
      </c>
      <c r="T44" s="41">
        <v>155</v>
      </c>
      <c r="U44" s="15">
        <f t="shared" si="3"/>
        <v>585</v>
      </c>
    </row>
    <row r="45" spans="1:21" ht="15">
      <c r="A45" s="42" t="s">
        <v>66</v>
      </c>
      <c r="B45" s="2"/>
      <c r="C45" s="2"/>
      <c r="D45" s="2"/>
      <c r="E45" s="43"/>
      <c r="F45" s="43"/>
      <c r="G45" s="43"/>
      <c r="H45" s="43"/>
      <c r="I45" s="43"/>
      <c r="J45" s="43"/>
      <c r="K45" s="43"/>
      <c r="L45" s="2"/>
      <c r="M45" s="2"/>
      <c r="N45" s="2"/>
      <c r="O45" s="2"/>
      <c r="P45" s="43"/>
      <c r="Q45" s="43"/>
      <c r="R45" s="43"/>
      <c r="S45" s="43"/>
      <c r="T45" s="43"/>
      <c r="U45" s="43"/>
    </row>
    <row r="46" spans="1:21" ht="15">
      <c r="A46" s="44" t="s">
        <v>67</v>
      </c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</row>
    <row r="47" spans="1:21" ht="15">
      <c r="A47" s="45" t="s">
        <v>68</v>
      </c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</row>
    <row r="48" spans="1:21" ht="15">
      <c r="A48" s="46" t="s">
        <v>69</v>
      </c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</row>
  </sheetData>
  <printOptions/>
  <pageMargins left="0.75" right="0.75" top="1" bottom="1" header="0.5" footer="0.5"/>
  <pageSetup fitToHeight="1" fitToWidth="1" horizontalDpi="600" verticalDpi="600" orientation="landscape" scale="66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C43"/>
  <sheetViews>
    <sheetView workbookViewId="0" topLeftCell="A1">
      <selection activeCell="A1" sqref="A1"/>
    </sheetView>
  </sheetViews>
  <sheetFormatPr defaultColWidth="9.140625" defaultRowHeight="12.75"/>
  <cols>
    <col min="1" max="1" width="18.7109375" style="0" customWidth="1"/>
    <col min="2" max="2" width="1.28515625" style="0" customWidth="1"/>
    <col min="4" max="4" width="1.28515625" style="0" customWidth="1"/>
    <col min="6" max="6" width="1.28515625" style="0" customWidth="1"/>
    <col min="8" max="8" width="1.28515625" style="0" customWidth="1"/>
    <col min="10" max="10" width="1.28515625" style="0" customWidth="1"/>
    <col min="12" max="12" width="1.28515625" style="0" customWidth="1"/>
    <col min="14" max="14" width="1.28515625" style="0" customWidth="1"/>
    <col min="16" max="16" width="1.28515625" style="0" customWidth="1"/>
    <col min="18" max="18" width="1.28515625" style="0" customWidth="1"/>
    <col min="20" max="20" width="1.28515625" style="0" customWidth="1"/>
    <col min="22" max="22" width="1.28515625" style="0" customWidth="1"/>
    <col min="24" max="24" width="1.28515625" style="0" customWidth="1"/>
    <col min="26" max="26" width="1.28515625" style="0" customWidth="1"/>
    <col min="28" max="28" width="1.28515625" style="0" customWidth="1"/>
    <col min="29" max="29" width="19.00390625" style="0" customWidth="1"/>
    <col min="30" max="30" width="1.28515625" style="0" customWidth="1"/>
    <col min="32" max="32" width="1.28515625" style="0" customWidth="1"/>
    <col min="34" max="34" width="1.28515625" style="0" customWidth="1"/>
    <col min="36" max="36" width="1.28515625" style="0" customWidth="1"/>
    <col min="38" max="38" width="1.28515625" style="0" customWidth="1"/>
    <col min="40" max="40" width="1.28515625" style="0" customWidth="1"/>
    <col min="42" max="42" width="1.28515625" style="0" customWidth="1"/>
    <col min="44" max="44" width="1.28515625" style="0" customWidth="1"/>
    <col min="46" max="46" width="1.28515625" style="0" customWidth="1"/>
    <col min="48" max="48" width="1.28515625" style="0" customWidth="1"/>
    <col min="50" max="50" width="1.28515625" style="0" customWidth="1"/>
    <col min="52" max="52" width="1.28515625" style="0" customWidth="1"/>
    <col min="55" max="55" width="1.28515625" style="0" customWidth="1"/>
  </cols>
  <sheetData>
    <row r="1" spans="1:55" ht="20.25" thickBot="1">
      <c r="A1" s="266" t="s">
        <v>403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67"/>
      <c r="X1" s="248"/>
      <c r="Y1" s="248"/>
      <c r="Z1" s="248"/>
      <c r="AA1" s="248"/>
      <c r="AB1" s="248"/>
      <c r="AC1" s="266" t="s">
        <v>404</v>
      </c>
      <c r="AD1" s="248"/>
      <c r="AE1" s="248"/>
      <c r="AF1" s="248"/>
      <c r="AG1" s="248"/>
      <c r="AH1" s="248"/>
      <c r="AI1" s="248"/>
      <c r="AJ1" s="248"/>
      <c r="AK1" s="248"/>
      <c r="AL1" s="248"/>
      <c r="AM1" s="248"/>
      <c r="AN1" s="248"/>
      <c r="AO1" s="248"/>
      <c r="AP1" s="248"/>
      <c r="AQ1" s="248"/>
      <c r="AR1" s="248"/>
      <c r="AS1" s="248"/>
      <c r="AT1" s="248"/>
      <c r="AU1" s="248"/>
      <c r="AV1" s="248"/>
      <c r="AW1" s="248"/>
      <c r="AX1" s="248"/>
      <c r="AY1" s="267"/>
      <c r="AZ1" s="248"/>
      <c r="BA1" s="248"/>
      <c r="BC1" s="248"/>
    </row>
    <row r="2" spans="1:55" ht="13.5" thickTop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68"/>
      <c r="AF2" s="268"/>
      <c r="AG2" s="268"/>
      <c r="AH2" s="268"/>
      <c r="AI2" s="268"/>
      <c r="AJ2" s="268"/>
      <c r="AK2" s="268"/>
      <c r="AL2" s="268"/>
      <c r="AM2" s="268"/>
      <c r="AN2" s="268"/>
      <c r="AO2" s="268"/>
      <c r="AP2" s="268"/>
      <c r="AQ2" s="268"/>
      <c r="AR2" s="268"/>
      <c r="AS2" s="268"/>
      <c r="AT2" s="268"/>
      <c r="AU2" s="268"/>
      <c r="AV2" s="268"/>
      <c r="AW2" s="268"/>
      <c r="AX2" s="268"/>
      <c r="AY2" s="268"/>
      <c r="AZ2" s="268"/>
      <c r="BA2" s="268"/>
      <c r="BC2" s="268"/>
    </row>
    <row r="3" spans="1:55" ht="12.75">
      <c r="A3" s="269" t="s">
        <v>365</v>
      </c>
      <c r="B3" s="269"/>
      <c r="C3" s="270" t="s">
        <v>366</v>
      </c>
      <c r="D3" s="269"/>
      <c r="E3" s="270" t="s">
        <v>367</v>
      </c>
      <c r="F3" s="269"/>
      <c r="G3" s="270" t="s">
        <v>368</v>
      </c>
      <c r="H3" s="269"/>
      <c r="I3" s="270" t="s">
        <v>369</v>
      </c>
      <c r="J3" s="269"/>
      <c r="K3" s="270" t="s">
        <v>370</v>
      </c>
      <c r="L3" s="269"/>
      <c r="M3" s="270" t="s">
        <v>371</v>
      </c>
      <c r="N3" s="269"/>
      <c r="O3" s="270" t="s">
        <v>372</v>
      </c>
      <c r="P3" s="269"/>
      <c r="Q3" s="270" t="s">
        <v>373</v>
      </c>
      <c r="R3" s="269"/>
      <c r="S3" s="270" t="s">
        <v>374</v>
      </c>
      <c r="T3" s="269"/>
      <c r="U3" s="270" t="s">
        <v>375</v>
      </c>
      <c r="V3" s="269"/>
      <c r="W3" s="270" t="s">
        <v>376</v>
      </c>
      <c r="X3" s="269"/>
      <c r="Y3" s="270" t="s">
        <v>377</v>
      </c>
      <c r="Z3" s="269"/>
      <c r="AA3" s="270" t="s">
        <v>378</v>
      </c>
      <c r="AB3" s="269"/>
      <c r="AC3" s="269" t="s">
        <v>365</v>
      </c>
      <c r="AD3" s="269"/>
      <c r="AE3" s="270" t="s">
        <v>366</v>
      </c>
      <c r="AF3" s="269"/>
      <c r="AG3" s="270" t="s">
        <v>367</v>
      </c>
      <c r="AH3" s="269"/>
      <c r="AI3" s="270" t="s">
        <v>368</v>
      </c>
      <c r="AJ3" s="269"/>
      <c r="AK3" s="270" t="s">
        <v>369</v>
      </c>
      <c r="AL3" s="269"/>
      <c r="AM3" s="270" t="s">
        <v>370</v>
      </c>
      <c r="AN3" s="269"/>
      <c r="AO3" s="270" t="s">
        <v>371</v>
      </c>
      <c r="AP3" s="269"/>
      <c r="AQ3" s="270" t="s">
        <v>372</v>
      </c>
      <c r="AR3" s="269"/>
      <c r="AS3" s="270" t="s">
        <v>373</v>
      </c>
      <c r="AT3" s="269"/>
      <c r="AU3" s="270" t="s">
        <v>374</v>
      </c>
      <c r="AV3" s="269"/>
      <c r="AW3" s="270" t="s">
        <v>375</v>
      </c>
      <c r="AX3" s="269"/>
      <c r="AY3" s="270" t="s">
        <v>376</v>
      </c>
      <c r="AZ3" s="269"/>
      <c r="BA3" s="270" t="s">
        <v>377</v>
      </c>
      <c r="BC3" s="269"/>
    </row>
    <row r="4" spans="1:55" ht="13.5" thickBo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1"/>
      <c r="AF4" s="271"/>
      <c r="AG4" s="271"/>
      <c r="AH4" s="271"/>
      <c r="AI4" s="271"/>
      <c r="AJ4" s="271"/>
      <c r="AK4" s="271"/>
      <c r="AL4" s="271"/>
      <c r="AM4" s="271"/>
      <c r="AN4" s="271"/>
      <c r="AO4" s="271"/>
      <c r="AP4" s="271"/>
      <c r="AQ4" s="271"/>
      <c r="AR4" s="271"/>
      <c r="AS4" s="271"/>
      <c r="AT4" s="271"/>
      <c r="AU4" s="271"/>
      <c r="AV4" s="271"/>
      <c r="AW4" s="271"/>
      <c r="AX4" s="271"/>
      <c r="AY4" s="271"/>
      <c r="AZ4" s="271"/>
      <c r="BA4" s="271"/>
      <c r="BC4" s="271"/>
    </row>
    <row r="5" spans="1:55" ht="12.75">
      <c r="A5" s="248"/>
      <c r="B5" s="269"/>
      <c r="C5" s="248"/>
      <c r="D5" s="269"/>
      <c r="E5" s="248"/>
      <c r="F5" s="269"/>
      <c r="G5" s="248"/>
      <c r="H5" s="269"/>
      <c r="I5" s="248"/>
      <c r="J5" s="269"/>
      <c r="K5" s="248"/>
      <c r="L5" s="269"/>
      <c r="M5" s="248"/>
      <c r="N5" s="269"/>
      <c r="O5" s="248"/>
      <c r="P5" s="269"/>
      <c r="Q5" s="248"/>
      <c r="R5" s="269"/>
      <c r="S5" s="248"/>
      <c r="T5" s="269"/>
      <c r="U5" s="248"/>
      <c r="V5" s="269"/>
      <c r="W5" s="248"/>
      <c r="X5" s="269"/>
      <c r="Y5" s="248"/>
      <c r="Z5" s="269"/>
      <c r="AA5" s="248"/>
      <c r="AB5" s="269"/>
      <c r="AC5" s="248"/>
      <c r="AD5" s="269"/>
      <c r="AE5" s="248"/>
      <c r="AF5" s="269"/>
      <c r="AG5" s="248"/>
      <c r="AH5" s="269"/>
      <c r="AI5" s="248"/>
      <c r="AJ5" s="269"/>
      <c r="AK5" s="248"/>
      <c r="AL5" s="269"/>
      <c r="AM5" s="248"/>
      <c r="AN5" s="269"/>
      <c r="AO5" s="248"/>
      <c r="AP5" s="269"/>
      <c r="AQ5" s="248"/>
      <c r="AR5" s="269"/>
      <c r="AS5" s="248"/>
      <c r="AT5" s="269"/>
      <c r="AU5" s="248"/>
      <c r="AV5" s="269"/>
      <c r="AW5" s="248"/>
      <c r="AX5" s="269"/>
      <c r="AY5" s="248"/>
      <c r="AZ5" s="269"/>
      <c r="BA5" s="248"/>
      <c r="BC5" s="269"/>
    </row>
    <row r="6" spans="1:55" ht="12.75">
      <c r="A6" s="248"/>
      <c r="B6" s="269"/>
      <c r="C6" s="248"/>
      <c r="D6" s="269"/>
      <c r="E6" s="248"/>
      <c r="F6" s="269"/>
      <c r="G6" s="248"/>
      <c r="H6" s="269"/>
      <c r="I6" s="248"/>
      <c r="J6" s="269"/>
      <c r="K6" s="248"/>
      <c r="L6" s="269"/>
      <c r="M6" s="248" t="s">
        <v>379</v>
      </c>
      <c r="N6" s="269"/>
      <c r="O6" s="248"/>
      <c r="P6" s="269"/>
      <c r="Q6" s="248"/>
      <c r="R6" s="269"/>
      <c r="S6" s="248"/>
      <c r="T6" s="269"/>
      <c r="U6" s="248"/>
      <c r="V6" s="269"/>
      <c r="W6" s="248"/>
      <c r="X6" s="269"/>
      <c r="Y6" s="248"/>
      <c r="Z6" s="269"/>
      <c r="AA6" s="248"/>
      <c r="AB6" s="269"/>
      <c r="AC6" s="248"/>
      <c r="AD6" s="269"/>
      <c r="AE6" s="248"/>
      <c r="AF6" s="269"/>
      <c r="AG6" s="248"/>
      <c r="AH6" s="269"/>
      <c r="AI6" s="248"/>
      <c r="AJ6" s="269"/>
      <c r="AK6" s="248"/>
      <c r="AL6" s="269"/>
      <c r="AM6" s="248"/>
      <c r="AN6" s="269"/>
      <c r="AO6" s="248" t="s">
        <v>379</v>
      </c>
      <c r="AP6" s="269"/>
      <c r="AQ6" s="248"/>
      <c r="AR6" s="269"/>
      <c r="AS6" s="248"/>
      <c r="AT6" s="269"/>
      <c r="AU6" s="248"/>
      <c r="AV6" s="269"/>
      <c r="AW6" s="248"/>
      <c r="AX6" s="269"/>
      <c r="AY6" s="248"/>
      <c r="AZ6" s="269"/>
      <c r="BA6" s="248"/>
      <c r="BC6" s="269"/>
    </row>
    <row r="7" spans="1:55" ht="12.75">
      <c r="A7" s="269" t="s">
        <v>380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69" t="s">
        <v>380</v>
      </c>
      <c r="AD7" s="248"/>
      <c r="AE7" s="248"/>
      <c r="AF7" s="248"/>
      <c r="AG7" s="248"/>
      <c r="AH7" s="248"/>
      <c r="AI7" s="248"/>
      <c r="AJ7" s="248"/>
      <c r="AK7" s="248"/>
      <c r="AL7" s="248"/>
      <c r="AM7" s="248"/>
      <c r="AN7" s="248"/>
      <c r="AO7" s="248"/>
      <c r="AP7" s="248"/>
      <c r="AQ7" s="248"/>
      <c r="AR7" s="248"/>
      <c r="AS7" s="248"/>
      <c r="AT7" s="248"/>
      <c r="AU7" s="248"/>
      <c r="AV7" s="248"/>
      <c r="AW7" s="248"/>
      <c r="AX7" s="248"/>
      <c r="AY7" s="248"/>
      <c r="AZ7" s="248"/>
      <c r="BA7" s="248"/>
      <c r="BC7" s="248"/>
    </row>
    <row r="8" spans="1:55" ht="12.75">
      <c r="A8" s="269" t="s">
        <v>381</v>
      </c>
      <c r="B8" s="248"/>
      <c r="C8" s="249">
        <v>147.3</v>
      </c>
      <c r="D8" s="248"/>
      <c r="E8" s="249">
        <v>137</v>
      </c>
      <c r="F8" s="248"/>
      <c r="G8" s="249">
        <v>142</v>
      </c>
      <c r="H8" s="248"/>
      <c r="I8" s="249">
        <v>128.5</v>
      </c>
      <c r="J8" s="248"/>
      <c r="K8" s="249">
        <v>128.126</v>
      </c>
      <c r="L8" s="249"/>
      <c r="M8" s="249">
        <v>100.779</v>
      </c>
      <c r="N8" s="249"/>
      <c r="O8" s="249">
        <v>94.567</v>
      </c>
      <c r="P8" s="249"/>
      <c r="Q8" s="249">
        <v>88.325</v>
      </c>
      <c r="R8" s="249"/>
      <c r="S8" s="249">
        <v>103.771</v>
      </c>
      <c r="T8" s="249"/>
      <c r="U8" s="249">
        <v>118.598</v>
      </c>
      <c r="V8" s="249"/>
      <c r="W8" s="249">
        <v>117.56</v>
      </c>
      <c r="X8" s="249"/>
      <c r="Y8" s="249">
        <v>137.884</v>
      </c>
      <c r="Z8" s="249"/>
      <c r="AA8" s="249"/>
      <c r="AB8" s="249"/>
      <c r="AC8" s="269" t="s">
        <v>381</v>
      </c>
      <c r="AD8" s="248"/>
      <c r="AE8" s="249">
        <v>107.3</v>
      </c>
      <c r="AF8" s="255"/>
      <c r="AG8" s="249">
        <v>117.5</v>
      </c>
      <c r="AH8" s="255"/>
      <c r="AI8" s="249">
        <v>128.3</v>
      </c>
      <c r="AJ8" s="255"/>
      <c r="AK8" s="249">
        <v>129.2</v>
      </c>
      <c r="AL8" s="255"/>
      <c r="AM8" s="249">
        <v>132.262</v>
      </c>
      <c r="AN8" s="255"/>
      <c r="AO8" s="249">
        <v>117.049</v>
      </c>
      <c r="AP8" s="255"/>
      <c r="AQ8" s="249">
        <v>88.227</v>
      </c>
      <c r="AR8" s="255"/>
      <c r="AS8" s="249">
        <v>75.86</v>
      </c>
      <c r="AT8" s="255"/>
      <c r="AU8" s="249">
        <v>64.888</v>
      </c>
      <c r="AV8" s="255"/>
      <c r="AW8" s="249">
        <v>72.283</v>
      </c>
      <c r="AX8" s="255"/>
      <c r="AY8" s="249">
        <v>80.018</v>
      </c>
      <c r="AZ8" s="255"/>
      <c r="BA8" s="249">
        <v>114.743</v>
      </c>
      <c r="BC8" s="255"/>
    </row>
    <row r="9" spans="1:55" ht="12.75">
      <c r="A9" s="269" t="s">
        <v>384</v>
      </c>
      <c r="B9" s="248"/>
      <c r="C9" s="269" t="s">
        <v>123</v>
      </c>
      <c r="D9" s="248"/>
      <c r="E9" s="249"/>
      <c r="F9" s="248"/>
      <c r="G9" s="249"/>
      <c r="H9" s="248"/>
      <c r="I9" s="249"/>
      <c r="J9" s="248"/>
      <c r="K9" s="269"/>
      <c r="L9" s="248"/>
      <c r="M9" s="269"/>
      <c r="N9" s="248"/>
      <c r="O9" s="269"/>
      <c r="P9" s="248"/>
      <c r="Q9" s="269"/>
      <c r="R9" s="248"/>
      <c r="S9" s="269"/>
      <c r="T9" s="248"/>
      <c r="U9" s="269"/>
      <c r="V9" s="248"/>
      <c r="W9" s="269"/>
      <c r="X9" s="248"/>
      <c r="Y9" s="269"/>
      <c r="Z9" s="248"/>
      <c r="AA9" s="269"/>
      <c r="AB9" s="248"/>
      <c r="AC9" s="269" t="s">
        <v>384</v>
      </c>
      <c r="AD9" s="248"/>
      <c r="AE9" s="249" t="s">
        <v>123</v>
      </c>
      <c r="AF9" s="255"/>
      <c r="AG9" s="249"/>
      <c r="AH9" s="255"/>
      <c r="AI9" s="249"/>
      <c r="AJ9" s="255"/>
      <c r="AK9" s="249"/>
      <c r="AL9" s="255"/>
      <c r="AM9" s="249"/>
      <c r="AN9" s="255"/>
      <c r="AO9" s="249"/>
      <c r="AP9" s="255"/>
      <c r="AQ9" s="249"/>
      <c r="AR9" s="255"/>
      <c r="AS9" s="249"/>
      <c r="AT9" s="255"/>
      <c r="AU9" s="249"/>
      <c r="AV9" s="255"/>
      <c r="AW9" s="249"/>
      <c r="AX9" s="255"/>
      <c r="AY9" s="249"/>
      <c r="AZ9" s="255"/>
      <c r="BA9" s="249"/>
      <c r="BC9" s="255"/>
    </row>
    <row r="10" spans="1:55" ht="12.75">
      <c r="A10" s="269" t="s">
        <v>385</v>
      </c>
      <c r="B10" s="248"/>
      <c r="C10" s="249">
        <v>58.5</v>
      </c>
      <c r="D10" s="248"/>
      <c r="E10" s="249">
        <v>109.8</v>
      </c>
      <c r="F10" s="249"/>
      <c r="G10" s="249">
        <v>148.4</v>
      </c>
      <c r="H10" s="248"/>
      <c r="I10" s="249">
        <v>170.1</v>
      </c>
      <c r="J10" s="248"/>
      <c r="K10" s="249">
        <v>200.1</v>
      </c>
      <c r="L10" s="248"/>
      <c r="M10" s="249">
        <v>229.7</v>
      </c>
      <c r="N10" s="248"/>
      <c r="O10" s="249">
        <v>230.263</v>
      </c>
      <c r="P10" s="248"/>
      <c r="Q10" s="249">
        <v>228.201</v>
      </c>
      <c r="R10" s="248"/>
      <c r="S10" s="249">
        <v>188.678</v>
      </c>
      <c r="T10" s="248"/>
      <c r="U10" s="249">
        <v>190.684</v>
      </c>
      <c r="V10" s="248"/>
      <c r="W10" s="249">
        <v>155.586</v>
      </c>
      <c r="X10" s="248"/>
      <c r="Y10" s="249">
        <v>108.033</v>
      </c>
      <c r="Z10" s="248"/>
      <c r="AA10" s="249"/>
      <c r="AB10" s="248"/>
      <c r="AC10" s="269" t="s">
        <v>385</v>
      </c>
      <c r="AD10" s="248"/>
      <c r="AE10" s="249">
        <v>114</v>
      </c>
      <c r="AF10" s="255"/>
      <c r="AG10" s="249">
        <v>114</v>
      </c>
      <c r="AH10" s="255"/>
      <c r="AI10" s="249">
        <v>119.4</v>
      </c>
      <c r="AJ10" s="255"/>
      <c r="AK10" s="249">
        <v>126.5</v>
      </c>
      <c r="AL10" s="255"/>
      <c r="AM10" s="249">
        <v>155.3</v>
      </c>
      <c r="AN10" s="255"/>
      <c r="AO10" s="249">
        <v>145.41</v>
      </c>
      <c r="AP10" s="255"/>
      <c r="AQ10" s="249">
        <v>111.079</v>
      </c>
      <c r="AR10" s="255"/>
      <c r="AS10" s="249">
        <v>82.896</v>
      </c>
      <c r="AT10" s="255"/>
      <c r="AU10" s="249">
        <v>56.453</v>
      </c>
      <c r="AV10" s="255"/>
      <c r="AW10" s="249">
        <v>40.82</v>
      </c>
      <c r="AX10" s="255"/>
      <c r="AY10" s="249">
        <v>35.742</v>
      </c>
      <c r="AZ10" s="255"/>
      <c r="BA10" s="249">
        <v>41.508</v>
      </c>
      <c r="BC10" s="255"/>
    </row>
    <row r="11" spans="1:55" ht="12.75">
      <c r="A11" s="269" t="s">
        <v>386</v>
      </c>
      <c r="B11" s="248"/>
      <c r="C11" s="249">
        <v>1.367</v>
      </c>
      <c r="D11" s="248"/>
      <c r="E11" s="249">
        <v>1.369</v>
      </c>
      <c r="F11" s="248"/>
      <c r="G11" s="249">
        <v>2.667</v>
      </c>
      <c r="H11" s="248"/>
      <c r="I11" s="249">
        <v>1.303</v>
      </c>
      <c r="J11" s="248"/>
      <c r="K11" s="249">
        <v>3.805</v>
      </c>
      <c r="L11" s="248"/>
      <c r="M11" s="249">
        <v>6.226</v>
      </c>
      <c r="N11" s="248"/>
      <c r="O11" s="249">
        <v>2.447</v>
      </c>
      <c r="P11" s="248"/>
      <c r="Q11" s="249">
        <v>2.221</v>
      </c>
      <c r="R11" s="248"/>
      <c r="S11" s="249">
        <v>2.204</v>
      </c>
      <c r="T11" s="248"/>
      <c r="U11" s="249">
        <v>3.176</v>
      </c>
      <c r="V11" s="248"/>
      <c r="W11" s="249">
        <v>3.991</v>
      </c>
      <c r="X11" s="248"/>
      <c r="Y11" s="249">
        <v>6.218</v>
      </c>
      <c r="Z11" s="248"/>
      <c r="AA11" s="249"/>
      <c r="AB11" s="248"/>
      <c r="AC11" s="269" t="s">
        <v>386</v>
      </c>
      <c r="AD11" s="248"/>
      <c r="AE11" s="249">
        <v>0.0325</v>
      </c>
      <c r="AF11" s="255"/>
      <c r="AG11" s="249">
        <v>0.096</v>
      </c>
      <c r="AH11" s="255"/>
      <c r="AI11" s="249">
        <v>0.529</v>
      </c>
      <c r="AJ11" s="255"/>
      <c r="AK11" s="249">
        <v>0.0248</v>
      </c>
      <c r="AL11" s="255"/>
      <c r="AM11" s="249">
        <v>0.896</v>
      </c>
      <c r="AN11" s="255"/>
      <c r="AO11" s="249">
        <v>0.19</v>
      </c>
      <c r="AP11" s="255"/>
      <c r="AQ11" s="249">
        <v>0.3845</v>
      </c>
      <c r="AR11" s="255"/>
      <c r="AS11" s="249">
        <v>0.114</v>
      </c>
      <c r="AT11" s="255"/>
      <c r="AU11" s="249">
        <v>0.043</v>
      </c>
      <c r="AV11" s="255"/>
      <c r="AW11" s="249">
        <v>0.0866</v>
      </c>
      <c r="AX11" s="255"/>
      <c r="AY11" s="249">
        <v>0.5249</v>
      </c>
      <c r="AZ11" s="255"/>
      <c r="BA11" s="249">
        <v>1.974</v>
      </c>
      <c r="BC11" s="255"/>
    </row>
    <row r="12" spans="1:55" ht="12.75">
      <c r="A12" s="248"/>
      <c r="B12" s="248"/>
      <c r="C12" s="249"/>
      <c r="D12" s="248"/>
      <c r="E12" s="249"/>
      <c r="F12" s="248"/>
      <c r="G12" s="249"/>
      <c r="H12" s="248"/>
      <c r="I12" s="249"/>
      <c r="J12" s="248"/>
      <c r="K12" s="249"/>
      <c r="L12" s="248"/>
      <c r="M12" s="249"/>
      <c r="N12" s="248"/>
      <c r="O12" s="249"/>
      <c r="P12" s="248"/>
      <c r="Q12" s="249"/>
      <c r="R12" s="248"/>
      <c r="S12" s="249"/>
      <c r="T12" s="248"/>
      <c r="U12" s="249"/>
      <c r="V12" s="248"/>
      <c r="W12" s="249"/>
      <c r="X12" s="248"/>
      <c r="Y12" s="249"/>
      <c r="Z12" s="248"/>
      <c r="AA12" s="249"/>
      <c r="AB12" s="248"/>
      <c r="AC12" s="248"/>
      <c r="AD12" s="248"/>
      <c r="AE12" s="249"/>
      <c r="AF12" s="255"/>
      <c r="AG12" s="249"/>
      <c r="AH12" s="255"/>
      <c r="AI12" s="249"/>
      <c r="AJ12" s="255"/>
      <c r="AK12" s="249"/>
      <c r="AL12" s="255"/>
      <c r="AM12" s="249"/>
      <c r="AN12" s="255"/>
      <c r="AO12" s="249"/>
      <c r="AP12" s="255"/>
      <c r="AQ12" s="249"/>
      <c r="AR12" s="255"/>
      <c r="AS12" s="255"/>
      <c r="AT12" s="255"/>
      <c r="AU12" s="249"/>
      <c r="AV12" s="255"/>
      <c r="AW12" s="249"/>
      <c r="AX12" s="255"/>
      <c r="AY12" s="249"/>
      <c r="AZ12" s="255"/>
      <c r="BA12" s="249"/>
      <c r="BC12" s="255"/>
    </row>
    <row r="13" spans="1:55" ht="12.75">
      <c r="A13" s="269" t="s">
        <v>387</v>
      </c>
      <c r="B13" s="248"/>
      <c r="C13" s="249">
        <v>207.167</v>
      </c>
      <c r="D13" s="249"/>
      <c r="E13" s="249">
        <v>248.169</v>
      </c>
      <c r="F13" s="248"/>
      <c r="G13" s="249">
        <v>293.06699999999995</v>
      </c>
      <c r="H13" s="248"/>
      <c r="I13" s="249">
        <v>299.903</v>
      </c>
      <c r="J13" s="248"/>
      <c r="K13" s="249">
        <v>332.031</v>
      </c>
      <c r="L13" s="248"/>
      <c r="M13" s="249">
        <v>336.705</v>
      </c>
      <c r="N13" s="248"/>
      <c r="O13" s="249">
        <v>327.277</v>
      </c>
      <c r="P13" s="248"/>
      <c r="Q13" s="249">
        <v>318.747</v>
      </c>
      <c r="R13" s="249"/>
      <c r="S13" s="249">
        <v>294.653</v>
      </c>
      <c r="T13" s="249"/>
      <c r="U13" s="249">
        <v>312.45799999999997</v>
      </c>
      <c r="V13" s="249"/>
      <c r="W13" s="249">
        <v>277.137</v>
      </c>
      <c r="X13" s="249"/>
      <c r="Y13" s="249">
        <v>252.135</v>
      </c>
      <c r="Z13" s="249"/>
      <c r="AA13" s="249"/>
      <c r="AB13" s="248"/>
      <c r="AC13" s="269" t="s">
        <v>387</v>
      </c>
      <c r="AD13" s="248"/>
      <c r="AE13" s="249">
        <v>221.3325</v>
      </c>
      <c r="AF13" s="249"/>
      <c r="AG13" s="249">
        <v>231.596</v>
      </c>
      <c r="AH13" s="249"/>
      <c r="AI13" s="249">
        <v>248.229</v>
      </c>
      <c r="AJ13" s="249"/>
      <c r="AK13" s="249">
        <v>255.7248</v>
      </c>
      <c r="AL13" s="249"/>
      <c r="AM13" s="249">
        <v>288.458</v>
      </c>
      <c r="AN13" s="249"/>
      <c r="AO13" s="249">
        <v>262.649</v>
      </c>
      <c r="AP13" s="249"/>
      <c r="AQ13" s="249">
        <v>199.6905</v>
      </c>
      <c r="AR13" s="249"/>
      <c r="AS13" s="249">
        <v>158.87</v>
      </c>
      <c r="AT13" s="249"/>
      <c r="AU13" s="249">
        <v>121.38400000000001</v>
      </c>
      <c r="AV13" s="249"/>
      <c r="AW13" s="249">
        <v>113.18960000000001</v>
      </c>
      <c r="AX13" s="249"/>
      <c r="AY13" s="249">
        <v>116.2849</v>
      </c>
      <c r="AZ13" s="249"/>
      <c r="BA13" s="249">
        <v>158.225</v>
      </c>
      <c r="BC13" s="249"/>
    </row>
    <row r="14" spans="1:55" ht="12.75">
      <c r="A14" s="248"/>
      <c r="B14" s="248"/>
      <c r="C14" s="249"/>
      <c r="D14" s="248"/>
      <c r="E14" s="249"/>
      <c r="F14" s="248"/>
      <c r="G14" s="249"/>
      <c r="H14" s="248"/>
      <c r="I14" s="249"/>
      <c r="J14" s="248"/>
      <c r="K14" s="249"/>
      <c r="L14" s="248"/>
      <c r="M14" s="249"/>
      <c r="N14" s="248"/>
      <c r="O14" s="249"/>
      <c r="P14" s="248"/>
      <c r="Q14" s="249"/>
      <c r="R14" s="248"/>
      <c r="S14" s="249"/>
      <c r="T14" s="248"/>
      <c r="U14" s="249"/>
      <c r="V14" s="248"/>
      <c r="W14" s="249"/>
      <c r="X14" s="248"/>
      <c r="Y14" s="249"/>
      <c r="Z14" s="248"/>
      <c r="AA14" s="249"/>
      <c r="AB14" s="248"/>
      <c r="AC14" s="248"/>
      <c r="AD14" s="248"/>
      <c r="AE14" s="249"/>
      <c r="AF14" s="255"/>
      <c r="AG14" s="249"/>
      <c r="AH14" s="255"/>
      <c r="AI14" s="249"/>
      <c r="AJ14" s="255"/>
      <c r="AK14" s="249"/>
      <c r="AL14" s="255"/>
      <c r="AM14" s="249"/>
      <c r="AN14" s="255"/>
      <c r="AO14" s="249"/>
      <c r="AP14" s="255"/>
      <c r="AQ14" s="249"/>
      <c r="AR14" s="255"/>
      <c r="AS14" s="249"/>
      <c r="AT14" s="255"/>
      <c r="AU14" s="249"/>
      <c r="AV14" s="255"/>
      <c r="AW14" s="249"/>
      <c r="AX14" s="255"/>
      <c r="AY14" s="249"/>
      <c r="AZ14" s="255"/>
      <c r="BA14" s="249"/>
      <c r="BC14" s="255"/>
    </row>
    <row r="15" spans="1:55" ht="12.75">
      <c r="A15" s="248"/>
      <c r="B15" s="248"/>
      <c r="C15" s="249"/>
      <c r="D15" s="248"/>
      <c r="E15" s="249"/>
      <c r="F15" s="248"/>
      <c r="G15" s="249"/>
      <c r="H15" s="248"/>
      <c r="I15" s="249"/>
      <c r="J15" s="248"/>
      <c r="K15" s="249"/>
      <c r="L15" s="248"/>
      <c r="M15" s="249"/>
      <c r="N15" s="248"/>
      <c r="O15" s="249"/>
      <c r="P15" s="248"/>
      <c r="Q15" s="249"/>
      <c r="R15" s="248"/>
      <c r="S15" s="249"/>
      <c r="T15" s="248"/>
      <c r="U15" s="249"/>
      <c r="V15" s="248"/>
      <c r="W15" s="249"/>
      <c r="X15" s="248"/>
      <c r="Y15" s="249"/>
      <c r="Z15" s="248"/>
      <c r="AA15" s="249"/>
      <c r="AB15" s="248"/>
      <c r="AC15" s="248"/>
      <c r="AD15" s="248"/>
      <c r="AE15" s="249"/>
      <c r="AF15" s="255"/>
      <c r="AG15" s="249"/>
      <c r="AH15" s="255"/>
      <c r="AI15" s="249"/>
      <c r="AJ15" s="255"/>
      <c r="AK15" s="249"/>
      <c r="AL15" s="255"/>
      <c r="AM15" s="249"/>
      <c r="AN15" s="255"/>
      <c r="AO15" s="249"/>
      <c r="AP15" s="255"/>
      <c r="AQ15" s="249"/>
      <c r="AR15" s="255"/>
      <c r="AS15" s="249"/>
      <c r="AT15" s="255"/>
      <c r="AU15" s="249"/>
      <c r="AV15" s="255"/>
      <c r="AW15" s="249"/>
      <c r="AX15" s="255"/>
      <c r="AY15" s="249"/>
      <c r="AZ15" s="255"/>
      <c r="BA15" s="249"/>
      <c r="BC15" s="255"/>
    </row>
    <row r="16" spans="1:55" ht="12.75">
      <c r="A16" s="269" t="s">
        <v>388</v>
      </c>
      <c r="B16" s="248"/>
      <c r="C16" s="249"/>
      <c r="D16" s="248"/>
      <c r="E16" s="249"/>
      <c r="F16" s="248"/>
      <c r="G16" s="249"/>
      <c r="H16" s="248"/>
      <c r="I16" s="249"/>
      <c r="J16" s="248"/>
      <c r="K16" s="249"/>
      <c r="L16" s="248"/>
      <c r="M16" s="249"/>
      <c r="N16" s="248"/>
      <c r="O16" s="249"/>
      <c r="P16" s="248"/>
      <c r="Q16" s="249"/>
      <c r="R16" s="248"/>
      <c r="S16" s="249"/>
      <c r="T16" s="248"/>
      <c r="U16" s="249"/>
      <c r="V16" s="248"/>
      <c r="W16" s="249"/>
      <c r="X16" s="248"/>
      <c r="Y16" s="249"/>
      <c r="Z16" s="248"/>
      <c r="AA16" s="249"/>
      <c r="AB16" s="248"/>
      <c r="AC16" s="269" t="s">
        <v>388</v>
      </c>
      <c r="AD16" s="248"/>
      <c r="AE16" s="249"/>
      <c r="AF16" s="255"/>
      <c r="AG16" s="249"/>
      <c r="AH16" s="255"/>
      <c r="AI16" s="249"/>
      <c r="AJ16" s="255"/>
      <c r="AK16" s="249"/>
      <c r="AL16" s="255"/>
      <c r="AM16" s="249"/>
      <c r="AN16" s="255"/>
      <c r="AO16" s="249"/>
      <c r="AP16" s="255"/>
      <c r="AQ16" s="249"/>
      <c r="AR16" s="255"/>
      <c r="AS16" s="249"/>
      <c r="AT16" s="255"/>
      <c r="AU16" s="249"/>
      <c r="AV16" s="255"/>
      <c r="AW16" s="249"/>
      <c r="AX16" s="255"/>
      <c r="AY16" s="249"/>
      <c r="AZ16" s="255"/>
      <c r="BA16" s="249"/>
      <c r="BC16" s="255"/>
    </row>
    <row r="17" spans="1:55" ht="12.75">
      <c r="A17" s="269" t="s">
        <v>389</v>
      </c>
      <c r="B17" s="248"/>
      <c r="C17" s="249"/>
      <c r="D17" s="248"/>
      <c r="E17" s="249"/>
      <c r="F17" s="248"/>
      <c r="G17" s="249"/>
      <c r="H17" s="248"/>
      <c r="I17" s="249"/>
      <c r="J17" s="248"/>
      <c r="K17" s="249"/>
      <c r="L17" s="248"/>
      <c r="M17" s="249"/>
      <c r="N17" s="248"/>
      <c r="O17" s="249"/>
      <c r="P17" s="248"/>
      <c r="Q17" s="249"/>
      <c r="R17" s="248"/>
      <c r="S17" s="249"/>
      <c r="T17" s="248"/>
      <c r="U17" s="249"/>
      <c r="V17" s="248"/>
      <c r="W17" s="249"/>
      <c r="X17" s="248"/>
      <c r="Y17" s="249"/>
      <c r="Z17" s="248"/>
      <c r="AA17" s="249"/>
      <c r="AB17" s="248"/>
      <c r="AC17" s="269" t="s">
        <v>389</v>
      </c>
      <c r="AD17" s="248"/>
      <c r="AE17" s="249"/>
      <c r="AF17" s="255"/>
      <c r="AG17" s="249"/>
      <c r="AH17" s="255"/>
      <c r="AI17" s="249"/>
      <c r="AJ17" s="255"/>
      <c r="AK17" s="249"/>
      <c r="AL17" s="255"/>
      <c r="AM17" s="249"/>
      <c r="AN17" s="255"/>
      <c r="AO17" s="249"/>
      <c r="AP17" s="255"/>
      <c r="AQ17" s="249"/>
      <c r="AR17" s="255"/>
      <c r="AS17" s="249"/>
      <c r="AT17" s="255"/>
      <c r="AU17" s="249"/>
      <c r="AV17" s="255"/>
      <c r="AW17" s="249"/>
      <c r="AX17" s="255"/>
      <c r="AY17" s="249"/>
      <c r="AZ17" s="255"/>
      <c r="BA17" s="249"/>
      <c r="BC17" s="255"/>
    </row>
    <row r="18" spans="1:55" ht="12.75">
      <c r="A18" s="269" t="s">
        <v>390</v>
      </c>
      <c r="B18" s="248"/>
      <c r="C18" s="249">
        <v>109.8</v>
      </c>
      <c r="D18" s="248"/>
      <c r="E18" s="249">
        <v>148.4</v>
      </c>
      <c r="F18" s="248"/>
      <c r="G18" s="249">
        <v>170.1</v>
      </c>
      <c r="H18" s="248"/>
      <c r="I18" s="249">
        <v>200.1</v>
      </c>
      <c r="J18" s="248"/>
      <c r="K18" s="249">
        <v>229.7</v>
      </c>
      <c r="L18" s="248"/>
      <c r="M18" s="249">
        <v>230.263</v>
      </c>
      <c r="N18" s="248"/>
      <c r="O18" s="249">
        <v>228.201</v>
      </c>
      <c r="P18" s="248"/>
      <c r="Q18" s="249">
        <v>188.678</v>
      </c>
      <c r="R18" s="248"/>
      <c r="S18" s="249">
        <v>190.684</v>
      </c>
      <c r="T18" s="248"/>
      <c r="U18" s="249">
        <v>155.586</v>
      </c>
      <c r="V18" s="248"/>
      <c r="W18" s="249">
        <v>108.033</v>
      </c>
      <c r="X18" s="248"/>
      <c r="Y18" s="249">
        <v>108.545</v>
      </c>
      <c r="Z18" s="248"/>
      <c r="AA18" s="249"/>
      <c r="AB18" s="248"/>
      <c r="AC18" s="269" t="s">
        <v>390</v>
      </c>
      <c r="AD18" s="248"/>
      <c r="AE18" s="249">
        <v>114</v>
      </c>
      <c r="AF18" s="255"/>
      <c r="AG18" s="249">
        <v>119.4</v>
      </c>
      <c r="AH18" s="255"/>
      <c r="AI18" s="249">
        <v>126.5</v>
      </c>
      <c r="AJ18" s="255"/>
      <c r="AK18" s="249">
        <v>155.3</v>
      </c>
      <c r="AL18" s="255"/>
      <c r="AM18" s="249">
        <v>145.41</v>
      </c>
      <c r="AN18" s="255"/>
      <c r="AO18" s="249">
        <v>111.079</v>
      </c>
      <c r="AP18" s="255"/>
      <c r="AQ18" s="249">
        <v>82.896</v>
      </c>
      <c r="AR18" s="255"/>
      <c r="AS18" s="249">
        <v>56.453</v>
      </c>
      <c r="AT18" s="255"/>
      <c r="AU18" s="249">
        <v>40.82</v>
      </c>
      <c r="AV18" s="249"/>
      <c r="AW18" s="249">
        <v>35.742</v>
      </c>
      <c r="AX18" s="255"/>
      <c r="AY18" s="249">
        <v>41.508</v>
      </c>
      <c r="AZ18" s="255"/>
      <c r="BA18" s="249">
        <v>79.826</v>
      </c>
      <c r="BC18" s="255"/>
    </row>
    <row r="19" spans="1:55" ht="12.75">
      <c r="A19" s="269"/>
      <c r="B19" s="248"/>
      <c r="C19" s="249"/>
      <c r="D19" s="248"/>
      <c r="E19" s="249"/>
      <c r="F19" s="248"/>
      <c r="G19" s="249"/>
      <c r="H19" s="248"/>
      <c r="I19" s="249"/>
      <c r="J19" s="248"/>
      <c r="K19" s="249"/>
      <c r="L19" s="248"/>
      <c r="M19" s="249"/>
      <c r="N19" s="248"/>
      <c r="O19" s="249"/>
      <c r="P19" s="248"/>
      <c r="Q19" s="249"/>
      <c r="R19" s="248"/>
      <c r="S19" s="249"/>
      <c r="T19" s="248"/>
      <c r="U19" s="249"/>
      <c r="V19" s="248"/>
      <c r="W19" s="249"/>
      <c r="X19" s="248"/>
      <c r="Y19" s="249"/>
      <c r="Z19" s="248"/>
      <c r="AA19" s="249"/>
      <c r="AB19" s="248"/>
      <c r="AC19" s="269"/>
      <c r="AD19" s="248"/>
      <c r="AE19" s="249"/>
      <c r="AF19" s="255"/>
      <c r="AG19" s="249"/>
      <c r="AH19" s="255"/>
      <c r="AI19" s="249"/>
      <c r="AJ19" s="255"/>
      <c r="AK19" s="249"/>
      <c r="AL19" s="255"/>
      <c r="AM19" s="249"/>
      <c r="AN19" s="255"/>
      <c r="AO19" s="249"/>
      <c r="AP19" s="255"/>
      <c r="AQ19" s="249"/>
      <c r="AR19" s="255"/>
      <c r="AS19" s="249"/>
      <c r="AT19" s="255"/>
      <c r="AU19" s="249"/>
      <c r="AV19" s="255"/>
      <c r="AW19" s="249"/>
      <c r="AX19" s="255"/>
      <c r="AY19" s="249"/>
      <c r="AZ19" s="255"/>
      <c r="BA19" s="249"/>
      <c r="BC19" s="255"/>
    </row>
    <row r="20" spans="1:55" ht="12.75">
      <c r="A20" s="269" t="s">
        <v>391</v>
      </c>
      <c r="B20" s="248"/>
      <c r="C20" s="249">
        <v>0</v>
      </c>
      <c r="D20" s="248"/>
      <c r="E20" s="249">
        <v>0</v>
      </c>
      <c r="F20" s="248"/>
      <c r="G20" s="249">
        <v>0</v>
      </c>
      <c r="H20" s="248"/>
      <c r="I20" s="249">
        <v>0</v>
      </c>
      <c r="J20" s="248"/>
      <c r="K20" s="249">
        <v>0</v>
      </c>
      <c r="L20" s="248"/>
      <c r="M20" s="249">
        <v>0</v>
      </c>
      <c r="N20" s="248"/>
      <c r="O20" s="249">
        <v>0</v>
      </c>
      <c r="P20" s="248"/>
      <c r="Q20" s="249">
        <v>0</v>
      </c>
      <c r="R20" s="248"/>
      <c r="S20" s="249">
        <v>0</v>
      </c>
      <c r="T20" s="248"/>
      <c r="U20" s="249">
        <v>0</v>
      </c>
      <c r="V20" s="248"/>
      <c r="W20" s="249">
        <v>0</v>
      </c>
      <c r="X20" s="248"/>
      <c r="Y20" s="249">
        <v>0</v>
      </c>
      <c r="Z20" s="248"/>
      <c r="AA20" s="249"/>
      <c r="AB20" s="248"/>
      <c r="AC20" s="269" t="s">
        <v>391</v>
      </c>
      <c r="AD20" s="248"/>
      <c r="AE20" s="249">
        <v>0</v>
      </c>
      <c r="AF20" s="255"/>
      <c r="AG20" s="249">
        <v>0</v>
      </c>
      <c r="AH20" s="255"/>
      <c r="AI20" s="249">
        <v>1.2</v>
      </c>
      <c r="AJ20" s="255"/>
      <c r="AK20" s="249">
        <v>17</v>
      </c>
      <c r="AL20" s="255"/>
      <c r="AM20" s="249">
        <v>26.2</v>
      </c>
      <c r="AN20" s="255"/>
      <c r="AO20" s="249">
        <v>18.9</v>
      </c>
      <c r="AP20" s="255"/>
      <c r="AQ20" s="249">
        <v>0.511</v>
      </c>
      <c r="AR20" s="255"/>
      <c r="AS20" s="249">
        <v>0</v>
      </c>
      <c r="AT20" s="255"/>
      <c r="AU20" s="249">
        <v>0</v>
      </c>
      <c r="AV20" s="255"/>
      <c r="AW20" s="249">
        <v>0</v>
      </c>
      <c r="AX20" s="255"/>
      <c r="AY20" s="249">
        <v>0</v>
      </c>
      <c r="AZ20" s="255"/>
      <c r="BA20" s="249">
        <v>0</v>
      </c>
      <c r="BC20" s="255"/>
    </row>
    <row r="21" spans="1:55" ht="12.75">
      <c r="A21" s="248"/>
      <c r="B21" s="248"/>
      <c r="C21" s="249"/>
      <c r="D21" s="248"/>
      <c r="E21" s="249"/>
      <c r="F21" s="248"/>
      <c r="G21" s="249"/>
      <c r="H21" s="248"/>
      <c r="I21" s="249"/>
      <c r="J21" s="248"/>
      <c r="K21" s="249"/>
      <c r="L21" s="248"/>
      <c r="M21" s="249"/>
      <c r="N21" s="248"/>
      <c r="O21" s="249"/>
      <c r="P21" s="248"/>
      <c r="Q21" s="249"/>
      <c r="R21" s="248"/>
      <c r="S21" s="249"/>
      <c r="T21" s="248"/>
      <c r="U21" s="249"/>
      <c r="V21" s="248"/>
      <c r="W21" s="249"/>
      <c r="X21" s="248"/>
      <c r="Y21" s="249"/>
      <c r="Z21" s="248"/>
      <c r="AA21" s="249"/>
      <c r="AB21" s="248"/>
      <c r="AC21" s="248"/>
      <c r="AD21" s="248"/>
      <c r="AE21" s="249"/>
      <c r="AF21" s="248"/>
      <c r="AG21" s="249"/>
      <c r="AH21" s="248"/>
      <c r="AI21" s="249"/>
      <c r="AJ21" s="248"/>
      <c r="AK21" s="249"/>
      <c r="AL21" s="248"/>
      <c r="AM21" s="249"/>
      <c r="AN21" s="248"/>
      <c r="AO21" s="249"/>
      <c r="AP21" s="248"/>
      <c r="AQ21" s="249"/>
      <c r="AR21" s="248"/>
      <c r="AS21" s="249"/>
      <c r="AT21" s="248"/>
      <c r="AU21" s="249"/>
      <c r="AV21" s="248"/>
      <c r="AW21" s="249"/>
      <c r="AX21" s="248"/>
      <c r="AY21" s="249"/>
      <c r="AZ21" s="248"/>
      <c r="BA21" s="249"/>
      <c r="BC21" s="248"/>
    </row>
    <row r="22" spans="1:55" ht="12.75">
      <c r="A22" s="248"/>
      <c r="B22" s="248"/>
      <c r="C22" s="249"/>
      <c r="D22" s="248"/>
      <c r="E22" s="249"/>
      <c r="F22" s="248"/>
      <c r="G22" s="249"/>
      <c r="H22" s="248"/>
      <c r="I22" s="249"/>
      <c r="J22" s="248"/>
      <c r="K22" s="249"/>
      <c r="L22" s="248"/>
      <c r="M22" s="249"/>
      <c r="N22" s="248"/>
      <c r="O22" s="249"/>
      <c r="P22" s="248"/>
      <c r="Q22" s="249"/>
      <c r="R22" s="248"/>
      <c r="S22" s="249"/>
      <c r="T22" s="248"/>
      <c r="U22" s="249"/>
      <c r="V22" s="248"/>
      <c r="W22" s="249"/>
      <c r="X22" s="248"/>
      <c r="Y22" s="249"/>
      <c r="Z22" s="248"/>
      <c r="AA22" s="249"/>
      <c r="AB22" s="248"/>
      <c r="AC22" s="248"/>
      <c r="AD22" s="248"/>
      <c r="AE22" s="249"/>
      <c r="AF22" s="248"/>
      <c r="AG22" s="249"/>
      <c r="AH22" s="248"/>
      <c r="AI22" s="249"/>
      <c r="AJ22" s="248"/>
      <c r="AK22" s="249"/>
      <c r="AL22" s="248"/>
      <c r="AM22" s="249"/>
      <c r="AN22" s="248"/>
      <c r="AO22" s="249"/>
      <c r="AP22" s="248"/>
      <c r="AQ22" s="249"/>
      <c r="AR22" s="248"/>
      <c r="AS22" s="249"/>
      <c r="AT22" s="248"/>
      <c r="AU22" s="249"/>
      <c r="AV22" s="248"/>
      <c r="AW22" s="249"/>
      <c r="AX22" s="248"/>
      <c r="AY22" s="249"/>
      <c r="AZ22" s="248"/>
      <c r="BA22" s="249"/>
      <c r="BC22" s="248"/>
    </row>
    <row r="23" spans="1:55" ht="12.75">
      <c r="A23" s="269" t="s">
        <v>392</v>
      </c>
      <c r="B23" s="248"/>
      <c r="C23" s="249"/>
      <c r="D23" s="248"/>
      <c r="E23" s="249"/>
      <c r="F23" s="248"/>
      <c r="G23" s="249"/>
      <c r="H23" s="248"/>
      <c r="I23" s="249"/>
      <c r="J23" s="248"/>
      <c r="K23" s="249"/>
      <c r="L23" s="248"/>
      <c r="M23" s="249"/>
      <c r="N23" s="248"/>
      <c r="O23" s="249"/>
      <c r="P23" s="248"/>
      <c r="Q23" s="249"/>
      <c r="R23" s="248"/>
      <c r="S23" s="249"/>
      <c r="T23" s="248"/>
      <c r="U23" s="249"/>
      <c r="V23" s="248"/>
      <c r="W23" s="249"/>
      <c r="X23" s="248"/>
      <c r="Y23" s="249"/>
      <c r="Z23" s="248"/>
      <c r="AA23" s="249"/>
      <c r="AB23" s="248"/>
      <c r="AC23" s="269" t="s">
        <v>392</v>
      </c>
      <c r="AD23" s="248"/>
      <c r="AE23" s="249"/>
      <c r="AF23" s="248"/>
      <c r="AG23" s="249"/>
      <c r="AH23" s="248"/>
      <c r="AI23" s="249"/>
      <c r="AJ23" s="248"/>
      <c r="AK23" s="249"/>
      <c r="AL23" s="248"/>
      <c r="AM23" s="249"/>
      <c r="AN23" s="248"/>
      <c r="AO23" s="249"/>
      <c r="AP23" s="248"/>
      <c r="AQ23" s="249"/>
      <c r="AR23" s="248"/>
      <c r="AS23" s="249"/>
      <c r="AT23" s="248"/>
      <c r="AU23" s="249"/>
      <c r="AV23" s="248"/>
      <c r="AW23" s="249"/>
      <c r="AX23" s="248"/>
      <c r="AY23" s="249"/>
      <c r="AZ23" s="248"/>
      <c r="BA23" s="249"/>
      <c r="BC23" s="248"/>
    </row>
    <row r="24" spans="1:55" ht="12.75">
      <c r="A24" s="269" t="s">
        <v>393</v>
      </c>
      <c r="B24" s="248"/>
      <c r="C24" s="249">
        <v>97.367</v>
      </c>
      <c r="D24" s="248"/>
      <c r="E24" s="249">
        <v>99.769</v>
      </c>
      <c r="F24" s="248"/>
      <c r="G24" s="249">
        <v>122.96699999999996</v>
      </c>
      <c r="H24" s="248"/>
      <c r="I24" s="249">
        <v>99.80300000000003</v>
      </c>
      <c r="J24" s="248"/>
      <c r="K24" s="249">
        <v>102.33100000000002</v>
      </c>
      <c r="L24" s="248"/>
      <c r="M24" s="249">
        <v>106.44199999999998</v>
      </c>
      <c r="N24" s="248"/>
      <c r="O24" s="249">
        <v>99.076</v>
      </c>
      <c r="P24" s="248"/>
      <c r="Q24" s="249">
        <v>130.06900000000002</v>
      </c>
      <c r="R24" s="249"/>
      <c r="S24" s="249">
        <v>103.96900000000002</v>
      </c>
      <c r="T24" s="248"/>
      <c r="U24" s="249">
        <v>156.87199999999996</v>
      </c>
      <c r="V24" s="249"/>
      <c r="W24" s="249">
        <v>169.10399999999998</v>
      </c>
      <c r="X24" s="248"/>
      <c r="Y24" s="249">
        <v>143.59</v>
      </c>
      <c r="Z24" s="248"/>
      <c r="AA24" s="249"/>
      <c r="AB24" s="248"/>
      <c r="AC24" s="269" t="s">
        <v>393</v>
      </c>
      <c r="AD24" s="248"/>
      <c r="AE24" s="249">
        <v>107.3325</v>
      </c>
      <c r="AF24" s="248"/>
      <c r="AG24" s="249">
        <v>112.196</v>
      </c>
      <c r="AH24" s="248"/>
      <c r="AI24" s="249">
        <v>120.52900000000001</v>
      </c>
      <c r="AJ24" s="248"/>
      <c r="AK24" s="249">
        <v>83.42479999999998</v>
      </c>
      <c r="AL24" s="248"/>
      <c r="AM24" s="249">
        <v>116.84800000000003</v>
      </c>
      <c r="AN24" s="248"/>
      <c r="AO24" s="249">
        <v>132.67</v>
      </c>
      <c r="AP24" s="248"/>
      <c r="AQ24" s="249">
        <v>116.28349999999999</v>
      </c>
      <c r="AR24" s="248"/>
      <c r="AS24" s="249">
        <v>102.417</v>
      </c>
      <c r="AT24" s="249"/>
      <c r="AU24" s="249">
        <v>80.56400000000002</v>
      </c>
      <c r="AV24" s="249"/>
      <c r="AW24" s="249">
        <v>77.44760000000002</v>
      </c>
      <c r="AX24" s="249"/>
      <c r="AY24" s="249">
        <v>74.77689999999998</v>
      </c>
      <c r="AZ24" s="248"/>
      <c r="BA24" s="249">
        <v>78.399</v>
      </c>
      <c r="BC24" s="248"/>
    </row>
    <row r="25" spans="1:55" ht="12.75">
      <c r="A25" s="248"/>
      <c r="B25" s="248"/>
      <c r="C25" s="248"/>
      <c r="D25" s="248"/>
      <c r="E25" s="248"/>
      <c r="F25" s="248"/>
      <c r="G25" s="249"/>
      <c r="H25" s="248"/>
      <c r="I25" s="248"/>
      <c r="J25" s="248"/>
      <c r="K25" s="248"/>
      <c r="L25" s="248"/>
      <c r="M25" s="248"/>
      <c r="N25" s="248"/>
      <c r="O25" s="248"/>
      <c r="P25" s="248"/>
      <c r="Q25" s="248"/>
      <c r="R25" s="248"/>
      <c r="S25" s="248"/>
      <c r="T25" s="248"/>
      <c r="U25" s="248"/>
      <c r="V25" s="248"/>
      <c r="W25" s="249"/>
      <c r="X25" s="248"/>
      <c r="Y25" s="248"/>
      <c r="Z25" s="248"/>
      <c r="AA25" s="248"/>
      <c r="AB25" s="248"/>
      <c r="AC25" s="248"/>
      <c r="AD25" s="248"/>
      <c r="AE25" s="248"/>
      <c r="AF25" s="248"/>
      <c r="AG25" s="248"/>
      <c r="AH25" s="248"/>
      <c r="AI25" s="248"/>
      <c r="AJ25" s="248"/>
      <c r="AK25" s="248"/>
      <c r="AL25" s="248"/>
      <c r="AM25" s="248"/>
      <c r="AN25" s="248"/>
      <c r="AO25" s="249"/>
      <c r="AP25" s="248"/>
      <c r="AQ25" s="249"/>
      <c r="AR25" s="248"/>
      <c r="AS25" s="249"/>
      <c r="AT25" s="248"/>
      <c r="AU25" s="249"/>
      <c r="AV25" s="248"/>
      <c r="AW25" s="249"/>
      <c r="AX25" s="248"/>
      <c r="AY25" s="249"/>
      <c r="AZ25" s="248"/>
      <c r="BA25" s="249"/>
      <c r="BC25" s="248"/>
    </row>
    <row r="26" spans="1:55" ht="12.75">
      <c r="A26" s="269" t="s">
        <v>394</v>
      </c>
      <c r="B26" s="248"/>
      <c r="C26" s="248"/>
      <c r="D26" s="248"/>
      <c r="E26" s="249"/>
      <c r="F26" s="248"/>
      <c r="G26" s="249"/>
      <c r="H26" s="248"/>
      <c r="I26" s="248"/>
      <c r="J26" s="248"/>
      <c r="K26" s="248"/>
      <c r="L26" s="248"/>
      <c r="M26" s="248"/>
      <c r="N26" s="248"/>
      <c r="O26" s="248"/>
      <c r="P26" s="248"/>
      <c r="Q26" s="248"/>
      <c r="R26" s="248"/>
      <c r="S26" s="248"/>
      <c r="T26" s="248"/>
      <c r="U26" s="248"/>
      <c r="V26" s="248"/>
      <c r="W26" s="248"/>
      <c r="X26" s="248"/>
      <c r="Y26" s="248" t="s">
        <v>123</v>
      </c>
      <c r="Z26" s="248"/>
      <c r="AA26" s="248"/>
      <c r="AB26" s="248"/>
      <c r="AC26" s="269" t="s">
        <v>394</v>
      </c>
      <c r="AD26" s="248"/>
      <c r="AE26" s="248"/>
      <c r="AF26" s="248"/>
      <c r="AG26" s="249"/>
      <c r="AH26" s="248"/>
      <c r="AI26" s="249"/>
      <c r="AJ26" s="248"/>
      <c r="AK26" s="248"/>
      <c r="AL26" s="248"/>
      <c r="AM26" s="248"/>
      <c r="AN26" s="248"/>
      <c r="AO26" s="249"/>
      <c r="AP26" s="248"/>
      <c r="AQ26" s="249"/>
      <c r="AR26" s="248"/>
      <c r="AS26" s="249"/>
      <c r="AT26" s="248"/>
      <c r="AU26" s="249"/>
      <c r="AV26" s="248"/>
      <c r="AW26" s="249"/>
      <c r="AX26" s="248"/>
      <c r="AY26" s="249"/>
      <c r="AZ26" s="248"/>
      <c r="BA26" s="249"/>
      <c r="BC26" s="248"/>
    </row>
    <row r="27" spans="1:55" ht="12.75">
      <c r="A27" s="269" t="s">
        <v>395</v>
      </c>
      <c r="B27" s="248"/>
      <c r="C27" s="249">
        <v>-0.2356629814441069</v>
      </c>
      <c r="D27" s="248"/>
      <c r="E27" s="249">
        <v>15.403923564521339</v>
      </c>
      <c r="F27" s="248"/>
      <c r="G27" s="249">
        <v>16.329252833330155</v>
      </c>
      <c r="H27" s="248"/>
      <c r="I27" s="249">
        <v>12.769202955865456</v>
      </c>
      <c r="J27" s="248"/>
      <c r="K27" s="249">
        <v>-7.775845131985671</v>
      </c>
      <c r="L27" s="248"/>
      <c r="M27" s="249">
        <v>-0.5112675134826938</v>
      </c>
      <c r="N27" s="248" t="s">
        <v>123</v>
      </c>
      <c r="O27" s="249">
        <v>-2.409329997438947</v>
      </c>
      <c r="P27" s="248"/>
      <c r="Q27" s="249">
        <v>6.163176023115002</v>
      </c>
      <c r="R27" s="248"/>
      <c r="S27" s="249">
        <v>-17.967350738908472</v>
      </c>
      <c r="T27" s="248"/>
      <c r="U27" s="249">
        <v>13.49196588122088</v>
      </c>
      <c r="V27" s="248"/>
      <c r="W27" s="249">
        <v>11.205808080808065</v>
      </c>
      <c r="X27" s="248"/>
      <c r="Y27" s="249">
        <v>8.134771214266312</v>
      </c>
      <c r="Z27" s="248"/>
      <c r="AA27" s="249"/>
      <c r="AB27" s="248"/>
      <c r="AC27" s="269" t="s">
        <v>395</v>
      </c>
      <c r="AD27" s="248"/>
      <c r="AE27" s="249">
        <v>-10.507028865876222</v>
      </c>
      <c r="AF27" s="249"/>
      <c r="AG27" s="249">
        <v>2.3377997500752867</v>
      </c>
      <c r="AH27" s="249"/>
      <c r="AI27" s="249">
        <v>6.17611303934178</v>
      </c>
      <c r="AJ27" s="248"/>
      <c r="AK27" s="249">
        <v>-14.042018278672474</v>
      </c>
      <c r="AL27" s="249"/>
      <c r="AM27" s="249">
        <v>-8.544593589793726</v>
      </c>
      <c r="AN27" s="249"/>
      <c r="AO27" s="249">
        <v>4.406198109718162</v>
      </c>
      <c r="AP27" s="248" t="s">
        <v>123</v>
      </c>
      <c r="AQ27" s="249">
        <v>7.970826098663841</v>
      </c>
      <c r="AR27" s="249"/>
      <c r="AS27" s="249">
        <v>5.781922969665021</v>
      </c>
      <c r="AT27" s="249"/>
      <c r="AU27" s="249">
        <v>-25.245889470363338</v>
      </c>
      <c r="AV27" s="248"/>
      <c r="AW27" s="249">
        <v>-5.472165602763268</v>
      </c>
      <c r="AX27" s="249"/>
      <c r="AY27" s="249">
        <v>-15.594071699476263</v>
      </c>
      <c r="AZ27" s="249"/>
      <c r="BA27" s="249">
        <v>-7.347310201380363</v>
      </c>
      <c r="BC27" s="248"/>
    </row>
    <row r="28" spans="1:55" ht="12.75">
      <c r="A28" s="248"/>
      <c r="B28" s="248"/>
      <c r="C28" s="248"/>
      <c r="D28" s="248"/>
      <c r="E28" s="248"/>
      <c r="F28" s="248"/>
      <c r="G28" s="249"/>
      <c r="H28" s="248"/>
      <c r="I28" s="248"/>
      <c r="J28" s="248"/>
      <c r="K28" s="248"/>
      <c r="L28" s="248"/>
      <c r="M28" s="248"/>
      <c r="N28" s="248"/>
      <c r="O28" s="248"/>
      <c r="P28" s="248"/>
      <c r="Q28" s="248"/>
      <c r="R28" s="248"/>
      <c r="S28" s="248"/>
      <c r="T28" s="248"/>
      <c r="U28" s="248"/>
      <c r="V28" s="248"/>
      <c r="W28" s="248"/>
      <c r="X28" s="248"/>
      <c r="Y28" s="248"/>
      <c r="Z28" s="248"/>
      <c r="AA28" s="248"/>
      <c r="AB28" s="248"/>
      <c r="AC28" s="248"/>
      <c r="AD28" s="248"/>
      <c r="AE28" s="248"/>
      <c r="AF28" s="248"/>
      <c r="AG28" s="248"/>
      <c r="AH28" s="248"/>
      <c r="AI28" s="248"/>
      <c r="AJ28" s="248"/>
      <c r="AK28" s="248"/>
      <c r="AL28" s="248"/>
      <c r="AM28" s="248"/>
      <c r="AN28" s="248"/>
      <c r="AO28" s="249"/>
      <c r="AP28" s="248"/>
      <c r="AQ28" s="249"/>
      <c r="AR28" s="248"/>
      <c r="AS28" s="249"/>
      <c r="AT28" s="248"/>
      <c r="AU28" s="249"/>
      <c r="AV28" s="248"/>
      <c r="AW28" s="249"/>
      <c r="AX28" s="248"/>
      <c r="AY28" s="249"/>
      <c r="AZ28" s="248"/>
      <c r="BA28" s="249"/>
      <c r="BC28" s="248"/>
    </row>
    <row r="29" spans="1:55" ht="12.75">
      <c r="A29" s="269" t="s">
        <v>396</v>
      </c>
      <c r="B29" s="248"/>
      <c r="C29" s="248"/>
      <c r="D29" s="248"/>
      <c r="E29" s="248"/>
      <c r="F29" s="248"/>
      <c r="G29" s="249"/>
      <c r="H29" s="248"/>
      <c r="I29" s="248"/>
      <c r="J29" s="248"/>
      <c r="K29" s="248"/>
      <c r="L29" s="248"/>
      <c r="M29" s="248"/>
      <c r="N29" s="248"/>
      <c r="O29" s="248"/>
      <c r="P29" s="248"/>
      <c r="Q29" s="248"/>
      <c r="R29" s="248"/>
      <c r="S29" s="248"/>
      <c r="T29" s="248"/>
      <c r="U29" s="248"/>
      <c r="V29" s="248"/>
      <c r="W29" s="248"/>
      <c r="X29" s="248"/>
      <c r="Y29" s="248"/>
      <c r="Z29" s="248"/>
      <c r="AA29" s="248"/>
      <c r="AB29" s="248"/>
      <c r="AC29" s="269" t="s">
        <v>396</v>
      </c>
      <c r="AD29" s="248"/>
      <c r="AE29" s="248"/>
      <c r="AF29" s="248"/>
      <c r="AG29" s="248"/>
      <c r="AH29" s="248"/>
      <c r="AI29" s="248"/>
      <c r="AJ29" s="248"/>
      <c r="AK29" s="248"/>
      <c r="AL29" s="248"/>
      <c r="AM29" s="248"/>
      <c r="AN29" s="248"/>
      <c r="AO29" s="249"/>
      <c r="AP29" s="248"/>
      <c r="AQ29" s="249"/>
      <c r="AR29" s="248"/>
      <c r="AS29" s="249"/>
      <c r="AT29" s="248"/>
      <c r="AU29" s="249"/>
      <c r="AV29" s="248"/>
      <c r="AW29" s="249"/>
      <c r="AX29" s="248"/>
      <c r="AY29" s="249"/>
      <c r="AZ29" s="248"/>
      <c r="BA29" s="249"/>
      <c r="BC29" s="248"/>
    </row>
    <row r="30" spans="1:55" ht="12.75">
      <c r="A30" s="269" t="s">
        <v>397</v>
      </c>
      <c r="B30" s="248"/>
      <c r="C30" s="248">
        <v>97.367</v>
      </c>
      <c r="D30" s="248"/>
      <c r="E30" s="248">
        <v>197.13600000000002</v>
      </c>
      <c r="F30" s="248"/>
      <c r="G30" s="248">
        <v>320.10299999999995</v>
      </c>
      <c r="H30" s="248"/>
      <c r="I30" s="248">
        <v>419.90599999999995</v>
      </c>
      <c r="J30" s="248"/>
      <c r="K30" s="248">
        <v>522.237</v>
      </c>
      <c r="L30" s="248"/>
      <c r="M30" s="248">
        <v>628.679</v>
      </c>
      <c r="N30" s="248" t="s">
        <v>123</v>
      </c>
      <c r="O30" s="248">
        <v>727.755</v>
      </c>
      <c r="P30" s="248"/>
      <c r="Q30" s="248">
        <v>857.8240000000001</v>
      </c>
      <c r="R30" s="248"/>
      <c r="S30" s="248">
        <v>961.7930000000001</v>
      </c>
      <c r="T30" s="248"/>
      <c r="U30" s="248">
        <v>1118.665</v>
      </c>
      <c r="V30" s="248"/>
      <c r="W30" s="248">
        <v>1287.769</v>
      </c>
      <c r="X30" s="248"/>
      <c r="Y30" s="248">
        <v>1431.359</v>
      </c>
      <c r="Z30" s="248"/>
      <c r="AA30" s="248"/>
      <c r="AB30" s="248"/>
      <c r="AC30" s="269" t="s">
        <v>397</v>
      </c>
      <c r="AD30" s="248"/>
      <c r="AE30" s="248">
        <v>107.3325</v>
      </c>
      <c r="AF30" s="248"/>
      <c r="AG30" s="248">
        <v>219.5285</v>
      </c>
      <c r="AH30" s="248"/>
      <c r="AI30" s="248">
        <v>340.0575</v>
      </c>
      <c r="AJ30" s="248"/>
      <c r="AK30" s="248">
        <v>423.4823</v>
      </c>
      <c r="AL30" s="248"/>
      <c r="AM30" s="248">
        <v>540.3303000000001</v>
      </c>
      <c r="AN30" s="248"/>
      <c r="AO30" s="248">
        <v>673.0003</v>
      </c>
      <c r="AP30" s="248" t="s">
        <v>123</v>
      </c>
      <c r="AQ30" s="248">
        <v>789.2838</v>
      </c>
      <c r="AR30" s="248"/>
      <c r="AS30" s="248">
        <v>891.7008000000001</v>
      </c>
      <c r="AT30" s="248"/>
      <c r="AU30" s="248">
        <v>972.2648000000002</v>
      </c>
      <c r="AV30" s="248"/>
      <c r="AW30" s="248">
        <v>1049.7124000000001</v>
      </c>
      <c r="AX30" s="248"/>
      <c r="AY30" s="248">
        <v>1124.4893000000002</v>
      </c>
      <c r="AZ30" s="248"/>
      <c r="BA30" s="248">
        <v>1202.8883</v>
      </c>
      <c r="BC30" s="248"/>
    </row>
    <row r="31" spans="1:55" ht="12.75">
      <c r="A31" s="248"/>
      <c r="B31" s="248"/>
      <c r="C31" s="248"/>
      <c r="D31" s="248"/>
      <c r="E31" s="248"/>
      <c r="F31" s="248"/>
      <c r="G31" s="249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8"/>
      <c r="V31" s="248"/>
      <c r="W31" s="248"/>
      <c r="X31" s="248"/>
      <c r="Y31" s="248"/>
      <c r="Z31" s="248"/>
      <c r="AA31" s="248"/>
      <c r="AB31" s="248"/>
      <c r="AC31" s="248"/>
      <c r="AD31" s="248"/>
      <c r="AE31" s="248"/>
      <c r="AF31" s="248"/>
      <c r="AG31" s="249"/>
      <c r="AH31" s="248"/>
      <c r="AI31" s="248"/>
      <c r="AJ31" s="248"/>
      <c r="AK31" s="248"/>
      <c r="AL31" s="248"/>
      <c r="AM31" s="248"/>
      <c r="AN31" s="248"/>
      <c r="AO31" s="249"/>
      <c r="AP31" s="248"/>
      <c r="AQ31" s="248"/>
      <c r="AR31" s="248"/>
      <c r="AS31" s="248"/>
      <c r="AT31" s="248"/>
      <c r="AU31" s="248"/>
      <c r="AV31" s="248"/>
      <c r="AW31" s="249"/>
      <c r="AX31" s="248"/>
      <c r="AY31" s="248"/>
      <c r="AZ31" s="248"/>
      <c r="BA31" s="248"/>
      <c r="BC31" s="248"/>
    </row>
    <row r="32" spans="1:55" ht="12.75">
      <c r="A32" s="248"/>
      <c r="B32" s="248"/>
      <c r="C32" s="269" t="s">
        <v>123</v>
      </c>
      <c r="D32" s="248"/>
      <c r="E32" s="269"/>
      <c r="F32" s="248"/>
      <c r="G32" s="269"/>
      <c r="H32" s="248"/>
      <c r="I32" s="269"/>
      <c r="J32" s="248"/>
      <c r="K32" s="269"/>
      <c r="L32" s="248"/>
      <c r="M32" s="269"/>
      <c r="N32" s="248"/>
      <c r="O32" s="269"/>
      <c r="P32" s="248"/>
      <c r="Q32" s="269"/>
      <c r="R32" s="248"/>
      <c r="S32" s="269"/>
      <c r="T32" s="248"/>
      <c r="U32" s="269"/>
      <c r="V32" s="248"/>
      <c r="W32" s="269"/>
      <c r="X32" s="248"/>
      <c r="Y32" s="269"/>
      <c r="Z32" s="248"/>
      <c r="AA32" s="269"/>
      <c r="AB32" s="248"/>
      <c r="AC32" s="248"/>
      <c r="AD32" s="248"/>
      <c r="AE32" s="269" t="s">
        <v>123</v>
      </c>
      <c r="AF32" s="248"/>
      <c r="AG32" s="269"/>
      <c r="AH32" s="248"/>
      <c r="AI32" s="269"/>
      <c r="AJ32" s="248"/>
      <c r="AK32" s="269"/>
      <c r="AL32" s="248"/>
      <c r="AM32" s="269"/>
      <c r="AN32" s="248"/>
      <c r="AO32" s="269"/>
      <c r="AP32" s="248"/>
      <c r="AQ32" s="269"/>
      <c r="AR32" s="248"/>
      <c r="AS32" s="269"/>
      <c r="AT32" s="248"/>
      <c r="AU32" s="269"/>
      <c r="AV32" s="248"/>
      <c r="AW32" s="269"/>
      <c r="AX32" s="248"/>
      <c r="AY32" s="269"/>
      <c r="AZ32" s="248"/>
      <c r="BA32" s="269"/>
      <c r="BC32" s="248"/>
    </row>
    <row r="33" spans="1:55" ht="12.75">
      <c r="A33" s="248"/>
      <c r="B33" s="248"/>
      <c r="C33" s="272"/>
      <c r="D33" s="272"/>
      <c r="E33" s="272" t="s">
        <v>398</v>
      </c>
      <c r="F33" s="272"/>
      <c r="G33" s="272"/>
      <c r="H33" s="248"/>
      <c r="I33" s="272"/>
      <c r="J33" s="272"/>
      <c r="K33" s="272" t="s">
        <v>399</v>
      </c>
      <c r="L33" s="272"/>
      <c r="M33" s="272"/>
      <c r="N33" s="248"/>
      <c r="O33" s="272"/>
      <c r="P33" s="272"/>
      <c r="Q33" s="272" t="s">
        <v>400</v>
      </c>
      <c r="R33" s="272"/>
      <c r="S33" s="272"/>
      <c r="T33" s="248"/>
      <c r="U33" s="272"/>
      <c r="V33" s="272"/>
      <c r="W33" s="272" t="s">
        <v>401</v>
      </c>
      <c r="X33" s="272"/>
      <c r="Y33" s="272"/>
      <c r="Z33" s="248"/>
      <c r="AA33" s="273"/>
      <c r="AB33" s="248"/>
      <c r="AC33" s="248"/>
      <c r="AD33" s="248"/>
      <c r="AE33" s="272"/>
      <c r="AF33" s="272"/>
      <c r="AG33" s="272" t="s">
        <v>398</v>
      </c>
      <c r="AH33" s="272"/>
      <c r="AI33" s="272"/>
      <c r="AJ33" s="248"/>
      <c r="AK33" s="272"/>
      <c r="AL33" s="272"/>
      <c r="AM33" s="272" t="s">
        <v>399</v>
      </c>
      <c r="AN33" s="272"/>
      <c r="AO33" s="272"/>
      <c r="AP33" s="248"/>
      <c r="AQ33" s="272"/>
      <c r="AR33" s="272"/>
      <c r="AS33" s="272" t="s">
        <v>400</v>
      </c>
      <c r="AT33" s="272"/>
      <c r="AU33" s="272"/>
      <c r="AV33" s="248"/>
      <c r="AW33" s="272"/>
      <c r="AX33" s="272"/>
      <c r="AY33" s="272" t="s">
        <v>401</v>
      </c>
      <c r="AZ33" s="272"/>
      <c r="BA33" s="272"/>
      <c r="BC33" s="248"/>
    </row>
    <row r="34" spans="1:55" ht="12.75">
      <c r="A34" s="248"/>
      <c r="B34" s="248"/>
      <c r="C34" s="248"/>
      <c r="D34" s="248"/>
      <c r="E34" s="248">
        <v>320.10299999999995</v>
      </c>
      <c r="F34" s="248"/>
      <c r="G34" s="248"/>
      <c r="H34" s="248"/>
      <c r="I34" s="248"/>
      <c r="J34" s="248"/>
      <c r="K34" s="248">
        <v>308.576</v>
      </c>
      <c r="L34" s="248"/>
      <c r="M34" s="248"/>
      <c r="N34" s="248"/>
      <c r="O34" s="248"/>
      <c r="P34" s="248"/>
      <c r="Q34" s="248">
        <v>333.11400000000003</v>
      </c>
      <c r="R34" s="248"/>
      <c r="S34" s="248"/>
      <c r="T34" s="248"/>
      <c r="U34" s="248"/>
      <c r="V34" s="248"/>
      <c r="W34" s="248">
        <v>469.5659999999999</v>
      </c>
      <c r="X34" s="248"/>
      <c r="Y34" s="248"/>
      <c r="Z34" s="248"/>
      <c r="AA34" s="248"/>
      <c r="AB34" s="248"/>
      <c r="AC34" s="248"/>
      <c r="AD34" s="248"/>
      <c r="AE34" s="248"/>
      <c r="AF34" s="248"/>
      <c r="AG34" s="248">
        <v>340.0575</v>
      </c>
      <c r="AH34" s="248"/>
      <c r="AI34" s="248"/>
      <c r="AJ34" s="248"/>
      <c r="AK34" s="248"/>
      <c r="AL34" s="248"/>
      <c r="AM34" s="248">
        <v>332.94280000000003</v>
      </c>
      <c r="AN34" s="248"/>
      <c r="AO34" s="248"/>
      <c r="AP34" s="248"/>
      <c r="AQ34" s="248"/>
      <c r="AR34" s="248"/>
      <c r="AS34" s="248">
        <v>299.2645</v>
      </c>
      <c r="AT34" s="248"/>
      <c r="AU34" s="248"/>
      <c r="AV34" s="248"/>
      <c r="AW34" s="248"/>
      <c r="AX34" s="248"/>
      <c r="AY34" s="248">
        <v>230.6235</v>
      </c>
      <c r="AZ34" s="248"/>
      <c r="BA34" s="248"/>
      <c r="BC34" s="248"/>
    </row>
    <row r="35" spans="1:55" ht="12.75">
      <c r="A35" s="269" t="s">
        <v>394</v>
      </c>
      <c r="B35" s="248"/>
      <c r="C35" s="248"/>
      <c r="D35" s="248"/>
      <c r="E35" s="248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69" t="s">
        <v>394</v>
      </c>
      <c r="AD35" s="248"/>
      <c r="AE35" s="248"/>
      <c r="AF35" s="248"/>
      <c r="AG35" s="248"/>
      <c r="AH35" s="248"/>
      <c r="AI35" s="248"/>
      <c r="AJ35" s="248"/>
      <c r="AK35" s="248"/>
      <c r="AL35" s="248"/>
      <c r="AM35" s="248"/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248"/>
      <c r="AY35" s="248"/>
      <c r="AZ35" s="248"/>
      <c r="BA35" s="248"/>
      <c r="BC35" s="248"/>
    </row>
    <row r="36" spans="1:55" ht="12.75">
      <c r="A36" s="269" t="s">
        <v>395</v>
      </c>
      <c r="B36" s="248"/>
      <c r="C36" s="248"/>
      <c r="D36" s="248"/>
      <c r="E36" s="248">
        <v>10.47367603665164</v>
      </c>
      <c r="F36" s="248"/>
      <c r="G36" s="248"/>
      <c r="H36" s="248"/>
      <c r="I36" s="248"/>
      <c r="J36" s="248"/>
      <c r="K36" s="248">
        <v>0.693751019742237</v>
      </c>
      <c r="L36" s="248"/>
      <c r="M36" s="248"/>
      <c r="N36" s="248"/>
      <c r="O36" s="248"/>
      <c r="P36" s="248"/>
      <c r="Q36" s="248">
        <v>-5.036475749826792</v>
      </c>
      <c r="R36" s="248"/>
      <c r="S36" s="248"/>
      <c r="T36" s="248"/>
      <c r="U36" s="248"/>
      <c r="V36" s="248"/>
      <c r="W36" s="248">
        <v>11</v>
      </c>
      <c r="X36" s="248"/>
      <c r="Y36" s="248"/>
      <c r="Z36" s="248"/>
      <c r="AA36" s="248"/>
      <c r="AB36" s="248"/>
      <c r="AC36" s="269" t="s">
        <v>395</v>
      </c>
      <c r="AD36" s="248"/>
      <c r="AE36" s="248"/>
      <c r="AF36" s="248"/>
      <c r="AG36" s="248">
        <v>-0.8824343821501879</v>
      </c>
      <c r="AH36" s="248"/>
      <c r="AI36" s="248"/>
      <c r="AJ36" s="248"/>
      <c r="AK36" s="248"/>
      <c r="AL36" s="248"/>
      <c r="AM36" s="248">
        <v>-5.384141021742628</v>
      </c>
      <c r="AN36" s="248"/>
      <c r="AO36" s="248"/>
      <c r="AP36" s="248"/>
      <c r="AQ36" s="248"/>
      <c r="AR36" s="248"/>
      <c r="AS36" s="248">
        <v>-4.1709628870601145</v>
      </c>
      <c r="AT36" s="248"/>
      <c r="AU36" s="248"/>
      <c r="AV36" s="248"/>
      <c r="AW36" s="248"/>
      <c r="AX36" s="248"/>
      <c r="AY36" s="248">
        <v>-9.608683893877457</v>
      </c>
      <c r="AZ36" s="248"/>
      <c r="BA36" s="248"/>
      <c r="BC36" s="248"/>
    </row>
    <row r="37" spans="1:55" ht="13.5" thickBot="1">
      <c r="A37" s="274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74"/>
      <c r="AF37" s="274"/>
      <c r="AG37" s="274"/>
      <c r="AH37" s="274"/>
      <c r="AI37" s="274"/>
      <c r="AJ37" s="274"/>
      <c r="AK37" s="274"/>
      <c r="AL37" s="274"/>
      <c r="AM37" s="274"/>
      <c r="AN37" s="274"/>
      <c r="AO37" s="274"/>
      <c r="AP37" s="274"/>
      <c r="AQ37" s="274"/>
      <c r="AR37" s="274"/>
      <c r="AS37" s="274"/>
      <c r="AT37" s="274"/>
      <c r="AU37" s="274"/>
      <c r="AV37" s="274"/>
      <c r="AW37" s="274"/>
      <c r="AX37" s="274"/>
      <c r="AY37" s="274"/>
      <c r="AZ37" s="274"/>
      <c r="BA37" s="274"/>
      <c r="BC37" s="274"/>
    </row>
    <row r="38" spans="1:55" ht="13.5" thickTop="1">
      <c r="A38" s="248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C38" s="248"/>
    </row>
    <row r="39" spans="1:55" ht="12.75">
      <c r="A39" s="248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C39" s="248"/>
    </row>
    <row r="40" spans="1:55" ht="12.75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C40" s="248"/>
    </row>
    <row r="41" spans="1:29" ht="12.75">
      <c r="A41" t="s">
        <v>402</v>
      </c>
      <c r="AC41" t="s">
        <v>402</v>
      </c>
    </row>
    <row r="42" spans="1:29" ht="12.75">
      <c r="A42" t="s">
        <v>81</v>
      </c>
      <c r="AC42" t="s">
        <v>81</v>
      </c>
    </row>
    <row r="43" spans="1:29" ht="12.75">
      <c r="A43" t="s">
        <v>82</v>
      </c>
      <c r="AC43" t="s">
        <v>82</v>
      </c>
    </row>
  </sheetData>
  <printOptions/>
  <pageMargins left="0.75" right="0.75" top="1" bottom="1" header="0.5" footer="0.5"/>
  <pageSetup horizontalDpi="600" verticalDpi="600" orientation="landscape" scale="79" r:id="rId1"/>
  <colBreaks count="1" manualBreakCount="1">
    <brk id="28" max="6553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dimension ref="A1:BD43"/>
  <sheetViews>
    <sheetView workbookViewId="0" topLeftCell="A1">
      <selection activeCell="A1" sqref="A1"/>
    </sheetView>
  </sheetViews>
  <sheetFormatPr defaultColWidth="9.140625" defaultRowHeight="12.75"/>
  <cols>
    <col min="1" max="1" width="18.140625" style="0" customWidth="1"/>
    <col min="2" max="2" width="1.28515625" style="0" customWidth="1"/>
    <col min="4" max="4" width="1.28515625" style="0" customWidth="1"/>
    <col min="6" max="6" width="1.28515625" style="0" customWidth="1"/>
    <col min="8" max="8" width="1.28515625" style="0" customWidth="1"/>
    <col min="10" max="10" width="1.28515625" style="0" customWidth="1"/>
    <col min="12" max="12" width="1.28515625" style="0" customWidth="1"/>
    <col min="14" max="14" width="1.28515625" style="0" customWidth="1"/>
    <col min="16" max="16" width="1.28515625" style="0" customWidth="1"/>
    <col min="18" max="18" width="1.28515625" style="0" customWidth="1"/>
    <col min="20" max="20" width="1.28515625" style="0" customWidth="1"/>
    <col min="22" max="22" width="1.28515625" style="0" customWidth="1"/>
    <col min="24" max="24" width="1.28515625" style="0" customWidth="1"/>
    <col min="26" max="26" width="1.28515625" style="0" customWidth="1"/>
    <col min="28" max="28" width="1.28515625" style="0" customWidth="1"/>
    <col min="29" max="29" width="20.28125" style="0" customWidth="1"/>
    <col min="30" max="30" width="1.28515625" style="0" customWidth="1"/>
    <col min="32" max="32" width="1.28515625" style="0" customWidth="1"/>
    <col min="34" max="34" width="1.28515625" style="0" customWidth="1"/>
    <col min="36" max="36" width="1.28515625" style="0" customWidth="1"/>
    <col min="38" max="38" width="1.28515625" style="0" customWidth="1"/>
    <col min="40" max="40" width="1.28515625" style="0" customWidth="1"/>
    <col min="42" max="42" width="1.28515625" style="0" customWidth="1"/>
    <col min="44" max="44" width="1.28515625" style="0" customWidth="1"/>
    <col min="46" max="46" width="1.28515625" style="0" customWidth="1"/>
    <col min="48" max="48" width="1.28515625" style="0" customWidth="1"/>
    <col min="50" max="50" width="1.28515625" style="0" customWidth="1"/>
    <col min="52" max="52" width="1.28515625" style="0" customWidth="1"/>
    <col min="54" max="54" width="1.28515625" style="0" customWidth="1"/>
    <col min="56" max="56" width="1.28515625" style="0" customWidth="1"/>
  </cols>
  <sheetData>
    <row r="1" spans="1:56" ht="20.25" thickBot="1">
      <c r="A1" s="266" t="s">
        <v>405</v>
      </c>
      <c r="B1" s="248"/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  <c r="V1" s="248"/>
      <c r="W1" s="267"/>
      <c r="X1" s="248"/>
      <c r="Y1" s="248"/>
      <c r="Z1" s="248"/>
      <c r="AA1" s="248"/>
      <c r="AB1" s="248"/>
      <c r="AC1" s="266" t="s">
        <v>406</v>
      </c>
      <c r="AD1" s="248"/>
      <c r="AE1" s="275"/>
      <c r="AF1" s="248"/>
      <c r="AG1" s="275"/>
      <c r="AH1" s="248"/>
      <c r="AI1" s="275"/>
      <c r="AJ1" s="248"/>
      <c r="AK1" s="275"/>
      <c r="AL1" s="248"/>
      <c r="AM1" s="275"/>
      <c r="AN1" s="248"/>
      <c r="AO1" s="275"/>
      <c r="AP1" s="248"/>
      <c r="AQ1" s="275"/>
      <c r="AR1" s="248"/>
      <c r="AS1" s="275"/>
      <c r="AT1" s="248"/>
      <c r="AU1" s="275"/>
      <c r="AV1" s="248"/>
      <c r="AW1" s="275"/>
      <c r="AX1" s="248"/>
      <c r="AY1" s="267"/>
      <c r="AZ1" s="248"/>
      <c r="BA1" s="275"/>
      <c r="BB1" s="248"/>
      <c r="BC1" s="275"/>
      <c r="BD1" s="248"/>
    </row>
    <row r="2" spans="1:56" ht="13.5" thickTop="1">
      <c r="A2" s="268"/>
      <c r="B2" s="268"/>
      <c r="C2" s="268"/>
      <c r="D2" s="268"/>
      <c r="E2" s="268"/>
      <c r="F2" s="268"/>
      <c r="G2" s="268"/>
      <c r="H2" s="268"/>
      <c r="I2" s="268"/>
      <c r="J2" s="268"/>
      <c r="K2" s="268"/>
      <c r="L2" s="268"/>
      <c r="M2" s="268"/>
      <c r="N2" s="268"/>
      <c r="O2" s="268"/>
      <c r="P2" s="268"/>
      <c r="Q2" s="268"/>
      <c r="R2" s="268"/>
      <c r="S2" s="268"/>
      <c r="T2" s="268"/>
      <c r="U2" s="268"/>
      <c r="V2" s="268"/>
      <c r="W2" s="268"/>
      <c r="X2" s="268"/>
      <c r="Y2" s="268"/>
      <c r="Z2" s="268"/>
      <c r="AA2" s="268"/>
      <c r="AB2" s="268"/>
      <c r="AC2" s="268"/>
      <c r="AD2" s="268"/>
      <c r="AE2" s="276"/>
      <c r="AF2" s="268"/>
      <c r="AG2" s="276"/>
      <c r="AH2" s="268"/>
      <c r="AI2" s="276"/>
      <c r="AJ2" s="268"/>
      <c r="AK2" s="276"/>
      <c r="AL2" s="268"/>
      <c r="AM2" s="276"/>
      <c r="AN2" s="268"/>
      <c r="AO2" s="276"/>
      <c r="AP2" s="268"/>
      <c r="AQ2" s="276"/>
      <c r="AR2" s="268"/>
      <c r="AS2" s="276"/>
      <c r="AT2" s="268"/>
      <c r="AU2" s="276"/>
      <c r="AV2" s="268"/>
      <c r="AW2" s="276"/>
      <c r="AX2" s="268"/>
      <c r="AY2" s="276"/>
      <c r="AZ2" s="268"/>
      <c r="BA2" s="276"/>
      <c r="BB2" s="268"/>
      <c r="BC2" s="276"/>
      <c r="BD2" s="268"/>
    </row>
    <row r="3" spans="1:56" ht="12.75">
      <c r="A3" s="269" t="s">
        <v>365</v>
      </c>
      <c r="B3" s="269"/>
      <c r="C3" s="270" t="s">
        <v>366</v>
      </c>
      <c r="D3" s="269"/>
      <c r="E3" s="270" t="s">
        <v>367</v>
      </c>
      <c r="F3" s="269"/>
      <c r="G3" s="270" t="s">
        <v>368</v>
      </c>
      <c r="H3" s="269"/>
      <c r="I3" s="270" t="s">
        <v>369</v>
      </c>
      <c r="J3" s="269"/>
      <c r="K3" s="270" t="s">
        <v>370</v>
      </c>
      <c r="L3" s="269"/>
      <c r="M3" s="270" t="s">
        <v>371</v>
      </c>
      <c r="N3" s="269"/>
      <c r="O3" s="270" t="s">
        <v>372</v>
      </c>
      <c r="P3" s="269"/>
      <c r="Q3" s="270" t="s">
        <v>373</v>
      </c>
      <c r="R3" s="269"/>
      <c r="S3" s="270" t="s">
        <v>374</v>
      </c>
      <c r="T3" s="269"/>
      <c r="U3" s="270" t="s">
        <v>375</v>
      </c>
      <c r="V3" s="269"/>
      <c r="W3" s="270" t="s">
        <v>376</v>
      </c>
      <c r="X3" s="269"/>
      <c r="Y3" s="270" t="s">
        <v>377</v>
      </c>
      <c r="Z3" s="269"/>
      <c r="AA3" s="270" t="s">
        <v>378</v>
      </c>
      <c r="AB3" s="269"/>
      <c r="AC3" s="269" t="s">
        <v>365</v>
      </c>
      <c r="AD3" s="269"/>
      <c r="AE3" s="277" t="s">
        <v>366</v>
      </c>
      <c r="AF3" s="269"/>
      <c r="AG3" s="277" t="s">
        <v>367</v>
      </c>
      <c r="AH3" s="269"/>
      <c r="AI3" s="277" t="s">
        <v>368</v>
      </c>
      <c r="AJ3" s="269"/>
      <c r="AK3" s="277" t="s">
        <v>369</v>
      </c>
      <c r="AL3" s="269"/>
      <c r="AM3" s="277" t="s">
        <v>370</v>
      </c>
      <c r="AN3" s="269"/>
      <c r="AO3" s="277" t="s">
        <v>371</v>
      </c>
      <c r="AP3" s="269"/>
      <c r="AQ3" s="277" t="s">
        <v>372</v>
      </c>
      <c r="AR3" s="269"/>
      <c r="AS3" s="277" t="s">
        <v>373</v>
      </c>
      <c r="AT3" s="269"/>
      <c r="AU3" s="277" t="s">
        <v>374</v>
      </c>
      <c r="AV3" s="269"/>
      <c r="AW3" s="277" t="s">
        <v>375</v>
      </c>
      <c r="AX3" s="269"/>
      <c r="AY3" s="277" t="s">
        <v>376</v>
      </c>
      <c r="AZ3" s="269"/>
      <c r="BA3" s="277" t="s">
        <v>377</v>
      </c>
      <c r="BB3" s="269"/>
      <c r="BC3" s="277" t="s">
        <v>378</v>
      </c>
      <c r="BD3" s="269"/>
    </row>
    <row r="4" spans="1:56" ht="13.5" thickBot="1">
      <c r="A4" s="271"/>
      <c r="B4" s="271"/>
      <c r="C4" s="271"/>
      <c r="D4" s="271"/>
      <c r="E4" s="271"/>
      <c r="F4" s="271"/>
      <c r="G4" s="271"/>
      <c r="H4" s="271"/>
      <c r="I4" s="271"/>
      <c r="J4" s="271"/>
      <c r="K4" s="271"/>
      <c r="L4" s="271"/>
      <c r="M4" s="271"/>
      <c r="N4" s="271"/>
      <c r="O4" s="271"/>
      <c r="P4" s="271"/>
      <c r="Q4" s="271"/>
      <c r="R4" s="271"/>
      <c r="S4" s="271"/>
      <c r="T4" s="271"/>
      <c r="U4" s="271"/>
      <c r="V4" s="271"/>
      <c r="W4" s="271"/>
      <c r="X4" s="271"/>
      <c r="Y4" s="271"/>
      <c r="Z4" s="271"/>
      <c r="AA4" s="271"/>
      <c r="AB4" s="271"/>
      <c r="AC4" s="271"/>
      <c r="AD4" s="271"/>
      <c r="AE4" s="278"/>
      <c r="AF4" s="271"/>
      <c r="AG4" s="278"/>
      <c r="AH4" s="271"/>
      <c r="AI4" s="278"/>
      <c r="AJ4" s="271"/>
      <c r="AK4" s="278"/>
      <c r="AL4" s="271"/>
      <c r="AM4" s="278"/>
      <c r="AN4" s="271"/>
      <c r="AO4" s="278"/>
      <c r="AP4" s="271"/>
      <c r="AQ4" s="278"/>
      <c r="AR4" s="271"/>
      <c r="AS4" s="278"/>
      <c r="AT4" s="271"/>
      <c r="AU4" s="278"/>
      <c r="AV4" s="271"/>
      <c r="AW4" s="278"/>
      <c r="AX4" s="271"/>
      <c r="AY4" s="278"/>
      <c r="AZ4" s="271"/>
      <c r="BA4" s="278"/>
      <c r="BB4" s="271"/>
      <c r="BC4" s="278"/>
      <c r="BD4" s="271"/>
    </row>
    <row r="5" spans="1:56" ht="12.75">
      <c r="A5" s="248"/>
      <c r="B5" s="269"/>
      <c r="C5" s="248"/>
      <c r="D5" s="269"/>
      <c r="E5" s="248"/>
      <c r="F5" s="269"/>
      <c r="G5" s="248"/>
      <c r="H5" s="269"/>
      <c r="I5" s="248"/>
      <c r="J5" s="269"/>
      <c r="K5" s="248"/>
      <c r="L5" s="269"/>
      <c r="M5" s="248"/>
      <c r="N5" s="269"/>
      <c r="O5" s="248"/>
      <c r="P5" s="269"/>
      <c r="Q5" s="248"/>
      <c r="R5" s="269"/>
      <c r="S5" s="248"/>
      <c r="T5" s="269"/>
      <c r="U5" s="248"/>
      <c r="V5" s="269"/>
      <c r="W5" s="248"/>
      <c r="X5" s="269"/>
      <c r="Y5" s="248"/>
      <c r="Z5" s="269"/>
      <c r="AA5" s="248"/>
      <c r="AB5" s="269"/>
      <c r="AC5" s="248"/>
      <c r="AD5" s="269"/>
      <c r="AE5" s="275"/>
      <c r="AF5" s="269"/>
      <c r="AG5" s="275"/>
      <c r="AH5" s="269"/>
      <c r="AI5" s="275"/>
      <c r="AJ5" s="269"/>
      <c r="AK5" s="275"/>
      <c r="AL5" s="269"/>
      <c r="AM5" s="275"/>
      <c r="AN5" s="269"/>
      <c r="AO5" s="275"/>
      <c r="AP5" s="269"/>
      <c r="AQ5" s="275"/>
      <c r="AR5" s="269"/>
      <c r="AS5" s="275"/>
      <c r="AT5" s="269"/>
      <c r="AU5" s="275"/>
      <c r="AV5" s="269"/>
      <c r="AW5" s="275"/>
      <c r="AX5" s="269"/>
      <c r="AY5" s="275"/>
      <c r="AZ5" s="269"/>
      <c r="BA5" s="275"/>
      <c r="BB5" s="269"/>
      <c r="BC5" s="275"/>
      <c r="BD5" s="269"/>
    </row>
    <row r="6" spans="1:56" ht="12.75">
      <c r="A6" s="248"/>
      <c r="B6" s="269"/>
      <c r="C6" s="248"/>
      <c r="D6" s="269"/>
      <c r="E6" s="248"/>
      <c r="F6" s="269"/>
      <c r="G6" s="248"/>
      <c r="H6" s="269"/>
      <c r="I6" s="248"/>
      <c r="J6" s="269"/>
      <c r="K6" s="248"/>
      <c r="L6" s="269"/>
      <c r="M6" s="248" t="s">
        <v>379</v>
      </c>
      <c r="N6" s="269"/>
      <c r="O6" s="248"/>
      <c r="P6" s="269"/>
      <c r="Q6" s="248"/>
      <c r="R6" s="269"/>
      <c r="S6" s="248"/>
      <c r="T6" s="269"/>
      <c r="U6" s="248"/>
      <c r="V6" s="269"/>
      <c r="W6" s="248"/>
      <c r="X6" s="269"/>
      <c r="Y6" s="248"/>
      <c r="Z6" s="269"/>
      <c r="AA6" s="248"/>
      <c r="AB6" s="269"/>
      <c r="AC6" s="248"/>
      <c r="AD6" s="269"/>
      <c r="AE6" s="275"/>
      <c r="AF6" s="269"/>
      <c r="AG6" s="275"/>
      <c r="AH6" s="269"/>
      <c r="AI6" s="275"/>
      <c r="AJ6" s="269"/>
      <c r="AK6" s="275"/>
      <c r="AL6" s="269"/>
      <c r="AM6" s="275"/>
      <c r="AN6" s="269"/>
      <c r="AO6" s="275" t="s">
        <v>379</v>
      </c>
      <c r="AP6" s="269"/>
      <c r="AQ6" s="275"/>
      <c r="AR6" s="269"/>
      <c r="AS6" s="275"/>
      <c r="AT6" s="269"/>
      <c r="AU6" s="275"/>
      <c r="AV6" s="269"/>
      <c r="AW6" s="275"/>
      <c r="AX6" s="269"/>
      <c r="AY6" s="275"/>
      <c r="AZ6" s="269"/>
      <c r="BA6" s="275"/>
      <c r="BB6" s="269"/>
      <c r="BC6" s="275"/>
      <c r="BD6" s="269"/>
    </row>
    <row r="7" spans="1:56" ht="12.75">
      <c r="A7" s="269" t="s">
        <v>380</v>
      </c>
      <c r="B7" s="248"/>
      <c r="C7" s="248"/>
      <c r="D7" s="248"/>
      <c r="E7" s="248"/>
      <c r="F7" s="248"/>
      <c r="G7" s="248"/>
      <c r="H7" s="248"/>
      <c r="I7" s="248"/>
      <c r="J7" s="248"/>
      <c r="K7" s="248"/>
      <c r="L7" s="248"/>
      <c r="M7" s="248"/>
      <c r="N7" s="248"/>
      <c r="O7" s="248"/>
      <c r="P7" s="248"/>
      <c r="Q7" s="248"/>
      <c r="R7" s="248"/>
      <c r="S7" s="248"/>
      <c r="T7" s="248"/>
      <c r="U7" s="248"/>
      <c r="V7" s="248"/>
      <c r="W7" s="248"/>
      <c r="X7" s="248"/>
      <c r="Y7" s="248"/>
      <c r="Z7" s="248"/>
      <c r="AA7" s="248"/>
      <c r="AB7" s="248"/>
      <c r="AC7" s="269" t="s">
        <v>380</v>
      </c>
      <c r="AD7" s="248"/>
      <c r="AE7" s="275"/>
      <c r="AF7" s="248"/>
      <c r="AG7" s="275"/>
      <c r="AH7" s="248"/>
      <c r="AI7" s="275"/>
      <c r="AJ7" s="248"/>
      <c r="AK7" s="275"/>
      <c r="AL7" s="248"/>
      <c r="AM7" s="275"/>
      <c r="AN7" s="248"/>
      <c r="AO7" s="275"/>
      <c r="AP7" s="248"/>
      <c r="AQ7" s="275"/>
      <c r="AR7" s="248"/>
      <c r="AS7" s="275"/>
      <c r="AT7" s="248"/>
      <c r="AU7" s="275"/>
      <c r="AV7" s="248"/>
      <c r="AW7" s="275"/>
      <c r="AX7" s="248"/>
      <c r="AY7" s="275"/>
      <c r="AZ7" s="248"/>
      <c r="BA7" s="275"/>
      <c r="BB7" s="248"/>
      <c r="BC7" s="275"/>
      <c r="BD7" s="248"/>
    </row>
    <row r="8" spans="1:56" ht="12.75">
      <c r="A8" s="269" t="s">
        <v>381</v>
      </c>
      <c r="B8" s="248"/>
      <c r="C8" s="249">
        <v>324.5</v>
      </c>
      <c r="D8" s="248"/>
      <c r="E8" s="249">
        <v>304.4</v>
      </c>
      <c r="F8" s="248"/>
      <c r="G8" s="249">
        <v>338.4</v>
      </c>
      <c r="H8" s="248"/>
      <c r="I8" s="249">
        <v>338.7</v>
      </c>
      <c r="J8" s="248"/>
      <c r="K8" s="249">
        <v>346.512</v>
      </c>
      <c r="L8" s="248"/>
      <c r="M8" s="249">
        <v>337.024</v>
      </c>
      <c r="N8" s="248"/>
      <c r="O8" s="249">
        <v>328.226</v>
      </c>
      <c r="P8" s="248"/>
      <c r="Q8" s="249">
        <v>318.93</v>
      </c>
      <c r="R8" s="248"/>
      <c r="S8" s="249">
        <v>325.166</v>
      </c>
      <c r="T8" s="248"/>
      <c r="U8" s="249">
        <v>321.234</v>
      </c>
      <c r="V8" s="248"/>
      <c r="W8" s="249">
        <v>314.945</v>
      </c>
      <c r="X8" s="248"/>
      <c r="Y8" s="249">
        <v>340.032</v>
      </c>
      <c r="Z8" s="248"/>
      <c r="AA8" s="249"/>
      <c r="AB8" s="248"/>
      <c r="AC8" s="269" t="s">
        <v>381</v>
      </c>
      <c r="AD8" s="248"/>
      <c r="AE8" s="279">
        <v>447.8</v>
      </c>
      <c r="AF8" s="255"/>
      <c r="AG8" s="279">
        <v>416.6</v>
      </c>
      <c r="AH8" s="255"/>
      <c r="AI8" s="279">
        <v>474.3</v>
      </c>
      <c r="AJ8" s="255"/>
      <c r="AK8" s="279">
        <v>447.8</v>
      </c>
      <c r="AL8" s="255"/>
      <c r="AM8" s="279">
        <v>465.1</v>
      </c>
      <c r="AN8" s="255"/>
      <c r="AO8" s="279">
        <v>456.9</v>
      </c>
      <c r="AP8" s="255"/>
      <c r="AQ8" s="279">
        <v>439.21</v>
      </c>
      <c r="AR8" s="255"/>
      <c r="AS8" s="279">
        <v>469.978</v>
      </c>
      <c r="AT8" s="255"/>
      <c r="AU8" s="279">
        <v>459.11</v>
      </c>
      <c r="AV8" s="255"/>
      <c r="AW8" s="279">
        <v>479.104</v>
      </c>
      <c r="AX8" s="255"/>
      <c r="AY8" s="279">
        <v>476.182</v>
      </c>
      <c r="AZ8" s="255"/>
      <c r="BA8" s="279">
        <v>488.941</v>
      </c>
      <c r="BB8" s="255"/>
      <c r="BC8" s="280"/>
      <c r="BD8" s="248"/>
    </row>
    <row r="9" spans="1:56" ht="12.75">
      <c r="A9" s="269" t="s">
        <v>384</v>
      </c>
      <c r="B9" s="248"/>
      <c r="C9" s="269"/>
      <c r="D9" s="248"/>
      <c r="E9" s="249"/>
      <c r="F9" s="248"/>
      <c r="G9" s="249"/>
      <c r="H9" s="248"/>
      <c r="I9" s="269"/>
      <c r="J9" s="248"/>
      <c r="K9" s="249"/>
      <c r="L9" s="248"/>
      <c r="M9" s="249"/>
      <c r="N9" s="248"/>
      <c r="O9" s="249"/>
      <c r="P9" s="248"/>
      <c r="Q9" s="249"/>
      <c r="R9" s="248"/>
      <c r="S9" s="249"/>
      <c r="T9" s="248"/>
      <c r="U9" s="249"/>
      <c r="V9" s="248"/>
      <c r="W9" s="249"/>
      <c r="X9" s="248"/>
      <c r="Y9" s="249"/>
      <c r="Z9" s="248"/>
      <c r="AA9" s="269"/>
      <c r="AB9" s="248"/>
      <c r="AC9" s="269" t="s">
        <v>384</v>
      </c>
      <c r="AD9" s="248"/>
      <c r="AE9" s="279"/>
      <c r="AF9" s="255"/>
      <c r="AG9" s="279"/>
      <c r="AH9" s="255"/>
      <c r="AI9" s="279"/>
      <c r="AJ9" s="255"/>
      <c r="AK9" s="279"/>
      <c r="AL9" s="255"/>
      <c r="AM9" s="279"/>
      <c r="AN9" s="255"/>
      <c r="AO9" s="279"/>
      <c r="AP9" s="255"/>
      <c r="AQ9" s="279"/>
      <c r="AR9" s="255"/>
      <c r="AS9" s="279"/>
      <c r="AT9" s="255"/>
      <c r="AU9" s="279"/>
      <c r="AV9" s="255"/>
      <c r="AW9" s="279"/>
      <c r="AX9" s="255"/>
      <c r="AY9" s="279"/>
      <c r="AZ9" s="255"/>
      <c r="BA9" s="279"/>
      <c r="BB9" s="255"/>
      <c r="BC9" s="279"/>
      <c r="BD9" s="248"/>
    </row>
    <row r="10" spans="1:56" ht="12.75">
      <c r="A10" s="269" t="s">
        <v>385</v>
      </c>
      <c r="B10" s="248"/>
      <c r="C10" s="249">
        <v>536.7</v>
      </c>
      <c r="D10" s="248"/>
      <c r="E10" s="249">
        <v>532.6</v>
      </c>
      <c r="F10" s="248"/>
      <c r="G10" s="249">
        <v>548.2</v>
      </c>
      <c r="H10" s="248"/>
      <c r="I10" s="249">
        <v>563.9</v>
      </c>
      <c r="J10" s="248"/>
      <c r="K10" s="249">
        <v>574.2</v>
      </c>
      <c r="L10" s="248"/>
      <c r="M10" s="249">
        <v>591.3</v>
      </c>
      <c r="N10" s="248"/>
      <c r="O10" s="249">
        <v>598.191</v>
      </c>
      <c r="P10" s="248"/>
      <c r="Q10" s="249">
        <v>603.392</v>
      </c>
      <c r="R10" s="248"/>
      <c r="S10" s="249">
        <v>584.478</v>
      </c>
      <c r="T10" s="248"/>
      <c r="U10" s="249">
        <v>568.958</v>
      </c>
      <c r="V10" s="248"/>
      <c r="W10" s="249">
        <v>535.671</v>
      </c>
      <c r="X10" s="248"/>
      <c r="Y10" s="249">
        <v>519.216</v>
      </c>
      <c r="Z10" s="248"/>
      <c r="AA10" s="249"/>
      <c r="AB10" s="248"/>
      <c r="AC10" s="269" t="s">
        <v>385</v>
      </c>
      <c r="AD10" s="248"/>
      <c r="AE10" s="279">
        <v>221.3</v>
      </c>
      <c r="AF10" s="255"/>
      <c r="AG10" s="279">
        <v>217.6</v>
      </c>
      <c r="AH10" s="279"/>
      <c r="AI10" s="279">
        <v>222.5</v>
      </c>
      <c r="AJ10" s="255"/>
      <c r="AK10" s="279">
        <v>235</v>
      </c>
      <c r="AL10" s="255"/>
      <c r="AM10" s="279">
        <v>245.6</v>
      </c>
      <c r="AN10" s="255"/>
      <c r="AO10" s="279">
        <v>254.9</v>
      </c>
      <c r="AP10" s="255"/>
      <c r="AQ10" s="279">
        <v>265.309</v>
      </c>
      <c r="AR10" s="255"/>
      <c r="AS10" s="279">
        <v>289.053</v>
      </c>
      <c r="AT10" s="255"/>
      <c r="AU10" s="279">
        <v>277.267</v>
      </c>
      <c r="AV10" s="255"/>
      <c r="AW10" s="279">
        <v>281.62</v>
      </c>
      <c r="AX10" s="255"/>
      <c r="AY10" s="279">
        <v>272.384</v>
      </c>
      <c r="AZ10" s="255"/>
      <c r="BA10" s="279">
        <v>265.14</v>
      </c>
      <c r="BB10" s="255"/>
      <c r="BC10" s="279"/>
      <c r="BD10" s="248"/>
    </row>
    <row r="11" spans="1:56" ht="12.75">
      <c r="A11" s="269" t="s">
        <v>386</v>
      </c>
      <c r="B11" s="248"/>
      <c r="C11" s="249">
        <v>9.579</v>
      </c>
      <c r="D11" s="248"/>
      <c r="E11" s="249">
        <v>6.184</v>
      </c>
      <c r="F11" s="248"/>
      <c r="G11" s="249">
        <v>4.884</v>
      </c>
      <c r="H11" s="248"/>
      <c r="I11" s="249">
        <v>4.244</v>
      </c>
      <c r="J11" s="248"/>
      <c r="K11" s="249">
        <v>4.508</v>
      </c>
      <c r="L11" s="248"/>
      <c r="M11" s="249">
        <v>1.714</v>
      </c>
      <c r="N11" s="248"/>
      <c r="O11" s="249">
        <v>1.286</v>
      </c>
      <c r="P11" s="248"/>
      <c r="Q11" s="249">
        <v>2.221</v>
      </c>
      <c r="R11" s="248"/>
      <c r="S11" s="249">
        <v>2.558</v>
      </c>
      <c r="T11" s="248"/>
      <c r="U11" s="249">
        <v>4.033</v>
      </c>
      <c r="V11" s="248"/>
      <c r="W11" s="249">
        <v>4.793</v>
      </c>
      <c r="X11" s="248"/>
      <c r="Y11" s="249">
        <v>4.785</v>
      </c>
      <c r="Z11" s="248"/>
      <c r="AA11" s="249"/>
      <c r="AB11" s="248"/>
      <c r="AC11" s="269" t="s">
        <v>386</v>
      </c>
      <c r="AD11" s="248"/>
      <c r="AE11" s="279">
        <v>25.9</v>
      </c>
      <c r="AF11" s="255"/>
      <c r="AG11" s="279">
        <v>26.4</v>
      </c>
      <c r="AH11" s="255"/>
      <c r="AI11" s="279">
        <v>27.746</v>
      </c>
      <c r="AJ11" s="255"/>
      <c r="AK11" s="279">
        <v>30.369</v>
      </c>
      <c r="AL11" s="255"/>
      <c r="AM11" s="279">
        <v>32.003</v>
      </c>
      <c r="AN11" s="255"/>
      <c r="AO11" s="279">
        <v>33.029</v>
      </c>
      <c r="AP11" s="255"/>
      <c r="AQ11" s="279">
        <v>36.153</v>
      </c>
      <c r="AR11" s="255"/>
      <c r="AS11" s="279">
        <v>35.158</v>
      </c>
      <c r="AT11" s="255"/>
      <c r="AU11" s="279">
        <v>30.839</v>
      </c>
      <c r="AV11" s="255"/>
      <c r="AW11" s="279">
        <v>34.396</v>
      </c>
      <c r="AX11" s="255"/>
      <c r="AY11" s="279">
        <v>44.423</v>
      </c>
      <c r="AZ11" s="255"/>
      <c r="BA11" s="279">
        <v>40.681</v>
      </c>
      <c r="BB11" s="255"/>
      <c r="BC11" s="279"/>
      <c r="BD11" s="248"/>
    </row>
    <row r="12" spans="1:56" ht="12.75">
      <c r="A12" s="248"/>
      <c r="B12" s="248"/>
      <c r="C12" s="249"/>
      <c r="D12" s="248"/>
      <c r="E12" s="249"/>
      <c r="F12" s="248"/>
      <c r="G12" s="249"/>
      <c r="H12" s="248"/>
      <c r="I12" s="249"/>
      <c r="J12" s="248"/>
      <c r="K12" s="249"/>
      <c r="L12" s="248"/>
      <c r="M12" s="249"/>
      <c r="N12" s="248"/>
      <c r="O12" s="249"/>
      <c r="P12" s="248"/>
      <c r="Q12" s="249"/>
      <c r="R12" s="248"/>
      <c r="S12" s="249"/>
      <c r="T12" s="248"/>
      <c r="U12" s="249"/>
      <c r="V12" s="248"/>
      <c r="W12" s="249"/>
      <c r="X12" s="248"/>
      <c r="Y12" s="249"/>
      <c r="Z12" s="248"/>
      <c r="AA12" s="249"/>
      <c r="AB12" s="248"/>
      <c r="AC12" s="248"/>
      <c r="AD12" s="248"/>
      <c r="AE12" s="279"/>
      <c r="AF12" s="255"/>
      <c r="AG12" s="279"/>
      <c r="AH12" s="255"/>
      <c r="AI12" s="279"/>
      <c r="AJ12" s="255"/>
      <c r="AK12" s="279"/>
      <c r="AL12" s="255"/>
      <c r="AM12" s="279"/>
      <c r="AN12" s="255"/>
      <c r="AO12" s="279"/>
      <c r="AP12" s="255"/>
      <c r="AQ12" s="279"/>
      <c r="AR12" s="255"/>
      <c r="AS12" s="255"/>
      <c r="AT12" s="255"/>
      <c r="AU12" s="279"/>
      <c r="AV12" s="255"/>
      <c r="AW12" s="279"/>
      <c r="AX12" s="255"/>
      <c r="AY12" s="279"/>
      <c r="AZ12" s="255"/>
      <c r="BA12" s="279"/>
      <c r="BB12" s="255"/>
      <c r="BC12" s="279"/>
      <c r="BD12" s="248"/>
    </row>
    <row r="13" spans="1:56" ht="12.75">
      <c r="A13" s="269" t="s">
        <v>387</v>
      </c>
      <c r="B13" s="248"/>
      <c r="C13" s="249">
        <v>870.779</v>
      </c>
      <c r="D13" s="248"/>
      <c r="E13" s="249">
        <v>843.184</v>
      </c>
      <c r="F13" s="248"/>
      <c r="G13" s="249">
        <v>891.484</v>
      </c>
      <c r="H13" s="248"/>
      <c r="I13" s="249">
        <v>906.8439999999999</v>
      </c>
      <c r="J13" s="248"/>
      <c r="K13" s="249">
        <v>925.22</v>
      </c>
      <c r="L13" s="248"/>
      <c r="M13" s="249">
        <v>930.038</v>
      </c>
      <c r="N13" s="248"/>
      <c r="O13" s="249">
        <v>927.703</v>
      </c>
      <c r="P13" s="248"/>
      <c r="Q13" s="249">
        <v>924.5430000000001</v>
      </c>
      <c r="R13" s="249"/>
      <c r="S13" s="249">
        <v>912.202</v>
      </c>
      <c r="T13" s="249"/>
      <c r="U13" s="249">
        <v>894.225</v>
      </c>
      <c r="V13" s="249"/>
      <c r="W13" s="249">
        <v>855.409</v>
      </c>
      <c r="X13" s="248"/>
      <c r="Y13" s="249">
        <v>864.033</v>
      </c>
      <c r="Z13" s="248"/>
      <c r="AA13" s="249"/>
      <c r="AB13" s="248"/>
      <c r="AC13" s="269" t="s">
        <v>387</v>
      </c>
      <c r="AD13" s="248"/>
      <c r="AE13" s="279">
        <v>695</v>
      </c>
      <c r="AF13" s="255"/>
      <c r="AG13" s="279">
        <v>660.6</v>
      </c>
      <c r="AH13" s="279"/>
      <c r="AI13" s="279">
        <v>724.5459999999999</v>
      </c>
      <c r="AJ13" s="279"/>
      <c r="AK13" s="279">
        <v>713.169</v>
      </c>
      <c r="AL13" s="279"/>
      <c r="AM13" s="279">
        <v>742.7030000000001</v>
      </c>
      <c r="AN13" s="279"/>
      <c r="AO13" s="279">
        <v>744.829</v>
      </c>
      <c r="AP13" s="279"/>
      <c r="AQ13" s="279">
        <v>740.672</v>
      </c>
      <c r="AR13" s="279"/>
      <c r="AS13" s="279">
        <v>794.189</v>
      </c>
      <c r="AT13" s="279"/>
      <c r="AU13" s="279">
        <v>767.2159999999999</v>
      </c>
      <c r="AV13" s="255"/>
      <c r="AW13" s="255">
        <v>795.12</v>
      </c>
      <c r="AX13" s="255"/>
      <c r="AY13" s="255">
        <v>792.989</v>
      </c>
      <c r="AZ13" s="255"/>
      <c r="BA13" s="255">
        <v>794.762</v>
      </c>
      <c r="BB13" s="255"/>
      <c r="BC13" s="255"/>
      <c r="BD13" s="248"/>
    </row>
    <row r="14" spans="1:56" ht="12.75">
      <c r="A14" s="248"/>
      <c r="B14" s="248"/>
      <c r="C14" s="249"/>
      <c r="D14" s="248"/>
      <c r="E14" s="249"/>
      <c r="F14" s="248"/>
      <c r="G14" s="249"/>
      <c r="H14" s="248"/>
      <c r="I14" s="249"/>
      <c r="J14" s="248"/>
      <c r="K14" s="249"/>
      <c r="L14" s="248"/>
      <c r="M14" s="249"/>
      <c r="N14" s="248"/>
      <c r="O14" s="249"/>
      <c r="P14" s="248"/>
      <c r="Q14" s="249"/>
      <c r="R14" s="248"/>
      <c r="S14" s="249"/>
      <c r="T14" s="248"/>
      <c r="U14" s="249"/>
      <c r="V14" s="248"/>
      <c r="W14" s="249"/>
      <c r="X14" s="248"/>
      <c r="Y14" s="249"/>
      <c r="Z14" s="248"/>
      <c r="AA14" s="249"/>
      <c r="AB14" s="248"/>
      <c r="AC14" s="248"/>
      <c r="AD14" s="248"/>
      <c r="AE14" s="279"/>
      <c r="AF14" s="255"/>
      <c r="AG14" s="279"/>
      <c r="AH14" s="255"/>
      <c r="AI14" s="279"/>
      <c r="AJ14" s="255"/>
      <c r="AK14" s="279"/>
      <c r="AL14" s="255"/>
      <c r="AM14" s="279"/>
      <c r="AN14" s="255"/>
      <c r="AO14" s="279"/>
      <c r="AP14" s="255"/>
      <c r="AQ14" s="279"/>
      <c r="AR14" s="255"/>
      <c r="AS14" s="279"/>
      <c r="AT14" s="255"/>
      <c r="AU14" s="279"/>
      <c r="AV14" s="255"/>
      <c r="AW14" s="279"/>
      <c r="AX14" s="255"/>
      <c r="AY14" s="279"/>
      <c r="AZ14" s="255"/>
      <c r="BA14" s="279"/>
      <c r="BB14" s="255"/>
      <c r="BC14" s="279"/>
      <c r="BD14" s="248"/>
    </row>
    <row r="15" spans="1:56" ht="12.75">
      <c r="A15" s="248"/>
      <c r="B15" s="248"/>
      <c r="C15" s="249"/>
      <c r="D15" s="248"/>
      <c r="E15" s="249"/>
      <c r="F15" s="248"/>
      <c r="G15" s="249"/>
      <c r="H15" s="248"/>
      <c r="I15" s="249"/>
      <c r="J15" s="248"/>
      <c r="K15" s="249"/>
      <c r="L15" s="248"/>
      <c r="M15" s="249"/>
      <c r="N15" s="248"/>
      <c r="O15" s="249"/>
      <c r="P15" s="248"/>
      <c r="Q15" s="249"/>
      <c r="R15" s="248"/>
      <c r="S15" s="249"/>
      <c r="T15" s="248"/>
      <c r="U15" s="249"/>
      <c r="V15" s="248"/>
      <c r="W15" s="249"/>
      <c r="X15" s="248"/>
      <c r="Y15" s="249"/>
      <c r="Z15" s="248"/>
      <c r="AA15" s="249"/>
      <c r="AB15" s="248"/>
      <c r="AC15" s="248"/>
      <c r="AD15" s="248"/>
      <c r="AV15" s="255"/>
      <c r="AW15" s="279"/>
      <c r="AX15" s="255"/>
      <c r="AY15" s="279"/>
      <c r="AZ15" s="255"/>
      <c r="BA15" s="279"/>
      <c r="BB15" s="255"/>
      <c r="BC15" s="279"/>
      <c r="BD15" s="248"/>
    </row>
    <row r="16" spans="1:56" ht="12.75">
      <c r="A16" s="269" t="s">
        <v>388</v>
      </c>
      <c r="B16" s="248"/>
      <c r="C16" s="249"/>
      <c r="D16" s="248"/>
      <c r="E16" s="249"/>
      <c r="F16" s="248"/>
      <c r="G16" s="249"/>
      <c r="H16" s="248"/>
      <c r="I16" s="249"/>
      <c r="J16" s="248"/>
      <c r="K16" s="249"/>
      <c r="L16" s="248"/>
      <c r="M16" s="249"/>
      <c r="N16" s="248"/>
      <c r="O16" s="249"/>
      <c r="P16" s="248"/>
      <c r="Q16" s="249"/>
      <c r="R16" s="248"/>
      <c r="S16" s="249"/>
      <c r="T16" s="248"/>
      <c r="U16" s="249"/>
      <c r="V16" s="248"/>
      <c r="W16" s="249"/>
      <c r="X16" s="248"/>
      <c r="Y16" s="249"/>
      <c r="Z16" s="248"/>
      <c r="AA16" s="249"/>
      <c r="AB16" s="248"/>
      <c r="AC16" s="269" t="s">
        <v>388</v>
      </c>
      <c r="AD16" s="248"/>
      <c r="AE16" s="279"/>
      <c r="AF16" s="255"/>
      <c r="AG16" s="279"/>
      <c r="AH16" s="255"/>
      <c r="AI16" s="279"/>
      <c r="AJ16" s="255"/>
      <c r="AK16" s="279"/>
      <c r="AL16" s="255"/>
      <c r="AM16" s="279"/>
      <c r="AN16" s="255"/>
      <c r="AO16" s="279"/>
      <c r="AP16" s="255"/>
      <c r="AQ16" s="279"/>
      <c r="AR16" s="255"/>
      <c r="AS16" s="279"/>
      <c r="AT16" s="255"/>
      <c r="AU16" s="279"/>
      <c r="AV16" s="255"/>
      <c r="AW16" s="279"/>
      <c r="AX16" s="255"/>
      <c r="AY16" s="279"/>
      <c r="AZ16" s="255"/>
      <c r="BA16" s="279"/>
      <c r="BB16" s="255"/>
      <c r="BC16" s="279"/>
      <c r="BD16" s="248"/>
    </row>
    <row r="17" spans="1:56" ht="12.75">
      <c r="A17" s="269" t="s">
        <v>389</v>
      </c>
      <c r="B17" s="248"/>
      <c r="C17" s="249"/>
      <c r="D17" s="248"/>
      <c r="E17" s="249"/>
      <c r="F17" s="248"/>
      <c r="G17" s="249"/>
      <c r="H17" s="248"/>
      <c r="I17" s="249"/>
      <c r="J17" s="248"/>
      <c r="K17" s="249"/>
      <c r="L17" s="248"/>
      <c r="M17" s="249"/>
      <c r="N17" s="248"/>
      <c r="O17" s="249"/>
      <c r="P17" s="248"/>
      <c r="Q17" s="249"/>
      <c r="R17" s="248"/>
      <c r="S17" s="249"/>
      <c r="T17" s="248"/>
      <c r="U17" s="249"/>
      <c r="V17" s="248"/>
      <c r="W17" s="249"/>
      <c r="X17" s="248"/>
      <c r="Y17" s="249"/>
      <c r="Z17" s="248"/>
      <c r="AA17" s="249"/>
      <c r="AB17" s="248"/>
      <c r="AC17" s="269" t="s">
        <v>389</v>
      </c>
      <c r="AD17" s="248"/>
      <c r="AE17" s="279"/>
      <c r="AF17" s="255"/>
      <c r="AG17" s="279"/>
      <c r="AH17" s="255"/>
      <c r="AI17" s="279"/>
      <c r="AJ17" s="255"/>
      <c r="AK17" s="279"/>
      <c r="AL17" s="255"/>
      <c r="AM17" s="279"/>
      <c r="AN17" s="255"/>
      <c r="AO17" s="279"/>
      <c r="AP17" s="255"/>
      <c r="AQ17" s="279"/>
      <c r="AR17" s="255"/>
      <c r="AS17" s="279"/>
      <c r="AT17" s="255"/>
      <c r="AU17" s="279"/>
      <c r="AV17" s="255"/>
      <c r="AW17" s="279"/>
      <c r="AX17" s="255"/>
      <c r="AY17" s="279"/>
      <c r="AZ17" s="255"/>
      <c r="BA17" s="279"/>
      <c r="BB17" s="255"/>
      <c r="BC17" s="279"/>
      <c r="BD17" s="248"/>
    </row>
    <row r="18" spans="1:56" ht="12.75">
      <c r="A18" s="269" t="s">
        <v>390</v>
      </c>
      <c r="B18" s="248"/>
      <c r="C18" s="249">
        <v>532.6</v>
      </c>
      <c r="D18" s="248"/>
      <c r="E18" s="249">
        <v>548.2</v>
      </c>
      <c r="F18" s="248"/>
      <c r="G18" s="249">
        <v>563.9</v>
      </c>
      <c r="H18" s="248"/>
      <c r="I18" s="248">
        <v>574.2</v>
      </c>
      <c r="J18" s="248"/>
      <c r="K18" s="281">
        <v>591.3</v>
      </c>
      <c r="L18" s="248"/>
      <c r="M18" s="249">
        <v>598.191</v>
      </c>
      <c r="N18" s="248"/>
      <c r="O18" s="249">
        <v>603.392</v>
      </c>
      <c r="P18" s="248"/>
      <c r="Q18" s="249">
        <v>584.478</v>
      </c>
      <c r="R18" s="248"/>
      <c r="S18" s="249">
        <v>568.958</v>
      </c>
      <c r="T18" s="248"/>
      <c r="U18" s="249">
        <v>535.671</v>
      </c>
      <c r="V18" s="248"/>
      <c r="W18" s="249">
        <v>519.216</v>
      </c>
      <c r="X18" s="248"/>
      <c r="Y18" s="249">
        <v>533.989</v>
      </c>
      <c r="Z18" s="248"/>
      <c r="AA18" s="249"/>
      <c r="AB18" s="248"/>
      <c r="AC18" s="269" t="s">
        <v>390</v>
      </c>
      <c r="AD18" s="248"/>
      <c r="AE18" s="279">
        <v>217.6</v>
      </c>
      <c r="AF18" s="255"/>
      <c r="AG18" s="279">
        <v>222.5</v>
      </c>
      <c r="AH18" s="255"/>
      <c r="AI18" s="279">
        <v>235</v>
      </c>
      <c r="AJ18" s="255"/>
      <c r="AK18" s="279">
        <v>245.6</v>
      </c>
      <c r="AL18" s="255"/>
      <c r="AM18" s="279">
        <v>254.9</v>
      </c>
      <c r="AN18" s="255"/>
      <c r="AO18" s="279">
        <v>265.309</v>
      </c>
      <c r="AP18" s="255"/>
      <c r="AQ18" s="279">
        <v>289.053</v>
      </c>
      <c r="AR18" s="255"/>
      <c r="AS18" s="279">
        <v>277.267</v>
      </c>
      <c r="AT18" s="255"/>
      <c r="AU18" s="279">
        <v>281.62</v>
      </c>
      <c r="AV18" s="255"/>
      <c r="AW18" s="279">
        <v>272.384</v>
      </c>
      <c r="AX18" s="255"/>
      <c r="AY18" s="279">
        <v>265.14</v>
      </c>
      <c r="AZ18" s="255"/>
      <c r="BA18" s="279">
        <v>283.229</v>
      </c>
      <c r="BB18" s="255"/>
      <c r="BC18" s="249"/>
      <c r="BD18" s="248"/>
    </row>
    <row r="19" spans="1:56" ht="12.75">
      <c r="A19" s="269"/>
      <c r="B19" s="248"/>
      <c r="C19" s="249"/>
      <c r="D19" s="248"/>
      <c r="E19" s="249"/>
      <c r="F19" s="248"/>
      <c r="G19" s="249"/>
      <c r="H19" s="248"/>
      <c r="I19" s="248"/>
      <c r="J19" s="248"/>
      <c r="K19" s="249"/>
      <c r="L19" s="248"/>
      <c r="M19" s="249"/>
      <c r="N19" s="248"/>
      <c r="O19" s="249"/>
      <c r="P19" s="248"/>
      <c r="Q19" s="249"/>
      <c r="R19" s="248"/>
      <c r="S19" s="249"/>
      <c r="T19" s="248"/>
      <c r="U19" s="249"/>
      <c r="V19" s="248"/>
      <c r="W19" s="249"/>
      <c r="X19" s="248"/>
      <c r="Y19" s="249"/>
      <c r="Z19" s="248"/>
      <c r="AA19" s="249"/>
      <c r="AB19" s="248"/>
      <c r="AC19" s="269"/>
      <c r="AD19" s="248"/>
      <c r="AE19" s="279"/>
      <c r="AF19" s="255"/>
      <c r="AG19" s="279"/>
      <c r="AH19" s="255"/>
      <c r="AI19" s="279"/>
      <c r="AJ19" s="255"/>
      <c r="AK19" s="279"/>
      <c r="AL19" s="255"/>
      <c r="AM19" s="279"/>
      <c r="AN19" s="255"/>
      <c r="AO19" s="279"/>
      <c r="AP19" s="255"/>
      <c r="AQ19" s="279"/>
      <c r="AR19" s="255"/>
      <c r="AS19" s="279"/>
      <c r="AT19" s="255"/>
      <c r="AU19" s="279"/>
      <c r="AV19" s="255"/>
      <c r="AW19" s="279"/>
      <c r="AX19" s="255"/>
      <c r="AY19" s="279"/>
      <c r="AZ19" s="255"/>
      <c r="BA19" s="279"/>
      <c r="BB19" s="255"/>
      <c r="BC19" s="279"/>
      <c r="BD19" s="248"/>
    </row>
    <row r="20" spans="1:56" ht="12.75">
      <c r="A20" s="269" t="s">
        <v>391</v>
      </c>
      <c r="B20" s="248"/>
      <c r="C20" s="249">
        <v>0</v>
      </c>
      <c r="D20" s="248"/>
      <c r="E20" s="249">
        <v>0</v>
      </c>
      <c r="F20" s="248"/>
      <c r="G20" s="249">
        <v>0</v>
      </c>
      <c r="H20" s="248"/>
      <c r="I20" s="248">
        <v>0</v>
      </c>
      <c r="J20" s="248"/>
      <c r="K20" s="249">
        <v>0</v>
      </c>
      <c r="L20" s="248"/>
      <c r="M20" s="249">
        <v>0</v>
      </c>
      <c r="N20" s="248"/>
      <c r="O20" s="249">
        <v>0</v>
      </c>
      <c r="P20" s="248"/>
      <c r="Q20" s="249">
        <v>0</v>
      </c>
      <c r="R20" s="248"/>
      <c r="S20" s="249">
        <v>0</v>
      </c>
      <c r="T20" s="248"/>
      <c r="U20" s="249">
        <v>0</v>
      </c>
      <c r="V20" s="248"/>
      <c r="W20" s="249">
        <v>0</v>
      </c>
      <c r="X20" s="248"/>
      <c r="Y20" s="249">
        <v>0</v>
      </c>
      <c r="Z20" s="248"/>
      <c r="AA20" s="249"/>
      <c r="AB20" s="248"/>
      <c r="AC20" s="269"/>
      <c r="AD20" s="248"/>
      <c r="AE20" s="279"/>
      <c r="AF20" s="255"/>
      <c r="AG20" s="279"/>
      <c r="AH20" s="255"/>
      <c r="AI20" s="279"/>
      <c r="AJ20" s="255"/>
      <c r="AK20" s="279"/>
      <c r="AL20" s="255"/>
      <c r="AM20" s="279"/>
      <c r="AN20" s="255"/>
      <c r="AO20" s="279"/>
      <c r="AP20" s="255"/>
      <c r="AQ20" s="279"/>
      <c r="AR20" s="255"/>
      <c r="AS20" s="279"/>
      <c r="AT20" s="255"/>
      <c r="AU20" s="279"/>
      <c r="AV20" s="255"/>
      <c r="AW20" s="279"/>
      <c r="AX20" s="255"/>
      <c r="AY20" s="279"/>
      <c r="AZ20" s="255"/>
      <c r="BA20" s="279"/>
      <c r="BB20" s="255"/>
      <c r="BC20" s="279"/>
      <c r="BD20" s="248"/>
    </row>
    <row r="21" spans="1:56" ht="12.75">
      <c r="A21" s="248"/>
      <c r="B21" s="248"/>
      <c r="C21" s="249"/>
      <c r="D21" s="248"/>
      <c r="E21" s="249"/>
      <c r="F21" s="248"/>
      <c r="G21" s="249"/>
      <c r="H21" s="248"/>
      <c r="I21" s="248"/>
      <c r="J21" s="248"/>
      <c r="K21" s="249"/>
      <c r="L21" s="248"/>
      <c r="M21" s="249"/>
      <c r="N21" s="248"/>
      <c r="O21" s="249"/>
      <c r="P21" s="248"/>
      <c r="Q21" s="249"/>
      <c r="R21" s="248"/>
      <c r="S21" s="249"/>
      <c r="T21" s="248"/>
      <c r="U21" s="249"/>
      <c r="V21" s="248"/>
      <c r="W21" s="249"/>
      <c r="X21" s="248"/>
      <c r="Y21" s="249"/>
      <c r="Z21" s="248"/>
      <c r="AA21" s="249"/>
      <c r="AB21" s="248"/>
      <c r="AC21" s="248"/>
      <c r="AD21" s="248"/>
      <c r="AE21" s="279"/>
      <c r="AF21" s="248"/>
      <c r="AG21" s="279"/>
      <c r="AH21" s="248"/>
      <c r="AI21" s="279"/>
      <c r="AJ21" s="248"/>
      <c r="AK21" s="279"/>
      <c r="AL21" s="248"/>
      <c r="AM21" s="279"/>
      <c r="AN21" s="248"/>
      <c r="AO21" s="279"/>
      <c r="AP21" s="248"/>
      <c r="AQ21" s="279"/>
      <c r="AR21" s="248"/>
      <c r="AS21" s="279"/>
      <c r="AT21" s="248"/>
      <c r="AU21" s="279"/>
      <c r="AV21" s="248"/>
      <c r="AW21" s="279"/>
      <c r="AX21" s="248"/>
      <c r="AY21" s="279"/>
      <c r="AZ21" s="248"/>
      <c r="BA21" s="279"/>
      <c r="BB21" s="248"/>
      <c r="BC21" s="279"/>
      <c r="BD21" s="248"/>
    </row>
    <row r="22" spans="1:56" ht="12.75">
      <c r="A22" s="248"/>
      <c r="B22" s="248"/>
      <c r="C22" s="249"/>
      <c r="D22" s="248"/>
      <c r="E22" s="249"/>
      <c r="F22" s="248"/>
      <c r="G22" s="249"/>
      <c r="H22" s="248"/>
      <c r="I22" s="248"/>
      <c r="J22" s="248"/>
      <c r="K22" s="249"/>
      <c r="L22" s="248"/>
      <c r="M22" s="249"/>
      <c r="N22" s="248"/>
      <c r="O22" s="249"/>
      <c r="P22" s="248"/>
      <c r="Q22" s="249"/>
      <c r="R22" s="248"/>
      <c r="S22" s="249"/>
      <c r="T22" s="248"/>
      <c r="U22" s="249"/>
      <c r="V22" s="248"/>
      <c r="W22" s="249"/>
      <c r="X22" s="248"/>
      <c r="Y22" s="249"/>
      <c r="Z22" s="248"/>
      <c r="AA22" s="249"/>
      <c r="AB22" s="248"/>
      <c r="AC22" s="248"/>
      <c r="AD22" s="248"/>
      <c r="AE22" s="279"/>
      <c r="AF22" s="248"/>
      <c r="AG22" s="279"/>
      <c r="AH22" s="248"/>
      <c r="AI22" s="279"/>
      <c r="AJ22" s="248"/>
      <c r="AK22" s="279"/>
      <c r="AL22" s="248"/>
      <c r="AM22" s="279"/>
      <c r="AN22" s="248"/>
      <c r="AO22" s="279"/>
      <c r="AP22" s="248"/>
      <c r="AQ22" s="279"/>
      <c r="AR22" s="248"/>
      <c r="AS22" s="279"/>
      <c r="AT22" s="248"/>
      <c r="AU22" s="279"/>
      <c r="AV22" s="248"/>
      <c r="AW22" s="279"/>
      <c r="AX22" s="248"/>
      <c r="AY22" s="279"/>
      <c r="AZ22" s="248"/>
      <c r="BA22" s="279"/>
      <c r="BB22" s="248"/>
      <c r="BC22" s="279"/>
      <c r="BD22" s="248"/>
    </row>
    <row r="23" spans="1:56" ht="12.75">
      <c r="A23" s="269" t="s">
        <v>392</v>
      </c>
      <c r="B23" s="248"/>
      <c r="C23" s="249"/>
      <c r="D23" s="248"/>
      <c r="E23" s="249"/>
      <c r="F23" s="248"/>
      <c r="G23" s="249"/>
      <c r="H23" s="248"/>
      <c r="I23" s="248"/>
      <c r="J23" s="248"/>
      <c r="K23" s="249"/>
      <c r="L23" s="248"/>
      <c r="M23" s="249"/>
      <c r="N23" s="248"/>
      <c r="O23" s="249"/>
      <c r="P23" s="248"/>
      <c r="Q23" s="249"/>
      <c r="R23" s="248"/>
      <c r="S23" s="249"/>
      <c r="T23" s="248"/>
      <c r="U23" s="249"/>
      <c r="V23" s="248"/>
      <c r="W23" s="249"/>
      <c r="X23" s="248"/>
      <c r="Y23" s="249"/>
      <c r="Z23" s="248"/>
      <c r="AA23" s="249"/>
      <c r="AB23" s="248"/>
      <c r="AC23" s="269" t="s">
        <v>392</v>
      </c>
      <c r="AD23" s="248"/>
      <c r="AE23" s="279"/>
      <c r="AF23" s="248"/>
      <c r="AG23" s="279"/>
      <c r="AH23" s="248"/>
      <c r="AI23" s="279"/>
      <c r="AJ23" s="248"/>
      <c r="AK23" s="279"/>
      <c r="AL23" s="248"/>
      <c r="AM23" s="279"/>
      <c r="AN23" s="248"/>
      <c r="AO23" s="279"/>
      <c r="AP23" s="248"/>
      <c r="AQ23" s="279"/>
      <c r="AR23" s="248"/>
      <c r="AS23" s="279"/>
      <c r="AT23" s="248"/>
      <c r="AU23" s="279"/>
      <c r="AV23" s="248"/>
      <c r="AW23" s="279"/>
      <c r="AX23" s="248"/>
      <c r="AY23" s="279"/>
      <c r="AZ23" s="248"/>
      <c r="BA23" s="279"/>
      <c r="BB23" s="248"/>
      <c r="BC23" s="279"/>
      <c r="BD23" s="248"/>
    </row>
    <row r="24" spans="1:56" ht="12.75">
      <c r="A24" s="269" t="s">
        <v>393</v>
      </c>
      <c r="B24" s="248"/>
      <c r="C24" s="249">
        <v>338.179</v>
      </c>
      <c r="D24" s="248"/>
      <c r="E24" s="249">
        <v>294.9839999999999</v>
      </c>
      <c r="F24" s="248"/>
      <c r="G24" s="249">
        <v>327.58400000000006</v>
      </c>
      <c r="H24" s="248"/>
      <c r="I24" s="249">
        <v>332.6439999999999</v>
      </c>
      <c r="J24" s="248"/>
      <c r="K24" s="249">
        <v>333.92</v>
      </c>
      <c r="L24" s="248"/>
      <c r="M24" s="249">
        <v>331.847</v>
      </c>
      <c r="N24" s="248"/>
      <c r="O24" s="249">
        <v>324.3109999999999</v>
      </c>
      <c r="P24" s="248"/>
      <c r="Q24" s="249">
        <v>340.065</v>
      </c>
      <c r="R24" s="249"/>
      <c r="S24" s="249">
        <v>343.244</v>
      </c>
      <c r="T24" s="248"/>
      <c r="U24" s="249">
        <v>358.554</v>
      </c>
      <c r="V24" s="249"/>
      <c r="W24" s="249">
        <v>336.193</v>
      </c>
      <c r="X24" s="248"/>
      <c r="Y24" s="249">
        <v>330.044</v>
      </c>
      <c r="Z24" s="248"/>
      <c r="AA24" s="249"/>
      <c r="AB24" s="248"/>
      <c r="AC24" s="269" t="s">
        <v>393</v>
      </c>
      <c r="AD24" s="248"/>
      <c r="AE24" s="279">
        <v>477.4</v>
      </c>
      <c r="AF24" s="248"/>
      <c r="AG24" s="279">
        <v>438.1</v>
      </c>
      <c r="AH24" s="248"/>
      <c r="AI24" s="279">
        <v>489.54599999999994</v>
      </c>
      <c r="AJ24" s="248"/>
      <c r="AK24" s="279">
        <v>467.56899999999996</v>
      </c>
      <c r="AL24" s="248"/>
      <c r="AM24" s="279">
        <v>487.8030000000001</v>
      </c>
      <c r="AN24" s="248"/>
      <c r="AO24" s="279">
        <v>479.52</v>
      </c>
      <c r="AP24" s="248"/>
      <c r="AQ24" s="279">
        <v>451.619</v>
      </c>
      <c r="AR24" s="248"/>
      <c r="AS24" s="279">
        <v>516.922</v>
      </c>
      <c r="AT24" s="279"/>
      <c r="AU24" s="279">
        <v>485.5959999999999</v>
      </c>
      <c r="AV24" s="279"/>
      <c r="AW24" s="279">
        <v>522.7359999999999</v>
      </c>
      <c r="AX24" s="279"/>
      <c r="AY24" s="279">
        <v>527.849</v>
      </c>
      <c r="AZ24" s="248"/>
      <c r="BA24" s="279">
        <v>511.53299999999996</v>
      </c>
      <c r="BB24" s="248"/>
      <c r="BC24" s="279"/>
      <c r="BD24" s="248"/>
    </row>
    <row r="25" spans="1:56" ht="12.75">
      <c r="A25" s="248"/>
      <c r="B25" s="248"/>
      <c r="C25" s="248"/>
      <c r="D25" s="248"/>
      <c r="E25" s="248"/>
      <c r="F25" s="248"/>
      <c r="G25" s="248"/>
      <c r="H25" s="248"/>
      <c r="I25" s="249"/>
      <c r="J25" s="248"/>
      <c r="K25" s="249"/>
      <c r="L25" s="248"/>
      <c r="M25" s="249"/>
      <c r="N25" s="248"/>
      <c r="O25" s="249"/>
      <c r="P25" s="248"/>
      <c r="Q25" s="249"/>
      <c r="R25" s="248"/>
      <c r="S25" s="249"/>
      <c r="T25" s="248"/>
      <c r="U25" s="249"/>
      <c r="V25" s="248"/>
      <c r="W25" s="249"/>
      <c r="X25" s="248"/>
      <c r="Y25" s="249"/>
      <c r="Z25" s="248"/>
      <c r="AA25" s="248"/>
      <c r="AB25" s="248"/>
      <c r="AC25" s="248"/>
      <c r="AD25" s="248"/>
      <c r="AE25" s="275"/>
      <c r="AF25" s="248"/>
      <c r="AG25" s="275"/>
      <c r="AH25" s="248"/>
      <c r="AI25" s="279"/>
      <c r="AJ25" s="248"/>
      <c r="AK25" s="275"/>
      <c r="AL25" s="248"/>
      <c r="AM25" s="275"/>
      <c r="AN25" s="248"/>
      <c r="AO25" s="275"/>
      <c r="AP25" s="248"/>
      <c r="AQ25" s="275"/>
      <c r="AR25" s="248"/>
      <c r="AS25" s="275"/>
      <c r="AT25" s="248"/>
      <c r="AU25" s="275"/>
      <c r="AV25" s="248"/>
      <c r="AW25" s="275"/>
      <c r="AX25" s="248"/>
      <c r="AY25" s="275"/>
      <c r="AZ25" s="248"/>
      <c r="BA25" s="275"/>
      <c r="BB25" s="248"/>
      <c r="BC25" s="275"/>
      <c r="BD25" s="248"/>
    </row>
    <row r="26" spans="1:56" ht="12.75">
      <c r="A26" s="269" t="s">
        <v>394</v>
      </c>
      <c r="B26" s="248"/>
      <c r="C26" s="248"/>
      <c r="D26" s="248"/>
      <c r="E26" s="249"/>
      <c r="F26" s="248"/>
      <c r="G26" s="248"/>
      <c r="H26" s="248"/>
      <c r="I26" s="248"/>
      <c r="J26" s="248"/>
      <c r="K26" s="249"/>
      <c r="L26" s="248"/>
      <c r="M26" s="249"/>
      <c r="N26" s="248"/>
      <c r="O26" s="249"/>
      <c r="P26" s="248"/>
      <c r="Q26" s="249"/>
      <c r="R26" s="248"/>
      <c r="S26" s="249"/>
      <c r="T26" s="248"/>
      <c r="U26" s="249"/>
      <c r="V26" s="248"/>
      <c r="W26" s="249"/>
      <c r="X26" s="248"/>
      <c r="Y26" s="249"/>
      <c r="Z26" s="248"/>
      <c r="AA26" s="248"/>
      <c r="AB26" s="248"/>
      <c r="AC26" s="269" t="s">
        <v>394</v>
      </c>
      <c r="AD26" s="248"/>
      <c r="AE26" s="275"/>
      <c r="AF26" s="248"/>
      <c r="AG26" s="279"/>
      <c r="AH26" s="248"/>
      <c r="AI26" s="279"/>
      <c r="AJ26" s="248"/>
      <c r="AK26" s="275"/>
      <c r="AL26" s="248"/>
      <c r="AM26" s="275"/>
      <c r="AN26" s="248"/>
      <c r="AO26" s="275"/>
      <c r="AP26" s="248"/>
      <c r="AQ26" s="275"/>
      <c r="AR26" s="248"/>
      <c r="AS26" s="275"/>
      <c r="AT26" s="248"/>
      <c r="AU26" s="275"/>
      <c r="AV26" s="248"/>
      <c r="AW26" s="275"/>
      <c r="AX26" s="248"/>
      <c r="AY26" s="275"/>
      <c r="AZ26" s="248"/>
      <c r="BA26" s="275"/>
      <c r="BB26" s="248"/>
      <c r="BC26" s="275"/>
      <c r="BD26" s="248"/>
    </row>
    <row r="27" spans="1:56" ht="12.75">
      <c r="A27" s="269" t="s">
        <v>395</v>
      </c>
      <c r="B27" s="248"/>
      <c r="C27" s="249">
        <v>3.524711860774832</v>
      </c>
      <c r="D27" s="248"/>
      <c r="E27" s="249">
        <v>6.3990795078685325</v>
      </c>
      <c r="F27" s="248"/>
      <c r="G27" s="249">
        <v>4.598604006615981</v>
      </c>
      <c r="H27" s="248"/>
      <c r="I27" s="249">
        <v>9.318443979243396</v>
      </c>
      <c r="J27" s="248"/>
      <c r="K27" s="249">
        <v>9.497763611799792</v>
      </c>
      <c r="L27" s="248"/>
      <c r="M27" s="249">
        <v>5.012879502287926</v>
      </c>
      <c r="N27" s="248" t="s">
        <v>123</v>
      </c>
      <c r="O27" s="249">
        <v>6.045326872079548</v>
      </c>
      <c r="P27" s="248"/>
      <c r="Q27" s="249">
        <v>1.0747542718213543</v>
      </c>
      <c r="R27" s="248"/>
      <c r="S27" s="249">
        <v>3.5326906603283748</v>
      </c>
      <c r="T27" s="248"/>
      <c r="U27" s="249">
        <v>9.645517595684527</v>
      </c>
      <c r="V27" s="248"/>
      <c r="W27" s="249">
        <v>-1.2234212899984387</v>
      </c>
      <c r="X27" s="248"/>
      <c r="Y27" s="249">
        <v>5.241944484303485</v>
      </c>
      <c r="Z27" s="248"/>
      <c r="AA27" s="249"/>
      <c r="AB27" s="248"/>
      <c r="AC27" s="269" t="s">
        <v>395</v>
      </c>
      <c r="AD27" s="248"/>
      <c r="AE27" s="279">
        <v>4.807903402854019</v>
      </c>
      <c r="AF27" s="248"/>
      <c r="AG27" s="279">
        <v>-3.331862312444833</v>
      </c>
      <c r="AH27" s="248"/>
      <c r="AI27" s="279">
        <v>-1.30717900127012</v>
      </c>
      <c r="AJ27" s="248"/>
      <c r="AK27" s="279">
        <v>2.4023215067893178</v>
      </c>
      <c r="AL27" s="248"/>
      <c r="AM27" s="279">
        <v>2.7105047059567067</v>
      </c>
      <c r="AN27" s="248"/>
      <c r="AO27" s="279">
        <v>1.1730947759304389</v>
      </c>
      <c r="AP27" s="248"/>
      <c r="AQ27" s="279">
        <v>-1.2789909720855919</v>
      </c>
      <c r="AR27" s="248"/>
      <c r="AS27" s="279">
        <v>7.112115856021273</v>
      </c>
      <c r="AT27" s="248"/>
      <c r="AU27" s="279">
        <v>-1.885526783693825</v>
      </c>
      <c r="AV27" s="248"/>
      <c r="AW27" s="279">
        <v>8.137584066164782</v>
      </c>
      <c r="AX27" s="248"/>
      <c r="AY27" s="279">
        <v>5.628529462381104</v>
      </c>
      <c r="AZ27" s="248"/>
      <c r="BA27" s="279">
        <v>3.2253052164261886</v>
      </c>
      <c r="BB27" s="248"/>
      <c r="BC27" s="279"/>
      <c r="BD27" s="248"/>
    </row>
    <row r="28" spans="1:56" ht="12.75">
      <c r="A28" s="248"/>
      <c r="B28" s="248"/>
      <c r="C28" s="248"/>
      <c r="D28" s="248"/>
      <c r="E28" s="248"/>
      <c r="F28" s="248"/>
      <c r="G28" s="248"/>
      <c r="H28" s="248"/>
      <c r="I28" s="248"/>
      <c r="J28" s="248"/>
      <c r="K28" s="249"/>
      <c r="L28" s="248"/>
      <c r="M28" s="249"/>
      <c r="N28" s="248"/>
      <c r="O28" s="249"/>
      <c r="P28" s="248"/>
      <c r="Q28" s="249"/>
      <c r="R28" s="248"/>
      <c r="S28" s="249"/>
      <c r="T28" s="248"/>
      <c r="U28" s="249"/>
      <c r="V28" s="248"/>
      <c r="W28" s="249"/>
      <c r="X28" s="248"/>
      <c r="Y28" s="249"/>
      <c r="Z28" s="248"/>
      <c r="AA28" s="248"/>
      <c r="AB28" s="248"/>
      <c r="AC28" s="248"/>
      <c r="AD28" s="248"/>
      <c r="AE28" s="275"/>
      <c r="AF28" s="248"/>
      <c r="AG28" s="275"/>
      <c r="AH28" s="248"/>
      <c r="AI28" s="279"/>
      <c r="AJ28" s="248"/>
      <c r="AK28" s="275"/>
      <c r="AL28" s="248"/>
      <c r="AM28" s="275"/>
      <c r="AN28" s="248"/>
      <c r="AO28" s="275"/>
      <c r="AP28" s="248"/>
      <c r="AQ28" s="275"/>
      <c r="AR28" s="248"/>
      <c r="AS28" s="275"/>
      <c r="AT28" s="248"/>
      <c r="AU28" s="275"/>
      <c r="AV28" s="248"/>
      <c r="AW28" s="275"/>
      <c r="AX28" s="248"/>
      <c r="AY28" s="275"/>
      <c r="AZ28" s="248"/>
      <c r="BA28" s="275"/>
      <c r="BB28" s="248"/>
      <c r="BC28" s="275"/>
      <c r="BD28" s="248"/>
    </row>
    <row r="29" spans="1:56" ht="12.75">
      <c r="A29" s="269" t="s">
        <v>396</v>
      </c>
      <c r="B29" s="248"/>
      <c r="C29" s="248"/>
      <c r="D29" s="248"/>
      <c r="E29" s="248"/>
      <c r="F29" s="248"/>
      <c r="G29" s="248"/>
      <c r="H29" s="248"/>
      <c r="I29" s="248"/>
      <c r="J29" s="248"/>
      <c r="K29" s="249"/>
      <c r="L29" s="248"/>
      <c r="M29" s="249"/>
      <c r="N29" s="248"/>
      <c r="O29" s="249"/>
      <c r="P29" s="248"/>
      <c r="Q29" s="249"/>
      <c r="R29" s="248"/>
      <c r="S29" s="249"/>
      <c r="T29" s="248"/>
      <c r="U29" s="249"/>
      <c r="V29" s="248"/>
      <c r="W29" s="249"/>
      <c r="X29" s="248"/>
      <c r="Y29" s="249"/>
      <c r="Z29" s="248"/>
      <c r="AA29" s="248"/>
      <c r="AB29" s="248"/>
      <c r="AC29" s="269" t="s">
        <v>396</v>
      </c>
      <c r="AD29" s="248"/>
      <c r="AE29" s="275"/>
      <c r="AF29" s="248"/>
      <c r="AG29" s="275"/>
      <c r="AH29" s="248"/>
      <c r="AI29" s="279"/>
      <c r="AJ29" s="248"/>
      <c r="AK29" s="275"/>
      <c r="AL29" s="248"/>
      <c r="AM29" s="275"/>
      <c r="AN29" s="248"/>
      <c r="AO29" s="275"/>
      <c r="AP29" s="248"/>
      <c r="AQ29" s="275"/>
      <c r="AR29" s="248"/>
      <c r="AS29" s="275"/>
      <c r="AT29" s="248"/>
      <c r="AU29" s="275"/>
      <c r="AV29" s="248"/>
      <c r="AW29" s="275"/>
      <c r="AX29" s="248"/>
      <c r="AY29" s="275"/>
      <c r="AZ29" s="248"/>
      <c r="BA29" s="275"/>
      <c r="BB29" s="248"/>
      <c r="BC29" s="275"/>
      <c r="BD29" s="248"/>
    </row>
    <row r="30" spans="1:56" ht="12.75">
      <c r="A30" s="269" t="s">
        <v>397</v>
      </c>
      <c r="B30" s="248"/>
      <c r="C30" s="248">
        <v>338.179</v>
      </c>
      <c r="D30" s="248"/>
      <c r="E30" s="248">
        <v>633.1629999999999</v>
      </c>
      <c r="F30" s="248"/>
      <c r="G30" s="248">
        <v>960.747</v>
      </c>
      <c r="H30" s="248"/>
      <c r="I30" s="248">
        <v>1293.3909999999998</v>
      </c>
      <c r="J30" s="248"/>
      <c r="K30" s="248">
        <v>1627.311</v>
      </c>
      <c r="L30" s="248"/>
      <c r="M30" s="248">
        <v>1959.158</v>
      </c>
      <c r="N30" s="248" t="s">
        <v>123</v>
      </c>
      <c r="O30" s="248">
        <v>2283.469</v>
      </c>
      <c r="P30" s="248"/>
      <c r="Q30" s="248">
        <v>2623.534</v>
      </c>
      <c r="R30" s="248"/>
      <c r="S30" s="248">
        <v>2966.7780000000002</v>
      </c>
      <c r="T30" s="248"/>
      <c r="U30" s="248">
        <v>3325.3320000000003</v>
      </c>
      <c r="V30" s="248"/>
      <c r="W30" s="248">
        <v>3661.5250000000005</v>
      </c>
      <c r="X30" s="248"/>
      <c r="Y30" s="249">
        <v>3991.5690000000004</v>
      </c>
      <c r="Z30" s="248"/>
      <c r="AA30" s="248"/>
      <c r="AB30" s="248"/>
      <c r="AC30" s="269" t="s">
        <v>397</v>
      </c>
      <c r="AD30" s="248"/>
      <c r="AE30" s="275">
        <v>477.4</v>
      </c>
      <c r="AF30" s="248"/>
      <c r="AG30" s="275">
        <v>915.5</v>
      </c>
      <c r="AH30" s="248"/>
      <c r="AI30" s="275">
        <v>1405.0459999999998</v>
      </c>
      <c r="AJ30" s="248"/>
      <c r="AK30" s="275">
        <v>1872.615</v>
      </c>
      <c r="AL30" s="248"/>
      <c r="AM30" s="275">
        <v>2360.4179999999997</v>
      </c>
      <c r="AN30" s="248" t="s">
        <v>123</v>
      </c>
      <c r="AO30" s="275">
        <v>2839.9379999999996</v>
      </c>
      <c r="AP30" s="248"/>
      <c r="AQ30" s="275">
        <v>3291.557</v>
      </c>
      <c r="AR30" s="248"/>
      <c r="AS30" s="275">
        <v>3808.479</v>
      </c>
      <c r="AT30" s="248"/>
      <c r="AU30" s="275">
        <v>4294.075</v>
      </c>
      <c r="AV30" s="275"/>
      <c r="AW30" s="275">
        <v>4816.811</v>
      </c>
      <c r="AX30" s="248"/>
      <c r="AY30" s="275">
        <v>5344.66</v>
      </c>
      <c r="AZ30" s="248"/>
      <c r="BA30" s="275">
        <v>5856.193</v>
      </c>
      <c r="BB30" s="248"/>
      <c r="BC30" s="275"/>
      <c r="BD30" s="248"/>
    </row>
    <row r="31" spans="1:56" ht="12.75">
      <c r="A31" s="248"/>
      <c r="B31" s="248"/>
      <c r="C31" s="248"/>
      <c r="D31" s="248"/>
      <c r="E31" s="248"/>
      <c r="F31" s="248"/>
      <c r="G31" s="248"/>
      <c r="H31" s="248"/>
      <c r="I31" s="248"/>
      <c r="J31" s="248"/>
      <c r="K31" s="248"/>
      <c r="L31" s="248"/>
      <c r="M31" s="248"/>
      <c r="N31" s="248"/>
      <c r="O31" s="248"/>
      <c r="P31" s="248"/>
      <c r="Q31" s="248"/>
      <c r="R31" s="248"/>
      <c r="S31" s="248"/>
      <c r="T31" s="248"/>
      <c r="U31" s="249"/>
      <c r="V31" s="248"/>
      <c r="W31" s="248"/>
      <c r="X31" s="248"/>
      <c r="Y31" s="249"/>
      <c r="Z31" s="248"/>
      <c r="AA31" s="248"/>
      <c r="AB31" s="248"/>
      <c r="AC31" s="248"/>
      <c r="AD31" s="248"/>
      <c r="AE31" s="275"/>
      <c r="AF31" s="248"/>
      <c r="AG31" s="275"/>
      <c r="AH31" s="248"/>
      <c r="AI31" s="275"/>
      <c r="AJ31" s="248"/>
      <c r="AK31" s="275"/>
      <c r="AL31" s="248"/>
      <c r="AM31" s="275"/>
      <c r="AN31" s="248"/>
      <c r="AO31" s="275"/>
      <c r="AP31" s="248"/>
      <c r="AQ31" s="275"/>
      <c r="AR31" s="248"/>
      <c r="AS31" s="275"/>
      <c r="AT31" s="248"/>
      <c r="AU31" s="275"/>
      <c r="AV31" s="248"/>
      <c r="AW31" s="275"/>
      <c r="AX31" s="248"/>
      <c r="AY31" s="275"/>
      <c r="AZ31" s="248"/>
      <c r="BA31" s="275"/>
      <c r="BB31" s="248"/>
      <c r="BC31" s="275"/>
      <c r="BD31" s="248"/>
    </row>
    <row r="32" spans="1:56" ht="12.75">
      <c r="A32" s="248"/>
      <c r="B32" s="248"/>
      <c r="C32" s="269" t="s">
        <v>123</v>
      </c>
      <c r="D32" s="248"/>
      <c r="E32" s="269"/>
      <c r="F32" s="248"/>
      <c r="G32" s="269"/>
      <c r="H32" s="248"/>
      <c r="I32" s="269"/>
      <c r="J32" s="248"/>
      <c r="K32" s="269"/>
      <c r="L32" s="248"/>
      <c r="M32" s="269"/>
      <c r="N32" s="248"/>
      <c r="O32" s="269"/>
      <c r="P32" s="248"/>
      <c r="Q32" s="269"/>
      <c r="R32" s="248"/>
      <c r="S32" s="269"/>
      <c r="T32" s="248"/>
      <c r="U32" s="249"/>
      <c r="V32" s="248"/>
      <c r="W32" s="269"/>
      <c r="X32" s="248"/>
      <c r="Y32" s="269"/>
      <c r="Z32" s="248"/>
      <c r="AA32" s="269"/>
      <c r="AB32" s="248"/>
      <c r="AC32" s="248"/>
      <c r="AD32" s="248"/>
      <c r="AE32" s="282" t="s">
        <v>123</v>
      </c>
      <c r="AF32" s="248"/>
      <c r="AG32" s="282"/>
      <c r="AH32" s="248"/>
      <c r="AI32" s="282"/>
      <c r="AJ32" s="248"/>
      <c r="AK32" s="282"/>
      <c r="AL32" s="248"/>
      <c r="AM32" s="282"/>
      <c r="AN32" s="248"/>
      <c r="AO32" s="282"/>
      <c r="AP32" s="248"/>
      <c r="AQ32" s="282"/>
      <c r="AR32" s="248"/>
      <c r="AS32" s="282"/>
      <c r="AT32" s="248"/>
      <c r="AU32" s="282"/>
      <c r="AV32" s="248"/>
      <c r="AW32" s="282"/>
      <c r="AX32" s="248"/>
      <c r="AY32" s="282"/>
      <c r="AZ32" s="248"/>
      <c r="BA32" s="282"/>
      <c r="BB32" s="248"/>
      <c r="BC32" s="282"/>
      <c r="BD32" s="248"/>
    </row>
    <row r="33" spans="1:56" ht="12.75">
      <c r="A33" s="248"/>
      <c r="B33" s="248"/>
      <c r="C33" s="272"/>
      <c r="D33" s="272"/>
      <c r="E33" s="283" t="s">
        <v>398</v>
      </c>
      <c r="F33" s="283"/>
      <c r="G33" s="283"/>
      <c r="H33" s="284"/>
      <c r="I33" s="283"/>
      <c r="J33" s="283"/>
      <c r="K33" s="283" t="s">
        <v>399</v>
      </c>
      <c r="L33" s="283"/>
      <c r="M33" s="283"/>
      <c r="N33" s="284"/>
      <c r="O33" s="283"/>
      <c r="P33" s="283"/>
      <c r="Q33" s="283" t="s">
        <v>400</v>
      </c>
      <c r="R33" s="283"/>
      <c r="S33" s="283"/>
      <c r="T33" s="284"/>
      <c r="U33" s="283"/>
      <c r="V33" s="283"/>
      <c r="W33" s="283" t="s">
        <v>401</v>
      </c>
      <c r="X33" s="272"/>
      <c r="Y33" s="272"/>
      <c r="Z33" s="248"/>
      <c r="AA33" s="273"/>
      <c r="AB33" s="248"/>
      <c r="AC33" s="248"/>
      <c r="AD33" s="248"/>
      <c r="AE33" s="285"/>
      <c r="AF33" s="272"/>
      <c r="AG33" s="286" t="s">
        <v>398</v>
      </c>
      <c r="AH33" s="272"/>
      <c r="AI33" s="285"/>
      <c r="AJ33" s="248"/>
      <c r="AK33" s="285"/>
      <c r="AL33" s="272"/>
      <c r="AM33" s="286" t="s">
        <v>399</v>
      </c>
      <c r="AN33" s="272"/>
      <c r="AO33" s="285"/>
      <c r="AP33" s="248"/>
      <c r="AQ33" s="285"/>
      <c r="AR33" s="272"/>
      <c r="AS33" s="286" t="s">
        <v>400</v>
      </c>
      <c r="AT33" s="272"/>
      <c r="AU33" s="285"/>
      <c r="AV33" s="248"/>
      <c r="AW33" s="285"/>
      <c r="AX33" s="272"/>
      <c r="AY33" s="286" t="s">
        <v>401</v>
      </c>
      <c r="AZ33" s="272"/>
      <c r="BA33" s="285"/>
      <c r="BB33" s="248"/>
      <c r="BC33" s="248"/>
      <c r="BD33" s="248"/>
    </row>
    <row r="34" spans="1:56" ht="12.75">
      <c r="A34" s="248"/>
      <c r="B34" s="248"/>
      <c r="C34" s="248"/>
      <c r="D34" s="248"/>
      <c r="E34" s="248">
        <v>960.747</v>
      </c>
      <c r="F34" s="248"/>
      <c r="G34" s="248"/>
      <c r="H34" s="248"/>
      <c r="I34" s="248"/>
      <c r="J34" s="248"/>
      <c r="K34" s="248">
        <v>998.411</v>
      </c>
      <c r="L34" s="248"/>
      <c r="M34" s="248"/>
      <c r="N34" s="248"/>
      <c r="O34" s="248"/>
      <c r="P34" s="248"/>
      <c r="Q34" s="248">
        <v>1007.62</v>
      </c>
      <c r="R34" s="248"/>
      <c r="S34" s="248"/>
      <c r="T34" s="248"/>
      <c r="U34" s="248"/>
      <c r="V34" s="248"/>
      <c r="W34" s="248">
        <v>1024.791</v>
      </c>
      <c r="X34" s="248"/>
      <c r="Y34" s="248"/>
      <c r="Z34" s="248"/>
      <c r="AA34" s="248"/>
      <c r="AB34" s="248"/>
      <c r="AC34" s="248"/>
      <c r="AD34" s="248"/>
      <c r="AE34" s="275"/>
      <c r="AF34" s="248"/>
      <c r="AG34" s="275">
        <v>1405.0459999999998</v>
      </c>
      <c r="AH34" s="248"/>
      <c r="AI34" s="275"/>
      <c r="AJ34" s="248"/>
      <c r="AK34" s="275"/>
      <c r="AL34" s="248"/>
      <c r="AM34" s="275">
        <v>1434.892</v>
      </c>
      <c r="AN34" s="248"/>
      <c r="AO34" s="275"/>
      <c r="AP34" s="248"/>
      <c r="AQ34" s="275"/>
      <c r="AR34" s="248"/>
      <c r="AS34" s="275">
        <v>1454.137</v>
      </c>
      <c r="AT34" s="248"/>
      <c r="AU34" s="275"/>
      <c r="AV34" s="248"/>
      <c r="AW34" s="275"/>
      <c r="AX34" s="248"/>
      <c r="AY34" s="275">
        <v>1562.118</v>
      </c>
      <c r="AZ34" s="248"/>
      <c r="BA34" s="275"/>
      <c r="BB34" s="248"/>
      <c r="BC34" s="275"/>
      <c r="BD34" s="248"/>
    </row>
    <row r="35" spans="1:56" ht="12.75">
      <c r="A35" s="269" t="s">
        <v>394</v>
      </c>
      <c r="B35" s="248"/>
      <c r="C35" s="248"/>
      <c r="D35" s="248"/>
      <c r="E35" s="249"/>
      <c r="F35" s="248"/>
      <c r="G35" s="248"/>
      <c r="H35" s="248"/>
      <c r="I35" s="248"/>
      <c r="J35" s="248"/>
      <c r="K35" s="248"/>
      <c r="L35" s="248"/>
      <c r="M35" s="248"/>
      <c r="N35" s="248"/>
      <c r="O35" s="248"/>
      <c r="P35" s="248"/>
      <c r="Q35" s="248"/>
      <c r="R35" s="248"/>
      <c r="S35" s="248"/>
      <c r="T35" s="248"/>
      <c r="U35" s="248"/>
      <c r="V35" s="248"/>
      <c r="W35" s="248"/>
      <c r="X35" s="248"/>
      <c r="Y35" s="248"/>
      <c r="Z35" s="248"/>
      <c r="AA35" s="248"/>
      <c r="AB35" s="248"/>
      <c r="AC35" s="269" t="s">
        <v>394</v>
      </c>
      <c r="AD35" s="248"/>
      <c r="AE35" s="275"/>
      <c r="AF35" s="248"/>
      <c r="AG35" s="275"/>
      <c r="AH35" s="248"/>
      <c r="AI35" s="275"/>
      <c r="AJ35" s="248"/>
      <c r="AK35" s="275"/>
      <c r="AL35" s="248"/>
      <c r="AM35" s="275"/>
      <c r="AN35" s="248"/>
      <c r="AO35" s="275"/>
      <c r="AP35" s="248"/>
      <c r="AQ35" s="275"/>
      <c r="AR35" s="248"/>
      <c r="AS35" s="275"/>
      <c r="AT35" s="248"/>
      <c r="AU35" s="275"/>
      <c r="AV35" s="248"/>
      <c r="AW35" s="275"/>
      <c r="AX35" s="248"/>
      <c r="AY35" s="275"/>
      <c r="AZ35" s="248"/>
      <c r="BA35" s="275"/>
      <c r="BB35" s="248"/>
      <c r="BC35" s="275"/>
      <c r="BD35" s="248"/>
    </row>
    <row r="36" spans="1:56" ht="12.75">
      <c r="A36" s="269" t="s">
        <v>395</v>
      </c>
      <c r="B36" s="248"/>
      <c r="C36" s="248"/>
      <c r="D36" s="248"/>
      <c r="E36" s="249">
        <v>4.760383386581468</v>
      </c>
      <c r="F36" s="248"/>
      <c r="G36" s="248"/>
      <c r="H36" s="248"/>
      <c r="I36" s="248"/>
      <c r="J36" s="248"/>
      <c r="K36" s="249">
        <v>7.907043602222541</v>
      </c>
      <c r="L36" s="248"/>
      <c r="M36" s="248"/>
      <c r="N36" s="248"/>
      <c r="O36" s="248"/>
      <c r="P36" s="248"/>
      <c r="Q36" s="249">
        <v>3.472567374954294</v>
      </c>
      <c r="R36" s="248"/>
      <c r="S36" s="248"/>
      <c r="T36" s="248"/>
      <c r="U36" s="248"/>
      <c r="V36" s="248"/>
      <c r="W36" s="249">
        <v>4.466683112906145</v>
      </c>
      <c r="X36" s="248"/>
      <c r="Y36" s="248"/>
      <c r="Z36" s="248"/>
      <c r="AA36" s="248"/>
      <c r="AB36" s="248"/>
      <c r="AC36" s="269" t="s">
        <v>395</v>
      </c>
      <c r="AD36" s="248"/>
      <c r="AE36" s="275"/>
      <c r="AF36" s="248"/>
      <c r="AG36" s="275">
        <v>0.022495426167301602</v>
      </c>
      <c r="AH36" s="248"/>
      <c r="AI36" s="275"/>
      <c r="AJ36" s="248"/>
      <c r="AK36" s="275"/>
      <c r="AL36" s="248"/>
      <c r="AM36" s="275">
        <v>2.091939465951387</v>
      </c>
      <c r="AN36" s="248"/>
      <c r="AO36" s="275"/>
      <c r="AP36" s="248"/>
      <c r="AQ36" s="275"/>
      <c r="AR36" s="248"/>
      <c r="AS36" s="275">
        <v>1.3338006978411698</v>
      </c>
      <c r="AT36" s="248"/>
      <c r="AU36" s="275"/>
      <c r="AV36" s="248"/>
      <c r="AW36" s="275"/>
      <c r="AX36" s="248"/>
      <c r="AY36" s="275">
        <v>5.643378412101141</v>
      </c>
      <c r="AZ36" s="248"/>
      <c r="BA36" s="275"/>
      <c r="BB36" s="248"/>
      <c r="BC36" s="275"/>
      <c r="BD36" s="248"/>
    </row>
    <row r="37" spans="1:56" ht="13.5" thickBot="1">
      <c r="A37" s="274"/>
      <c r="B37" s="274"/>
      <c r="C37" s="274"/>
      <c r="D37" s="274"/>
      <c r="E37" s="274"/>
      <c r="F37" s="274"/>
      <c r="G37" s="274"/>
      <c r="H37" s="274"/>
      <c r="I37" s="274"/>
      <c r="J37" s="274"/>
      <c r="K37" s="274"/>
      <c r="L37" s="274"/>
      <c r="M37" s="274"/>
      <c r="N37" s="274"/>
      <c r="O37" s="274"/>
      <c r="P37" s="274"/>
      <c r="Q37" s="274"/>
      <c r="R37" s="274"/>
      <c r="S37" s="274"/>
      <c r="T37" s="274"/>
      <c r="U37" s="274"/>
      <c r="V37" s="274"/>
      <c r="W37" s="274"/>
      <c r="X37" s="274"/>
      <c r="Y37" s="274"/>
      <c r="Z37" s="274"/>
      <c r="AA37" s="274"/>
      <c r="AB37" s="274"/>
      <c r="AC37" s="274"/>
      <c r="AD37" s="274"/>
      <c r="AE37" s="287"/>
      <c r="AF37" s="274"/>
      <c r="AG37" s="287"/>
      <c r="AH37" s="274"/>
      <c r="AI37" s="287"/>
      <c r="AJ37" s="274"/>
      <c r="AK37" s="287"/>
      <c r="AL37" s="274"/>
      <c r="AM37" s="287"/>
      <c r="AN37" s="274"/>
      <c r="AO37" s="287"/>
      <c r="AP37" s="274"/>
      <c r="AQ37" s="287"/>
      <c r="AR37" s="274"/>
      <c r="AS37" s="287"/>
      <c r="AT37" s="274"/>
      <c r="AU37" s="287"/>
      <c r="AV37" s="274"/>
      <c r="AW37" s="287"/>
      <c r="AX37" s="274"/>
      <c r="AY37" s="287"/>
      <c r="AZ37" s="274"/>
      <c r="BA37" s="287"/>
      <c r="BB37" s="274"/>
      <c r="BC37" s="287"/>
      <c r="BD37" s="274"/>
    </row>
    <row r="38" spans="1:56" ht="13.5" thickTop="1">
      <c r="A38" s="248"/>
      <c r="B38" s="248"/>
      <c r="C38" s="248"/>
      <c r="D38" s="248"/>
      <c r="E38" s="248"/>
      <c r="F38" s="248"/>
      <c r="G38" s="248"/>
      <c r="H38" s="248"/>
      <c r="I38" s="248"/>
      <c r="J38" s="248"/>
      <c r="K38" s="248"/>
      <c r="L38" s="248"/>
      <c r="M38" s="248"/>
      <c r="N38" s="248"/>
      <c r="O38" s="248"/>
      <c r="P38" s="248"/>
      <c r="Q38" s="248"/>
      <c r="R38" s="248"/>
      <c r="S38" s="248"/>
      <c r="T38" s="248"/>
      <c r="U38" s="248"/>
      <c r="V38" s="248"/>
      <c r="W38" s="248"/>
      <c r="X38" s="248"/>
      <c r="Y38" s="248"/>
      <c r="Z38" s="248"/>
      <c r="AA38" s="248"/>
      <c r="AB38" s="248"/>
      <c r="AC38" s="248"/>
      <c r="AD38" s="248"/>
      <c r="AE38" s="248"/>
      <c r="AF38" s="248"/>
      <c r="AG38" s="248"/>
      <c r="AH38" s="248"/>
      <c r="AI38" s="248"/>
      <c r="AJ38" s="248"/>
      <c r="AK38" s="248"/>
      <c r="AL38" s="248"/>
      <c r="AM38" s="248"/>
      <c r="AN38" s="248"/>
      <c r="AO38" s="248"/>
      <c r="AP38" s="248"/>
      <c r="AQ38" s="248"/>
      <c r="AR38" s="248"/>
      <c r="AS38" s="248"/>
      <c r="AT38" s="248"/>
      <c r="AU38" s="248"/>
      <c r="AV38" s="248"/>
      <c r="AW38" s="248"/>
      <c r="AX38" s="248"/>
      <c r="AY38" s="248"/>
      <c r="AZ38" s="248"/>
      <c r="BA38" s="248"/>
      <c r="BB38" s="248"/>
      <c r="BC38" s="248"/>
      <c r="BD38" s="248"/>
    </row>
    <row r="39" spans="1:56" ht="12.75">
      <c r="A39" s="248"/>
      <c r="B39" s="248"/>
      <c r="C39" s="248"/>
      <c r="D39" s="248"/>
      <c r="E39" s="248"/>
      <c r="F39" s="248"/>
      <c r="G39" s="248"/>
      <c r="H39" s="248"/>
      <c r="I39" s="248"/>
      <c r="J39" s="248"/>
      <c r="K39" s="248"/>
      <c r="L39" s="248"/>
      <c r="M39" s="248"/>
      <c r="N39" s="248"/>
      <c r="O39" s="248"/>
      <c r="P39" s="248"/>
      <c r="Q39" s="248"/>
      <c r="R39" s="248"/>
      <c r="S39" s="248"/>
      <c r="T39" s="248"/>
      <c r="U39" s="248"/>
      <c r="V39" s="248"/>
      <c r="W39" s="248"/>
      <c r="X39" s="248"/>
      <c r="Y39" s="248"/>
      <c r="Z39" s="248"/>
      <c r="AA39" s="248"/>
      <c r="AB39" s="248"/>
      <c r="AC39" s="248"/>
      <c r="AD39" s="248"/>
      <c r="AE39" s="248"/>
      <c r="AF39" s="248"/>
      <c r="AG39" s="248"/>
      <c r="AH39" s="248"/>
      <c r="AI39" s="248"/>
      <c r="AJ39" s="248"/>
      <c r="AK39" s="248"/>
      <c r="AL39" s="248"/>
      <c r="AM39" s="248"/>
      <c r="AN39" s="248"/>
      <c r="AO39" s="248"/>
      <c r="AP39" s="248"/>
      <c r="AQ39" s="248"/>
      <c r="AR39" s="248"/>
      <c r="AS39" s="248"/>
      <c r="AT39" s="248"/>
      <c r="AU39" s="248"/>
      <c r="AV39" s="248"/>
      <c r="AW39" s="248"/>
      <c r="AX39" s="248"/>
      <c r="AY39" s="248"/>
      <c r="AZ39" s="248"/>
      <c r="BA39" s="248"/>
      <c r="BB39" s="248"/>
      <c r="BC39" s="248"/>
      <c r="BD39" s="248"/>
    </row>
    <row r="40" spans="1:56" ht="12.75">
      <c r="A40" s="248"/>
      <c r="B40" s="248"/>
      <c r="C40" s="248"/>
      <c r="D40" s="248"/>
      <c r="E40" s="248"/>
      <c r="F40" s="248"/>
      <c r="G40" s="248"/>
      <c r="H40" s="248"/>
      <c r="I40" s="248"/>
      <c r="J40" s="248"/>
      <c r="K40" s="248"/>
      <c r="L40" s="248"/>
      <c r="M40" s="248"/>
      <c r="N40" s="248"/>
      <c r="O40" s="248"/>
      <c r="P40" s="248"/>
      <c r="Q40" s="248"/>
      <c r="R40" s="248"/>
      <c r="S40" s="248"/>
      <c r="T40" s="248"/>
      <c r="U40" s="248"/>
      <c r="V40" s="248"/>
      <c r="W40" s="248"/>
      <c r="X40" s="248"/>
      <c r="Y40" s="248"/>
      <c r="Z40" s="248"/>
      <c r="AA40" s="248"/>
      <c r="AB40" s="248"/>
      <c r="AC40" s="248"/>
      <c r="AD40" s="248"/>
      <c r="AE40" s="248"/>
      <c r="AF40" s="248"/>
      <c r="AG40" s="248"/>
      <c r="AH40" s="248"/>
      <c r="AI40" s="248"/>
      <c r="AJ40" s="248"/>
      <c r="AK40" s="248"/>
      <c r="AL40" s="248"/>
      <c r="AM40" s="248"/>
      <c r="AN40" s="248"/>
      <c r="AO40" s="248"/>
      <c r="AP40" s="248"/>
      <c r="AQ40" s="248"/>
      <c r="AR40" s="248"/>
      <c r="AS40" s="248"/>
      <c r="AT40" s="248"/>
      <c r="AU40" s="248"/>
      <c r="AV40" s="248"/>
      <c r="AW40" s="248"/>
      <c r="AX40" s="248"/>
      <c r="AY40" s="248"/>
      <c r="AZ40" s="248"/>
      <c r="BA40" s="248"/>
      <c r="BB40" s="248"/>
      <c r="BC40" s="248"/>
      <c r="BD40" s="248"/>
    </row>
    <row r="41" spans="1:56" ht="12.75">
      <c r="A41" t="s">
        <v>402</v>
      </c>
      <c r="B41" s="248"/>
      <c r="C41" s="248"/>
      <c r="D41" s="248"/>
      <c r="E41" s="248"/>
      <c r="F41" s="248"/>
      <c r="G41" s="248"/>
      <c r="H41" s="248"/>
      <c r="I41" s="248"/>
      <c r="J41" s="248"/>
      <c r="K41" s="248"/>
      <c r="L41" s="248"/>
      <c r="M41" s="248"/>
      <c r="N41" s="248"/>
      <c r="O41" s="248"/>
      <c r="P41" s="248"/>
      <c r="Q41" s="248"/>
      <c r="R41" s="248"/>
      <c r="S41" s="248"/>
      <c r="T41" s="248"/>
      <c r="U41" s="248"/>
      <c r="V41" s="248"/>
      <c r="W41" s="248"/>
      <c r="X41" s="248"/>
      <c r="Y41" s="248"/>
      <c r="Z41" s="248"/>
      <c r="AA41" s="248"/>
      <c r="AB41" s="248"/>
      <c r="AC41" t="s">
        <v>402</v>
      </c>
      <c r="AD41" s="248"/>
      <c r="AE41" s="248"/>
      <c r="AF41" s="248"/>
      <c r="AG41" s="248"/>
      <c r="AH41" s="248"/>
      <c r="AI41" s="248"/>
      <c r="AJ41" s="248"/>
      <c r="AK41" s="248"/>
      <c r="AL41" s="248"/>
      <c r="AM41" s="248"/>
      <c r="AN41" s="248"/>
      <c r="AO41" s="248"/>
      <c r="AP41" s="248"/>
      <c r="AQ41" s="248"/>
      <c r="AR41" s="248"/>
      <c r="AS41" s="248"/>
      <c r="AT41" s="248"/>
      <c r="AU41" s="248"/>
      <c r="AV41" s="248"/>
      <c r="AW41" s="248"/>
      <c r="AX41" s="248"/>
      <c r="AY41" s="248"/>
      <c r="AZ41" s="248"/>
      <c r="BA41" s="248"/>
      <c r="BB41" s="248"/>
      <c r="BC41" s="248"/>
      <c r="BD41" s="248"/>
    </row>
    <row r="42" spans="1:56" ht="12.75">
      <c r="A42" t="s">
        <v>81</v>
      </c>
      <c r="B42" s="248"/>
      <c r="C42" s="248"/>
      <c r="D42" s="248"/>
      <c r="E42" s="248"/>
      <c r="F42" s="248"/>
      <c r="G42" s="248"/>
      <c r="H42" s="248"/>
      <c r="I42" s="248"/>
      <c r="J42" s="248"/>
      <c r="K42" s="248"/>
      <c r="L42" s="248"/>
      <c r="M42" s="248"/>
      <c r="N42" s="248"/>
      <c r="O42" s="248"/>
      <c r="P42" s="248"/>
      <c r="Q42" s="248"/>
      <c r="R42" s="248"/>
      <c r="S42" s="248"/>
      <c r="T42" s="248"/>
      <c r="U42" s="248"/>
      <c r="V42" s="248"/>
      <c r="W42" s="248"/>
      <c r="X42" s="248"/>
      <c r="Y42" s="248"/>
      <c r="Z42" s="248"/>
      <c r="AA42" s="248"/>
      <c r="AB42" s="248"/>
      <c r="AC42" t="s">
        <v>81</v>
      </c>
      <c r="AD42" s="248"/>
      <c r="AE42" s="248"/>
      <c r="AF42" s="248"/>
      <c r="AG42" s="248"/>
      <c r="AH42" s="248"/>
      <c r="AI42" s="248"/>
      <c r="AJ42" s="248"/>
      <c r="AK42" s="248"/>
      <c r="AL42" s="248"/>
      <c r="AM42" s="248"/>
      <c r="AN42" s="248"/>
      <c r="AO42" s="248"/>
      <c r="AP42" s="248"/>
      <c r="AQ42" s="248"/>
      <c r="AR42" s="248"/>
      <c r="AS42" s="248"/>
      <c r="AT42" s="248"/>
      <c r="AU42" s="248"/>
      <c r="AV42" s="248"/>
      <c r="AW42" s="248"/>
      <c r="AX42" s="248"/>
      <c r="AY42" s="248"/>
      <c r="AZ42" s="248"/>
      <c r="BA42" s="248"/>
      <c r="BB42" s="248"/>
      <c r="BC42" s="248"/>
      <c r="BD42" s="248"/>
    </row>
    <row r="43" spans="1:56" ht="12.75">
      <c r="A43" t="s">
        <v>82</v>
      </c>
      <c r="B43" s="248"/>
      <c r="C43" s="248"/>
      <c r="D43" s="248"/>
      <c r="E43" s="248"/>
      <c r="F43" s="248"/>
      <c r="G43" s="248"/>
      <c r="H43" s="248"/>
      <c r="I43" s="248"/>
      <c r="J43" s="248"/>
      <c r="K43" s="248"/>
      <c r="L43" s="248"/>
      <c r="M43" s="248"/>
      <c r="N43" s="248"/>
      <c r="O43" s="248"/>
      <c r="P43" s="248"/>
      <c r="Q43" s="248"/>
      <c r="R43" s="248"/>
      <c r="S43" s="248"/>
      <c r="T43" s="248"/>
      <c r="U43" s="248"/>
      <c r="V43" s="248"/>
      <c r="W43" s="248"/>
      <c r="X43" s="248"/>
      <c r="Y43" s="248"/>
      <c r="Z43" s="248"/>
      <c r="AA43" s="248"/>
      <c r="AB43" s="248"/>
      <c r="AC43" t="s">
        <v>82</v>
      </c>
      <c r="AD43" s="248"/>
      <c r="AE43" s="248"/>
      <c r="AF43" s="248"/>
      <c r="AG43" s="248"/>
      <c r="AH43" s="248"/>
      <c r="AI43" s="248"/>
      <c r="AJ43" s="248"/>
      <c r="AK43" s="248"/>
      <c r="AL43" s="248"/>
      <c r="AM43" s="248"/>
      <c r="AN43" s="248"/>
      <c r="AO43" s="248"/>
      <c r="AP43" s="248"/>
      <c r="AQ43" s="248"/>
      <c r="AR43" s="248"/>
      <c r="AS43" s="248"/>
      <c r="AT43" s="248"/>
      <c r="AU43" s="248"/>
      <c r="AV43" s="248"/>
      <c r="AW43" s="248"/>
      <c r="AX43" s="248"/>
      <c r="AY43" s="248"/>
      <c r="AZ43" s="248"/>
      <c r="BA43" s="248"/>
      <c r="BB43" s="248"/>
      <c r="BC43" s="248"/>
      <c r="BD43" s="248"/>
    </row>
  </sheetData>
  <printOptions/>
  <pageMargins left="0.75" right="0.75" top="1" bottom="1" header="0.5" footer="0.5"/>
  <pageSetup horizontalDpi="600" verticalDpi="600" orientation="landscape" scale="78" r:id="rId1"/>
  <colBreaks count="1" manualBreakCount="1">
    <brk id="28" max="6553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>
  <dimension ref="A1:BK81"/>
  <sheetViews>
    <sheetView workbookViewId="0" topLeftCell="AJ1">
      <selection activeCell="BH30" sqref="BH30"/>
    </sheetView>
  </sheetViews>
  <sheetFormatPr defaultColWidth="9.140625" defaultRowHeight="12.75"/>
  <cols>
    <col min="2" max="2" width="14.57421875" style="0" customWidth="1"/>
    <col min="3" max="15" width="0" style="0" hidden="1" customWidth="1"/>
    <col min="17" max="17" width="0.85546875" style="0" customWidth="1"/>
    <col min="19" max="19" width="0.85546875" style="0" customWidth="1"/>
    <col min="21" max="21" width="0.85546875" style="0" customWidth="1"/>
    <col min="23" max="23" width="0.85546875" style="0" customWidth="1"/>
    <col min="25" max="25" width="0.85546875" style="0" customWidth="1"/>
    <col min="26" max="26" width="0.42578125" style="0" customWidth="1"/>
    <col min="27" max="27" width="17.28125" style="0" hidden="1" customWidth="1"/>
    <col min="28" max="28" width="10.57421875" style="0" hidden="1" customWidth="1"/>
    <col min="29" max="29" width="10.421875" style="0" hidden="1" customWidth="1"/>
    <col min="30" max="32" width="10.57421875" style="0" hidden="1" customWidth="1"/>
    <col min="33" max="33" width="6.140625" style="0" hidden="1" customWidth="1"/>
    <col min="34" max="34" width="10.57421875" style="0" customWidth="1"/>
    <col min="35" max="35" width="12.421875" style="0" customWidth="1"/>
    <col min="36" max="36" width="11.57421875" style="0" customWidth="1"/>
    <col min="37" max="38" width="11.7109375" style="0" customWidth="1"/>
    <col min="40" max="40" width="14.00390625" style="0" customWidth="1"/>
    <col min="41" max="52" width="0" style="0" hidden="1" customWidth="1"/>
    <col min="53" max="53" width="11.00390625" style="0" customWidth="1"/>
    <col min="55" max="55" width="10.57421875" style="0" customWidth="1"/>
    <col min="57" max="57" width="11.57421875" style="0" customWidth="1"/>
    <col min="59" max="59" width="10.8515625" style="0" bestFit="1" customWidth="1"/>
    <col min="61" max="61" width="10.8515625" style="0" bestFit="1" customWidth="1"/>
  </cols>
  <sheetData>
    <row r="1" spans="42:52" ht="12.75">
      <c r="AP1" s="288"/>
      <c r="AQ1" s="288"/>
      <c r="AR1" s="288"/>
      <c r="AZ1" s="67"/>
    </row>
    <row r="2" spans="1:63" ht="19.5">
      <c r="A2" s="289"/>
      <c r="B2" s="290" t="s">
        <v>407</v>
      </c>
      <c r="C2" s="291"/>
      <c r="D2" s="291"/>
      <c r="E2" s="291"/>
      <c r="F2" s="291"/>
      <c r="G2" s="291"/>
      <c r="H2" s="291"/>
      <c r="I2" s="291"/>
      <c r="J2" s="289"/>
      <c r="K2" s="289"/>
      <c r="L2" s="289"/>
      <c r="M2" s="289"/>
      <c r="N2" s="289"/>
      <c r="O2" s="289"/>
      <c r="P2" s="289"/>
      <c r="Q2" s="289"/>
      <c r="R2" s="289"/>
      <c r="S2" s="289"/>
      <c r="T2" s="289"/>
      <c r="U2" s="289"/>
      <c r="V2" s="289"/>
      <c r="W2" s="289"/>
      <c r="X2" s="289"/>
      <c r="Z2" s="289"/>
      <c r="AA2" s="290"/>
      <c r="AB2" s="289"/>
      <c r="AC2" s="289"/>
      <c r="AD2" s="289"/>
      <c r="AE2" s="289"/>
      <c r="AF2" s="289"/>
      <c r="AG2" s="289"/>
      <c r="AH2" s="289"/>
      <c r="AI2" s="292"/>
      <c r="AJ2" s="292"/>
      <c r="AK2" s="292"/>
      <c r="AL2" s="289"/>
      <c r="AM2" s="289"/>
      <c r="AN2" s="290" t="s">
        <v>408</v>
      </c>
      <c r="AO2" s="292"/>
      <c r="AP2" s="293"/>
      <c r="AQ2" s="293"/>
      <c r="AR2" s="293"/>
      <c r="AS2" s="292"/>
      <c r="AT2" s="292"/>
      <c r="AU2" s="292"/>
      <c r="AV2" s="292"/>
      <c r="AW2" s="292"/>
      <c r="AX2" s="292"/>
      <c r="AY2" s="292"/>
      <c r="AZ2" s="294"/>
      <c r="BA2" s="292"/>
      <c r="BB2" s="295"/>
      <c r="BC2" s="292"/>
      <c r="BD2" s="292"/>
      <c r="BE2" s="292"/>
      <c r="BF2" s="292"/>
      <c r="BG2" s="292"/>
      <c r="BH2" s="292"/>
      <c r="BI2" s="292"/>
      <c r="BJ2" s="292"/>
      <c r="BK2" s="292"/>
    </row>
    <row r="3" spans="1:52" ht="15.75">
      <c r="A3" s="73"/>
      <c r="B3" s="296"/>
      <c r="C3" s="296"/>
      <c r="D3" s="296"/>
      <c r="E3" s="296"/>
      <c r="F3" s="296"/>
      <c r="G3" s="296"/>
      <c r="H3" s="296"/>
      <c r="I3" s="296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296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296"/>
      <c r="AP3" s="288"/>
      <c r="AQ3" s="288"/>
      <c r="AR3" s="288"/>
      <c r="AZ3" s="67"/>
    </row>
    <row r="4" spans="1:63" ht="19.5">
      <c r="A4" s="297" t="s">
        <v>409</v>
      </c>
      <c r="B4" s="298"/>
      <c r="C4" s="299"/>
      <c r="D4" s="299"/>
      <c r="E4" s="299"/>
      <c r="F4" s="299"/>
      <c r="G4" s="299"/>
      <c r="H4" s="299"/>
      <c r="I4" s="299"/>
      <c r="J4" s="299"/>
      <c r="K4" s="299"/>
      <c r="L4" s="300"/>
      <c r="M4" s="300"/>
      <c r="N4" s="127"/>
      <c r="O4" s="127"/>
      <c r="P4" s="299"/>
      <c r="Q4" s="299"/>
      <c r="R4" s="127"/>
      <c r="S4" s="127"/>
      <c r="T4" s="300" t="s">
        <v>410</v>
      </c>
      <c r="U4" s="299"/>
      <c r="V4" s="299"/>
      <c r="W4" s="299"/>
      <c r="X4" s="299"/>
      <c r="Y4" s="298"/>
      <c r="Z4" s="297" t="s">
        <v>409</v>
      </c>
      <c r="AA4" s="298"/>
      <c r="AB4" s="299"/>
      <c r="AC4" s="299"/>
      <c r="AD4" s="299"/>
      <c r="AE4" s="299"/>
      <c r="AF4" s="299"/>
      <c r="AG4" s="301"/>
      <c r="AH4" s="301"/>
      <c r="AI4" s="127"/>
      <c r="AJ4" s="302" t="s">
        <v>411</v>
      </c>
      <c r="AK4" s="302"/>
      <c r="AL4" s="303"/>
      <c r="AM4" s="297" t="s">
        <v>409</v>
      </c>
      <c r="AN4" s="298"/>
      <c r="AO4" s="299"/>
      <c r="AP4" s="304"/>
      <c r="AQ4" s="304"/>
      <c r="AR4" s="304"/>
      <c r="AS4" s="299"/>
      <c r="AT4" s="299"/>
      <c r="AU4" s="299"/>
      <c r="AV4" s="299"/>
      <c r="AW4" s="127"/>
      <c r="AX4" s="300"/>
      <c r="AY4" s="299"/>
      <c r="AZ4" s="300"/>
      <c r="BA4" s="299"/>
      <c r="BB4" s="299"/>
      <c r="BC4" s="297"/>
      <c r="BD4" s="300" t="s">
        <v>412</v>
      </c>
      <c r="BE4" s="300"/>
      <c r="BF4" s="300"/>
      <c r="BG4" s="300"/>
      <c r="BH4" s="300"/>
      <c r="BI4" s="300"/>
      <c r="BJ4" s="305"/>
      <c r="BK4" s="306"/>
    </row>
    <row r="5" spans="1:63" ht="19.5">
      <c r="A5" s="307"/>
      <c r="B5" s="308"/>
      <c r="C5" s="309"/>
      <c r="D5" s="309" t="s">
        <v>413</v>
      </c>
      <c r="E5" s="309"/>
      <c r="F5" s="309">
        <v>1996</v>
      </c>
      <c r="G5" s="309"/>
      <c r="H5" s="310" t="s">
        <v>414</v>
      </c>
      <c r="I5" s="311"/>
      <c r="J5" s="310" t="s">
        <v>415</v>
      </c>
      <c r="K5" s="310"/>
      <c r="L5" s="310" t="s">
        <v>416</v>
      </c>
      <c r="M5" s="310"/>
      <c r="N5" s="310" t="s">
        <v>417</v>
      </c>
      <c r="O5" s="310"/>
      <c r="P5" s="310" t="s">
        <v>418</v>
      </c>
      <c r="Q5" s="310"/>
      <c r="R5" s="310" t="s">
        <v>419</v>
      </c>
      <c r="S5" s="311"/>
      <c r="T5" s="310" t="s">
        <v>420</v>
      </c>
      <c r="U5" s="310"/>
      <c r="V5" s="310" t="s">
        <v>71</v>
      </c>
      <c r="W5" s="311"/>
      <c r="X5" s="311" t="s">
        <v>421</v>
      </c>
      <c r="Y5" s="298"/>
      <c r="Z5" s="307"/>
      <c r="AA5" s="308"/>
      <c r="AB5" s="309" t="s">
        <v>413</v>
      </c>
      <c r="AC5" s="309">
        <v>1996</v>
      </c>
      <c r="AD5" s="312" t="s">
        <v>414</v>
      </c>
      <c r="AE5" s="312" t="s">
        <v>415</v>
      </c>
      <c r="AF5" s="312" t="s">
        <v>416</v>
      </c>
      <c r="AG5" s="310" t="s">
        <v>417</v>
      </c>
      <c r="AH5" s="310" t="s">
        <v>418</v>
      </c>
      <c r="AI5" s="310" t="s">
        <v>419</v>
      </c>
      <c r="AJ5" s="310" t="s">
        <v>422</v>
      </c>
      <c r="AK5" s="310" t="s">
        <v>71</v>
      </c>
      <c r="AL5" s="313" t="s">
        <v>421</v>
      </c>
      <c r="AM5" s="307"/>
      <c r="AN5" s="308"/>
      <c r="AO5" s="311" t="s">
        <v>413</v>
      </c>
      <c r="AP5" s="309"/>
      <c r="AQ5" s="311">
        <v>1996</v>
      </c>
      <c r="AR5" s="309"/>
      <c r="AS5" s="310" t="s">
        <v>414</v>
      </c>
      <c r="AT5" s="309"/>
      <c r="AU5" s="310" t="s">
        <v>423</v>
      </c>
      <c r="AV5" s="311"/>
      <c r="AW5" s="310" t="s">
        <v>416</v>
      </c>
      <c r="AX5" s="310"/>
      <c r="AY5" s="310" t="s">
        <v>417</v>
      </c>
      <c r="AZ5" s="67"/>
      <c r="BA5" s="310" t="s">
        <v>418</v>
      </c>
      <c r="BB5" s="311"/>
      <c r="BC5" s="314" t="s">
        <v>424</v>
      </c>
      <c r="BD5" s="314"/>
      <c r="BE5" s="314" t="s">
        <v>420</v>
      </c>
      <c r="BF5" s="314"/>
      <c r="BG5" s="314" t="s">
        <v>71</v>
      </c>
      <c r="BH5" s="314"/>
      <c r="BI5" s="315" t="s">
        <v>421</v>
      </c>
      <c r="BJ5" s="316"/>
      <c r="BK5" s="307"/>
    </row>
    <row r="6" spans="1:63" ht="12.75">
      <c r="A6" s="73"/>
      <c r="B6" s="317"/>
      <c r="C6" s="73"/>
      <c r="D6" s="73"/>
      <c r="E6" s="73"/>
      <c r="F6" s="73"/>
      <c r="G6" s="73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/>
      <c r="V6" s="237"/>
      <c r="W6" s="237"/>
      <c r="X6" s="237"/>
      <c r="Y6" s="317"/>
      <c r="Z6" s="73"/>
      <c r="AA6" s="31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318"/>
      <c r="AM6" s="73"/>
      <c r="AN6" s="317"/>
      <c r="AP6" s="319"/>
      <c r="AQ6" s="320"/>
      <c r="AR6" s="320"/>
      <c r="AS6" s="321"/>
      <c r="AT6" s="319"/>
      <c r="AV6" s="319"/>
      <c r="AX6" s="319"/>
      <c r="AZ6" s="322"/>
      <c r="BB6" s="323"/>
      <c r="BC6" s="73"/>
      <c r="BD6" s="323"/>
      <c r="BE6" s="73"/>
      <c r="BF6" s="323"/>
      <c r="BG6" s="73"/>
      <c r="BH6" s="323"/>
      <c r="BI6" s="73"/>
      <c r="BJ6" s="323"/>
      <c r="BK6" s="73"/>
    </row>
    <row r="7" spans="1:63" ht="12.75">
      <c r="A7" s="73"/>
      <c r="B7" s="317"/>
      <c r="C7" s="73"/>
      <c r="D7" s="73"/>
      <c r="E7" s="73"/>
      <c r="F7" s="73"/>
      <c r="G7" s="73"/>
      <c r="H7" s="237"/>
      <c r="I7" s="237"/>
      <c r="K7" s="324"/>
      <c r="L7" s="237"/>
      <c r="M7" s="237"/>
      <c r="N7" s="237"/>
      <c r="P7" s="237"/>
      <c r="Q7" s="237"/>
      <c r="R7" s="324" t="s">
        <v>425</v>
      </c>
      <c r="S7" s="237"/>
      <c r="T7" s="237"/>
      <c r="U7" s="237"/>
      <c r="V7" s="237"/>
      <c r="W7" s="237"/>
      <c r="X7" s="237"/>
      <c r="Y7" s="317"/>
      <c r="Z7" s="73"/>
      <c r="AA7" s="317"/>
      <c r="AB7" s="237"/>
      <c r="AC7" s="237"/>
      <c r="AD7" s="237"/>
      <c r="AE7" s="237"/>
      <c r="AH7" s="324"/>
      <c r="AI7" s="324" t="s">
        <v>156</v>
      </c>
      <c r="AJ7" s="324"/>
      <c r="AK7" s="324"/>
      <c r="AL7" s="325"/>
      <c r="AM7" s="73"/>
      <c r="AN7" s="317"/>
      <c r="AO7" s="46" t="s">
        <v>426</v>
      </c>
      <c r="AP7" s="326" t="s">
        <v>427</v>
      </c>
      <c r="AQ7" s="46" t="s">
        <v>426</v>
      </c>
      <c r="AR7" s="327" t="s">
        <v>427</v>
      </c>
      <c r="AS7" s="328" t="s">
        <v>426</v>
      </c>
      <c r="AT7" s="329" t="s">
        <v>427</v>
      </c>
      <c r="AU7" s="46" t="s">
        <v>426</v>
      </c>
      <c r="AV7" s="329" t="s">
        <v>427</v>
      </c>
      <c r="AW7" s="46" t="s">
        <v>426</v>
      </c>
      <c r="AX7" s="329" t="s">
        <v>427</v>
      </c>
      <c r="AY7" s="46" t="s">
        <v>426</v>
      </c>
      <c r="AZ7" s="330" t="s">
        <v>427</v>
      </c>
      <c r="BA7" s="46" t="s">
        <v>426</v>
      </c>
      <c r="BB7" s="329" t="s">
        <v>427</v>
      </c>
      <c r="BC7" s="46" t="s">
        <v>426</v>
      </c>
      <c r="BD7" s="329" t="s">
        <v>427</v>
      </c>
      <c r="BE7" s="46" t="s">
        <v>426</v>
      </c>
      <c r="BF7" s="329" t="s">
        <v>427</v>
      </c>
      <c r="BG7" s="46" t="s">
        <v>426</v>
      </c>
      <c r="BH7" s="329" t="s">
        <v>427</v>
      </c>
      <c r="BI7" s="46" t="s">
        <v>426</v>
      </c>
      <c r="BJ7" s="329" t="s">
        <v>427</v>
      </c>
      <c r="BK7" s="73"/>
    </row>
    <row r="8" spans="1:63" ht="15.75">
      <c r="A8" s="73"/>
      <c r="B8" s="317"/>
      <c r="C8" s="73"/>
      <c r="D8" s="73"/>
      <c r="E8" s="73"/>
      <c r="F8" s="73"/>
      <c r="G8" s="73"/>
      <c r="H8" s="73"/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317"/>
      <c r="Z8" s="73"/>
      <c r="AA8" s="317"/>
      <c r="AB8" s="73"/>
      <c r="AC8" s="73"/>
      <c r="AD8" s="73"/>
      <c r="AE8" s="73"/>
      <c r="AF8" s="73"/>
      <c r="AG8" s="73"/>
      <c r="AH8" s="331"/>
      <c r="AI8" s="73"/>
      <c r="AJ8" s="73"/>
      <c r="AK8" s="73"/>
      <c r="AL8" s="317"/>
      <c r="AM8" s="73"/>
      <c r="AN8" s="317"/>
      <c r="AP8" s="326"/>
      <c r="AQ8" s="320"/>
      <c r="AR8" s="320"/>
      <c r="AS8" s="332"/>
      <c r="AT8" s="329"/>
      <c r="AV8" s="329"/>
      <c r="AX8" s="329"/>
      <c r="AZ8" s="330"/>
      <c r="BB8" s="329"/>
      <c r="BC8" s="73"/>
      <c r="BD8" s="317"/>
      <c r="BE8" s="73"/>
      <c r="BF8" s="329"/>
      <c r="BG8" s="327"/>
      <c r="BH8" s="329"/>
      <c r="BI8" s="73"/>
      <c r="BJ8" s="317"/>
      <c r="BK8" s="73"/>
    </row>
    <row r="9" spans="1:63" ht="15.75">
      <c r="A9" s="333" t="s">
        <v>238</v>
      </c>
      <c r="B9" s="334"/>
      <c r="C9" s="296"/>
      <c r="D9" s="335">
        <v>1742.2</v>
      </c>
      <c r="E9" s="335"/>
      <c r="F9" s="335">
        <v>1730.7</v>
      </c>
      <c r="G9" s="335"/>
      <c r="H9" s="336">
        <v>1724</v>
      </c>
      <c r="I9" s="336"/>
      <c r="J9" s="335">
        <v>1720</v>
      </c>
      <c r="L9" s="337">
        <v>1707</v>
      </c>
      <c r="N9" s="337">
        <v>1676.7</v>
      </c>
      <c r="P9" s="386">
        <v>1618.4</v>
      </c>
      <c r="Q9" s="386"/>
      <c r="R9" s="386">
        <v>1587.6</v>
      </c>
      <c r="S9" s="386"/>
      <c r="T9" s="386">
        <v>1543.6</v>
      </c>
      <c r="U9" s="386">
        <v>0</v>
      </c>
      <c r="V9" s="387">
        <v>1529.5</v>
      </c>
      <c r="W9" s="387">
        <v>0</v>
      </c>
      <c r="X9" s="387">
        <v>1498.1</v>
      </c>
      <c r="Y9" s="388"/>
      <c r="Z9" s="389" t="s">
        <v>238</v>
      </c>
      <c r="AA9" s="390"/>
      <c r="AB9" s="391">
        <v>16308.69016186431</v>
      </c>
      <c r="AC9" s="391">
        <v>16325.301900964927</v>
      </c>
      <c r="AD9" s="391">
        <v>16548.723897911834</v>
      </c>
      <c r="AE9" s="391">
        <v>16890.116279069767</v>
      </c>
      <c r="AF9" s="387">
        <v>17278.26596367897</v>
      </c>
      <c r="AG9" s="392">
        <v>17513.568318721296</v>
      </c>
      <c r="AH9" s="387">
        <v>18041.213544241225</v>
      </c>
      <c r="AI9" s="392">
        <v>17753.842277651802</v>
      </c>
      <c r="AJ9" s="392">
        <v>17762.373671935733</v>
      </c>
      <c r="AK9" s="344">
        <v>18482.772147760705</v>
      </c>
      <c r="AL9" s="390">
        <v>18892.597289900543</v>
      </c>
      <c r="AM9" s="333" t="s">
        <v>238</v>
      </c>
      <c r="AN9" s="334"/>
      <c r="AO9" s="331">
        <v>28413</v>
      </c>
      <c r="AP9" s="338">
        <v>18.296499497720422</v>
      </c>
      <c r="AQ9" s="331">
        <v>28254.2</v>
      </c>
      <c r="AR9" s="338">
        <v>18.346168331103982</v>
      </c>
      <c r="AS9" s="339">
        <v>28530</v>
      </c>
      <c r="AT9" s="338">
        <v>18.27779948875976</v>
      </c>
      <c r="AU9" s="340">
        <v>29051</v>
      </c>
      <c r="AV9" s="341">
        <v>18.4729941117371</v>
      </c>
      <c r="AW9" s="342">
        <v>29494</v>
      </c>
      <c r="AX9" s="343">
        <v>18.140218587973354</v>
      </c>
      <c r="AY9" s="342">
        <v>29365</v>
      </c>
      <c r="AZ9" s="343">
        <v>17.54254956897839</v>
      </c>
      <c r="BA9" s="401">
        <v>29197.9</v>
      </c>
      <c r="BB9" s="338">
        <v>17.168872711877363</v>
      </c>
      <c r="BC9" s="401">
        <v>28186</v>
      </c>
      <c r="BD9" s="338">
        <v>16.54166226510323</v>
      </c>
      <c r="BE9" s="344">
        <v>27418</v>
      </c>
      <c r="BF9" s="338">
        <v>16.04010904793663</v>
      </c>
      <c r="BG9" s="344">
        <v>28269.4</v>
      </c>
      <c r="BH9" s="338">
        <v>15.977875796084744</v>
      </c>
      <c r="BI9" s="405">
        <v>28303</v>
      </c>
      <c r="BJ9" s="338">
        <v>15.568395217103838</v>
      </c>
      <c r="BK9" s="333"/>
    </row>
    <row r="10" spans="2:62" ht="12.75">
      <c r="B10" s="345" t="s">
        <v>428</v>
      </c>
      <c r="C10" s="346"/>
      <c r="D10" s="243">
        <v>40</v>
      </c>
      <c r="E10" s="243"/>
      <c r="F10" s="243">
        <v>41</v>
      </c>
      <c r="G10" s="243"/>
      <c r="H10" s="243">
        <v>41</v>
      </c>
      <c r="I10" s="347"/>
      <c r="J10" s="347">
        <v>41</v>
      </c>
      <c r="L10" s="348">
        <v>42</v>
      </c>
      <c r="N10">
        <v>39</v>
      </c>
      <c r="P10" s="393">
        <v>37</v>
      </c>
      <c r="Q10" s="393"/>
      <c r="R10" s="393">
        <v>35</v>
      </c>
      <c r="S10" s="393"/>
      <c r="T10" s="393">
        <v>34</v>
      </c>
      <c r="U10" s="393"/>
      <c r="V10" s="394">
        <v>33</v>
      </c>
      <c r="W10" s="394"/>
      <c r="X10" s="394">
        <v>32</v>
      </c>
      <c r="Y10" s="388"/>
      <c r="Z10" s="393"/>
      <c r="AA10" s="395" t="s">
        <v>428</v>
      </c>
      <c r="AB10" s="396">
        <v>16025</v>
      </c>
      <c r="AC10" s="396">
        <v>15805</v>
      </c>
      <c r="AD10" s="396">
        <v>16146</v>
      </c>
      <c r="AE10" s="396">
        <v>16585</v>
      </c>
      <c r="AF10" s="393">
        <v>16405</v>
      </c>
      <c r="AG10" s="393">
        <v>17128</v>
      </c>
      <c r="AH10" s="393">
        <v>17730</v>
      </c>
      <c r="AI10" s="393">
        <v>17829</v>
      </c>
      <c r="AJ10" s="393">
        <v>18000</v>
      </c>
      <c r="AK10" s="354">
        <v>18030</v>
      </c>
      <c r="AL10" s="388">
        <v>17938</v>
      </c>
      <c r="AN10" s="349" t="s">
        <v>428</v>
      </c>
      <c r="AO10">
        <v>641</v>
      </c>
      <c r="AP10" s="329">
        <v>0.4127707802076089</v>
      </c>
      <c r="AQ10">
        <v>648</v>
      </c>
      <c r="AR10" s="329">
        <v>0.4207628274223082</v>
      </c>
      <c r="AS10" s="332">
        <v>662</v>
      </c>
      <c r="AT10" s="329">
        <v>0.4241115759396762</v>
      </c>
      <c r="AU10" s="351">
        <v>680</v>
      </c>
      <c r="AV10" s="330">
        <v>0.432399435337208</v>
      </c>
      <c r="AW10" s="352">
        <v>689</v>
      </c>
      <c r="AX10" s="327">
        <v>0.42376790557786814</v>
      </c>
      <c r="AY10" s="352">
        <v>668</v>
      </c>
      <c r="AZ10" s="353">
        <v>0.39906089262991884</v>
      </c>
      <c r="BA10" s="402">
        <v>656</v>
      </c>
      <c r="BB10" s="329">
        <v>0.3857394024567366</v>
      </c>
      <c r="BC10" s="393">
        <v>624</v>
      </c>
      <c r="BD10" s="329">
        <v>0.36621007781964154</v>
      </c>
      <c r="BE10" s="354">
        <v>612</v>
      </c>
      <c r="BF10" s="329">
        <v>0.35803292498859207</v>
      </c>
      <c r="BG10" s="354">
        <v>595</v>
      </c>
      <c r="BH10" s="329">
        <v>0.33629422975621776</v>
      </c>
      <c r="BI10" s="393">
        <v>574</v>
      </c>
      <c r="BJ10" s="329">
        <v>0.3157353939376604</v>
      </c>
    </row>
    <row r="11" spans="2:62" ht="12.75">
      <c r="B11" s="349" t="s">
        <v>429</v>
      </c>
      <c r="C11" s="346"/>
      <c r="D11" s="243">
        <v>20</v>
      </c>
      <c r="E11" s="243"/>
      <c r="F11" s="245">
        <v>20</v>
      </c>
      <c r="G11" s="243"/>
      <c r="H11" s="347">
        <v>20</v>
      </c>
      <c r="I11" s="347"/>
      <c r="J11" s="347">
        <v>20</v>
      </c>
      <c r="L11" s="348">
        <v>19</v>
      </c>
      <c r="N11">
        <v>18</v>
      </c>
      <c r="P11" s="393">
        <v>18</v>
      </c>
      <c r="Q11" s="393"/>
      <c r="R11" s="393">
        <v>16</v>
      </c>
      <c r="S11" s="393"/>
      <c r="T11" s="393">
        <v>16</v>
      </c>
      <c r="U11" s="393"/>
      <c r="V11" s="393">
        <v>16</v>
      </c>
      <c r="W11" s="393"/>
      <c r="X11" s="393">
        <v>15</v>
      </c>
      <c r="Y11" s="388"/>
      <c r="Z11" s="393"/>
      <c r="AA11" s="395" t="s">
        <v>429</v>
      </c>
      <c r="AB11" s="396">
        <v>16300</v>
      </c>
      <c r="AC11" s="396">
        <v>16200</v>
      </c>
      <c r="AD11" s="396">
        <v>16400</v>
      </c>
      <c r="AE11" s="396">
        <v>16650</v>
      </c>
      <c r="AF11" s="393">
        <v>16895</v>
      </c>
      <c r="AG11" s="393">
        <v>17333</v>
      </c>
      <c r="AH11" s="393">
        <v>18222</v>
      </c>
      <c r="AI11" s="393">
        <v>19063</v>
      </c>
      <c r="AJ11" s="393">
        <v>18938</v>
      </c>
      <c r="AK11" s="354">
        <v>18875</v>
      </c>
      <c r="AL11" s="388">
        <v>19533</v>
      </c>
      <c r="AN11" s="349" t="s">
        <v>429</v>
      </c>
      <c r="AO11">
        <v>326</v>
      </c>
      <c r="AP11" s="329">
        <v>0.20992710506658424</v>
      </c>
      <c r="AQ11">
        <v>324</v>
      </c>
      <c r="AR11" s="329">
        <v>0.2103814137111541</v>
      </c>
      <c r="AS11" s="332">
        <v>328</v>
      </c>
      <c r="AT11" s="329">
        <v>0.21013383218763412</v>
      </c>
      <c r="AU11" s="351">
        <v>333</v>
      </c>
      <c r="AV11" s="330">
        <v>0.21174854701072096</v>
      </c>
      <c r="AW11" s="352">
        <v>321</v>
      </c>
      <c r="AX11" s="327">
        <v>0.19743033046516062</v>
      </c>
      <c r="AY11" s="352">
        <v>312</v>
      </c>
      <c r="AZ11" s="353">
        <v>0.18638772230618963</v>
      </c>
      <c r="BA11" s="402">
        <v>328</v>
      </c>
      <c r="BB11" s="329">
        <v>0.1928697012283683</v>
      </c>
      <c r="BC11" s="393">
        <v>305</v>
      </c>
      <c r="BD11" s="329">
        <v>0.178996913036844</v>
      </c>
      <c r="BE11" s="354">
        <v>303</v>
      </c>
      <c r="BF11" s="329">
        <v>0.17726139913650882</v>
      </c>
      <c r="BG11" s="354">
        <v>302</v>
      </c>
      <c r="BH11" s="329">
        <v>0.17069051661576096</v>
      </c>
      <c r="BI11" s="393">
        <v>293</v>
      </c>
      <c r="BJ11" s="329">
        <v>0.16116806694030403</v>
      </c>
    </row>
    <row r="12" spans="2:62" ht="12.75">
      <c r="B12" s="349" t="s">
        <v>430</v>
      </c>
      <c r="C12" s="346"/>
      <c r="D12" s="243">
        <v>157</v>
      </c>
      <c r="E12" s="243"/>
      <c r="F12" s="245">
        <v>156</v>
      </c>
      <c r="G12" s="243"/>
      <c r="H12" s="347">
        <v>160</v>
      </c>
      <c r="I12" s="347"/>
      <c r="J12" s="347">
        <v>161</v>
      </c>
      <c r="L12" s="348">
        <v>160</v>
      </c>
      <c r="N12">
        <v>156</v>
      </c>
      <c r="P12" s="393">
        <v>154</v>
      </c>
      <c r="Q12" s="393"/>
      <c r="R12" s="393">
        <v>149</v>
      </c>
      <c r="S12" s="393"/>
      <c r="T12" s="393">
        <v>145</v>
      </c>
      <c r="U12" s="393"/>
      <c r="V12" s="393">
        <v>143</v>
      </c>
      <c r="W12" s="393"/>
      <c r="X12" s="393">
        <v>141</v>
      </c>
      <c r="Y12" s="388"/>
      <c r="Z12" s="393"/>
      <c r="AA12" s="395" t="s">
        <v>430</v>
      </c>
      <c r="AB12" s="396">
        <v>16210</v>
      </c>
      <c r="AC12" s="396">
        <v>16467.94871794872</v>
      </c>
      <c r="AD12" s="396">
        <v>16250</v>
      </c>
      <c r="AE12" s="396">
        <v>16460</v>
      </c>
      <c r="AF12" s="393">
        <v>16938</v>
      </c>
      <c r="AG12" s="393">
        <v>17199</v>
      </c>
      <c r="AH12" s="393">
        <v>17552</v>
      </c>
      <c r="AI12" s="393">
        <v>17698</v>
      </c>
      <c r="AJ12" s="393">
        <v>17890</v>
      </c>
      <c r="AK12" s="354">
        <v>18469</v>
      </c>
      <c r="AL12" s="388">
        <v>18383</v>
      </c>
      <c r="AN12" s="349" t="s">
        <v>430</v>
      </c>
      <c r="AO12">
        <v>2545</v>
      </c>
      <c r="AP12" s="329">
        <v>1.638848105504469</v>
      </c>
      <c r="AQ12">
        <v>2569</v>
      </c>
      <c r="AR12" s="329">
        <v>1.6681168266171449</v>
      </c>
      <c r="AS12" s="332">
        <v>2600</v>
      </c>
      <c r="AT12" s="329">
        <v>1.6656950112434414</v>
      </c>
      <c r="AU12" s="351">
        <v>2650</v>
      </c>
      <c r="AV12" s="330">
        <v>1.6850860347700016</v>
      </c>
      <c r="AW12" s="352">
        <v>2710</v>
      </c>
      <c r="AX12" s="327">
        <v>1.666779425422384</v>
      </c>
      <c r="AY12" s="352">
        <v>2683</v>
      </c>
      <c r="AZ12" s="353">
        <v>1.6028149325240602</v>
      </c>
      <c r="BA12" s="402">
        <v>2703</v>
      </c>
      <c r="BB12" s="329">
        <v>1.5894109829886571</v>
      </c>
      <c r="BC12" s="393">
        <v>2637</v>
      </c>
      <c r="BD12" s="329">
        <v>1.5475897038628121</v>
      </c>
      <c r="BE12" s="354">
        <v>2594</v>
      </c>
      <c r="BF12" s="329">
        <v>1.5175447833666795</v>
      </c>
      <c r="BG12" s="354">
        <v>2641</v>
      </c>
      <c r="BH12" s="329">
        <v>1.492694219808691</v>
      </c>
      <c r="BI12" s="393">
        <v>2592</v>
      </c>
      <c r="BJ12" s="329">
        <v>1.4257598276766827</v>
      </c>
    </row>
    <row r="13" spans="2:62" ht="12.75">
      <c r="B13" s="349" t="s">
        <v>431</v>
      </c>
      <c r="C13" s="346"/>
      <c r="D13" s="243">
        <v>28</v>
      </c>
      <c r="E13" s="243"/>
      <c r="F13" s="245">
        <v>27</v>
      </c>
      <c r="G13" s="243"/>
      <c r="H13" s="347">
        <v>26</v>
      </c>
      <c r="I13" s="347"/>
      <c r="J13" s="347">
        <v>26</v>
      </c>
      <c r="L13" s="348">
        <v>25</v>
      </c>
      <c r="N13">
        <v>22</v>
      </c>
      <c r="P13" s="393">
        <v>21</v>
      </c>
      <c r="Q13" s="393"/>
      <c r="R13" s="393">
        <v>19</v>
      </c>
      <c r="S13" s="393"/>
      <c r="T13" s="393">
        <v>17</v>
      </c>
      <c r="U13" s="393"/>
      <c r="V13" s="393">
        <v>17</v>
      </c>
      <c r="W13" s="393"/>
      <c r="X13" s="393">
        <v>16</v>
      </c>
      <c r="Y13" s="388"/>
      <c r="Z13" s="393"/>
      <c r="AA13" s="395" t="s">
        <v>431</v>
      </c>
      <c r="AB13" s="396">
        <v>16000</v>
      </c>
      <c r="AC13" s="396">
        <v>16296.296296296297</v>
      </c>
      <c r="AD13" s="396">
        <v>16692</v>
      </c>
      <c r="AE13" s="396">
        <v>16846</v>
      </c>
      <c r="AF13" s="393">
        <v>16800</v>
      </c>
      <c r="AG13" s="393">
        <v>17091</v>
      </c>
      <c r="AH13" s="393">
        <v>17190</v>
      </c>
      <c r="AI13" s="393">
        <v>17474</v>
      </c>
      <c r="AJ13" s="393">
        <v>17412</v>
      </c>
      <c r="AK13" s="354">
        <v>17059</v>
      </c>
      <c r="AL13" s="388">
        <v>17375</v>
      </c>
      <c r="AN13" s="349" t="s">
        <v>431</v>
      </c>
      <c r="AO13">
        <v>448</v>
      </c>
      <c r="AP13" s="329">
        <v>0.28848878242279063</v>
      </c>
      <c r="AQ13">
        <v>440</v>
      </c>
      <c r="AR13" s="329">
        <v>0.28570315442255495</v>
      </c>
      <c r="AS13" s="332">
        <v>434</v>
      </c>
      <c r="AT13" s="329">
        <v>0.27804293649217443</v>
      </c>
      <c r="AU13" s="351">
        <v>438</v>
      </c>
      <c r="AV13" s="330">
        <v>0.27851610687896633</v>
      </c>
      <c r="AW13" s="352">
        <v>420</v>
      </c>
      <c r="AX13" s="327">
        <v>0.2583200585525466</v>
      </c>
      <c r="AY13" s="352">
        <v>376</v>
      </c>
      <c r="AZ13" s="353">
        <v>0.22462110124079263</v>
      </c>
      <c r="BA13" s="402">
        <v>361</v>
      </c>
      <c r="BB13" s="329">
        <v>0.2122742748275639</v>
      </c>
      <c r="BC13" s="393">
        <v>332</v>
      </c>
      <c r="BD13" s="329">
        <v>0.19484254140404006</v>
      </c>
      <c r="BE13" s="354">
        <v>296</v>
      </c>
      <c r="BF13" s="329">
        <v>0.173166251301672</v>
      </c>
      <c r="BG13" s="354">
        <v>290</v>
      </c>
      <c r="BH13" s="329">
        <v>0.1639081119820221</v>
      </c>
      <c r="BI13" s="393">
        <v>278</v>
      </c>
      <c r="BJ13" s="329">
        <v>0.15291714201161952</v>
      </c>
    </row>
    <row r="14" spans="2:62" ht="12.75">
      <c r="B14" s="349" t="s">
        <v>432</v>
      </c>
      <c r="C14" s="346"/>
      <c r="D14" s="355">
        <v>2.2</v>
      </c>
      <c r="E14" s="355"/>
      <c r="F14" s="355">
        <v>2</v>
      </c>
      <c r="G14" s="355"/>
      <c r="H14" s="356">
        <v>2</v>
      </c>
      <c r="I14" s="356"/>
      <c r="J14" s="356">
        <v>2.1</v>
      </c>
      <c r="K14" s="356"/>
      <c r="L14" s="357">
        <v>2</v>
      </c>
      <c r="N14" s="358">
        <v>1.8</v>
      </c>
      <c r="O14" s="358"/>
      <c r="P14" s="397">
        <v>1.4</v>
      </c>
      <c r="Q14" s="397"/>
      <c r="R14" s="397">
        <v>1.3</v>
      </c>
      <c r="S14" s="397"/>
      <c r="T14" s="397">
        <v>1.2</v>
      </c>
      <c r="U14" s="397"/>
      <c r="V14" s="397">
        <v>1.1</v>
      </c>
      <c r="W14" s="397"/>
      <c r="X14" s="397">
        <v>1.1</v>
      </c>
      <c r="Y14" s="388"/>
      <c r="Z14" s="393"/>
      <c r="AA14" s="395" t="s">
        <v>432</v>
      </c>
      <c r="AB14" s="396">
        <v>14773</v>
      </c>
      <c r="AC14" s="396">
        <v>15600</v>
      </c>
      <c r="AD14" s="396">
        <v>15950</v>
      </c>
      <c r="AE14" s="396">
        <v>15714</v>
      </c>
      <c r="AF14" s="393">
        <v>15500</v>
      </c>
      <c r="AG14" s="393">
        <v>15667</v>
      </c>
      <c r="AH14" s="393">
        <v>16357</v>
      </c>
      <c r="AI14" s="393">
        <v>17000</v>
      </c>
      <c r="AJ14" s="393">
        <v>16333</v>
      </c>
      <c r="AK14" s="354">
        <v>18700</v>
      </c>
      <c r="AL14" s="388">
        <v>17273</v>
      </c>
      <c r="AN14" s="349" t="s">
        <v>432</v>
      </c>
      <c r="AO14">
        <v>33</v>
      </c>
      <c r="AP14" s="329">
        <v>0.021250289776678772</v>
      </c>
      <c r="AQ14">
        <v>31.2</v>
      </c>
      <c r="AR14" s="329">
        <v>0.020258950949962988</v>
      </c>
      <c r="AS14" s="332">
        <v>32</v>
      </c>
      <c r="AT14" s="329">
        <v>0.020500861676842355</v>
      </c>
      <c r="AU14" s="351">
        <v>33</v>
      </c>
      <c r="AV14" s="330">
        <v>0.02098409024430568</v>
      </c>
      <c r="AW14" s="352">
        <v>31</v>
      </c>
      <c r="AX14" s="327">
        <v>0.019066480512211773</v>
      </c>
      <c r="AY14" s="352">
        <v>28</v>
      </c>
      <c r="AZ14" s="353">
        <v>0.016727103283888812</v>
      </c>
      <c r="BA14" s="402">
        <v>22.9</v>
      </c>
      <c r="BB14" s="329">
        <v>0.013465598043078153</v>
      </c>
      <c r="BC14" s="393">
        <v>22</v>
      </c>
      <c r="BD14" s="329">
        <v>0.012911252743641207</v>
      </c>
      <c r="BE14" s="354">
        <v>20</v>
      </c>
      <c r="BF14" s="329">
        <v>0.011700422385248108</v>
      </c>
      <c r="BG14" s="354">
        <v>18.7</v>
      </c>
      <c r="BH14" s="329">
        <v>0.010569247220909702</v>
      </c>
      <c r="BI14" s="393">
        <v>19</v>
      </c>
      <c r="BJ14" s="329">
        <v>0.010451171576333707</v>
      </c>
    </row>
    <row r="15" spans="2:62" ht="12.75">
      <c r="B15" s="349" t="s">
        <v>433</v>
      </c>
      <c r="C15" s="346"/>
      <c r="D15" s="243">
        <v>32</v>
      </c>
      <c r="E15" s="243"/>
      <c r="F15" s="245">
        <v>30</v>
      </c>
      <c r="G15" s="243"/>
      <c r="H15" s="347">
        <v>30</v>
      </c>
      <c r="I15" s="347"/>
      <c r="J15" s="347">
        <v>30</v>
      </c>
      <c r="L15" s="348">
        <v>29</v>
      </c>
      <c r="N15">
        <v>27</v>
      </c>
      <c r="P15" s="393">
        <v>24</v>
      </c>
      <c r="Q15" s="393"/>
      <c r="R15" s="393">
        <v>22</v>
      </c>
      <c r="S15" s="393"/>
      <c r="T15" s="393">
        <v>20</v>
      </c>
      <c r="U15" s="393"/>
      <c r="V15" s="393">
        <v>20</v>
      </c>
      <c r="W15" s="393"/>
      <c r="X15" s="393">
        <v>19</v>
      </c>
      <c r="Y15" s="388"/>
      <c r="Z15" s="393"/>
      <c r="AA15" s="395" t="s">
        <v>433</v>
      </c>
      <c r="AB15" s="396">
        <v>16438</v>
      </c>
      <c r="AC15" s="396">
        <v>16633.333333333332</v>
      </c>
      <c r="AD15" s="396">
        <v>16966.666666666664</v>
      </c>
      <c r="AE15" s="396">
        <v>17633</v>
      </c>
      <c r="AF15" s="393">
        <v>17931</v>
      </c>
      <c r="AG15" s="393">
        <v>17778</v>
      </c>
      <c r="AH15" s="393">
        <v>18625</v>
      </c>
      <c r="AI15" s="393">
        <v>18773</v>
      </c>
      <c r="AJ15" s="393">
        <v>19600</v>
      </c>
      <c r="AK15" s="354">
        <v>19200</v>
      </c>
      <c r="AL15" s="388">
        <v>19316</v>
      </c>
      <c r="AN15" s="349" t="s">
        <v>433</v>
      </c>
      <c r="AO15">
        <v>526</v>
      </c>
      <c r="AP15" s="329">
        <v>0.3387167400767586</v>
      </c>
      <c r="AQ15">
        <v>499</v>
      </c>
      <c r="AR15" s="329">
        <v>0.3240133501292157</v>
      </c>
      <c r="AS15" s="332">
        <v>509</v>
      </c>
      <c r="AT15" s="329">
        <v>0.3260918310472737</v>
      </c>
      <c r="AU15" s="351">
        <v>529</v>
      </c>
      <c r="AV15" s="330">
        <v>0.3363813254314456</v>
      </c>
      <c r="AW15" s="352">
        <v>520</v>
      </c>
      <c r="AX15" s="327">
        <v>0.31982483439839104</v>
      </c>
      <c r="AY15" s="352">
        <v>480</v>
      </c>
      <c r="AZ15" s="353">
        <v>0.2867503420095225</v>
      </c>
      <c r="BA15" s="402">
        <v>447</v>
      </c>
      <c r="BB15" s="329">
        <v>0.2628437696618312</v>
      </c>
      <c r="BC15" s="393">
        <v>413</v>
      </c>
      <c r="BD15" s="329">
        <v>0.24237942650562813</v>
      </c>
      <c r="BE15" s="354">
        <v>392</v>
      </c>
      <c r="BF15" s="329">
        <v>0.2293282787508629</v>
      </c>
      <c r="BG15" s="354">
        <v>384</v>
      </c>
      <c r="BH15" s="329">
        <v>0.21703694827964307</v>
      </c>
      <c r="BI15" s="393">
        <v>367</v>
      </c>
      <c r="BJ15" s="329">
        <v>0.20187262992181426</v>
      </c>
    </row>
    <row r="16" spans="2:62" ht="12.75">
      <c r="B16" s="349" t="s">
        <v>434</v>
      </c>
      <c r="C16" s="346"/>
      <c r="D16" s="243">
        <v>703</v>
      </c>
      <c r="E16" s="243"/>
      <c r="F16" s="245">
        <v>702</v>
      </c>
      <c r="G16" s="243"/>
      <c r="H16" s="347">
        <v>699</v>
      </c>
      <c r="I16" s="347"/>
      <c r="J16" s="347">
        <v>701</v>
      </c>
      <c r="L16" s="348">
        <v>701</v>
      </c>
      <c r="N16">
        <v>686</v>
      </c>
      <c r="P16" s="393">
        <v>675</v>
      </c>
      <c r="Q16" s="393"/>
      <c r="R16" s="393">
        <v>671</v>
      </c>
      <c r="S16" s="393"/>
      <c r="T16" s="393">
        <v>655</v>
      </c>
      <c r="U16" s="393"/>
      <c r="V16" s="393">
        <v>648</v>
      </c>
      <c r="W16" s="393"/>
      <c r="X16" s="393">
        <v>638</v>
      </c>
      <c r="Y16" s="388"/>
      <c r="Z16" s="393"/>
      <c r="AA16" s="395" t="s">
        <v>434</v>
      </c>
      <c r="AB16" s="396">
        <v>16501</v>
      </c>
      <c r="AC16" s="396">
        <v>16396.011396011396</v>
      </c>
      <c r="AD16" s="396">
        <v>16495</v>
      </c>
      <c r="AE16" s="396">
        <v>16762</v>
      </c>
      <c r="AF16" s="393">
        <v>17235</v>
      </c>
      <c r="AG16" s="393">
        <v>17378</v>
      </c>
      <c r="AH16" s="393">
        <v>18101</v>
      </c>
      <c r="AI16" s="393">
        <v>17812</v>
      </c>
      <c r="AJ16" s="393">
        <v>17786</v>
      </c>
      <c r="AK16" s="354">
        <v>18639</v>
      </c>
      <c r="AL16" s="388">
        <v>18879</v>
      </c>
      <c r="AN16" s="349" t="s">
        <v>434</v>
      </c>
      <c r="AO16">
        <v>11600</v>
      </c>
      <c r="AP16" s="329">
        <v>7.469798830590114</v>
      </c>
      <c r="AQ16">
        <v>11510</v>
      </c>
      <c r="AR16" s="329">
        <v>7.473734789553654</v>
      </c>
      <c r="AS16" s="332">
        <v>11530</v>
      </c>
      <c r="AT16" s="329">
        <v>7.386716722937261</v>
      </c>
      <c r="AU16" s="351">
        <v>11750</v>
      </c>
      <c r="AV16" s="330">
        <v>7.471607890017932</v>
      </c>
      <c r="AW16" s="352">
        <v>12082</v>
      </c>
      <c r="AX16" s="327">
        <v>7.431007017694924</v>
      </c>
      <c r="AY16" s="352">
        <v>11921</v>
      </c>
      <c r="AZ16" s="353">
        <v>7.121564223115662</v>
      </c>
      <c r="BA16" s="402">
        <v>12218</v>
      </c>
      <c r="BB16" s="329">
        <v>7.18439637075672</v>
      </c>
      <c r="BC16" s="393">
        <v>11952</v>
      </c>
      <c r="BD16" s="329">
        <v>7.014331490545442</v>
      </c>
      <c r="BE16" s="354">
        <v>11650</v>
      </c>
      <c r="BF16" s="329">
        <v>6.815496039407023</v>
      </c>
      <c r="BG16" s="354">
        <v>12078</v>
      </c>
      <c r="BH16" s="329">
        <v>6.826490263858148</v>
      </c>
      <c r="BI16" s="393">
        <v>12045</v>
      </c>
      <c r="BJ16" s="329">
        <v>6.625492717733659</v>
      </c>
    </row>
    <row r="17" spans="2:62" ht="12.75">
      <c r="B17" s="349" t="s">
        <v>435</v>
      </c>
      <c r="C17" s="346"/>
      <c r="D17" s="243">
        <v>23</v>
      </c>
      <c r="E17" s="243"/>
      <c r="F17" s="245">
        <v>22</v>
      </c>
      <c r="G17" s="243"/>
      <c r="H17" s="347">
        <v>21</v>
      </c>
      <c r="I17" s="347"/>
      <c r="J17" s="347">
        <v>19</v>
      </c>
      <c r="L17" s="348">
        <v>17</v>
      </c>
      <c r="N17">
        <v>16</v>
      </c>
      <c r="P17" s="393">
        <v>13</v>
      </c>
      <c r="Q17" s="393"/>
      <c r="R17" s="393">
        <v>13</v>
      </c>
      <c r="S17" s="393"/>
      <c r="T17" s="393">
        <v>12</v>
      </c>
      <c r="U17" s="393"/>
      <c r="V17" s="393">
        <v>12</v>
      </c>
      <c r="W17" s="393"/>
      <c r="X17" s="393">
        <v>11</v>
      </c>
      <c r="Y17" s="388"/>
      <c r="Z17" s="393"/>
      <c r="AA17" s="395" t="s">
        <v>435</v>
      </c>
      <c r="AB17" s="396">
        <v>13913</v>
      </c>
      <c r="AC17" s="396">
        <v>13500</v>
      </c>
      <c r="AD17" s="396">
        <v>14238</v>
      </c>
      <c r="AE17" s="396">
        <v>15368</v>
      </c>
      <c r="AF17" s="393">
        <v>16471</v>
      </c>
      <c r="AG17" s="393">
        <v>15250</v>
      </c>
      <c r="AH17" s="393">
        <v>18154</v>
      </c>
      <c r="AI17" s="393">
        <v>16615</v>
      </c>
      <c r="AJ17" s="393">
        <v>16667</v>
      </c>
      <c r="AK17" s="354">
        <v>16000</v>
      </c>
      <c r="AL17" s="388">
        <v>16182</v>
      </c>
      <c r="AN17" s="349" t="s">
        <v>435</v>
      </c>
      <c r="AO17">
        <v>320</v>
      </c>
      <c r="AP17" s="329">
        <v>0.206063416016279</v>
      </c>
      <c r="AQ17">
        <v>297</v>
      </c>
      <c r="AR17" s="329">
        <v>0.1928496292352246</v>
      </c>
      <c r="AS17" s="332">
        <v>299</v>
      </c>
      <c r="AT17" s="329">
        <v>0.19155492629299575</v>
      </c>
      <c r="AU17" s="351">
        <v>292</v>
      </c>
      <c r="AV17" s="330">
        <v>0.18567740458597753</v>
      </c>
      <c r="AW17" s="352">
        <v>280</v>
      </c>
      <c r="AX17" s="327">
        <v>0.1722133723683644</v>
      </c>
      <c r="AY17" s="352">
        <v>244</v>
      </c>
      <c r="AZ17" s="353">
        <v>0.14576475718817394</v>
      </c>
      <c r="BA17" s="402">
        <v>236</v>
      </c>
      <c r="BB17" s="329">
        <v>0.13877210210333818</v>
      </c>
      <c r="BC17" s="393">
        <v>216</v>
      </c>
      <c r="BD17" s="329">
        <v>0.12676502693756822</v>
      </c>
      <c r="BE17" s="354">
        <v>200</v>
      </c>
      <c r="BF17" s="329">
        <v>0.11700422385248108</v>
      </c>
      <c r="BG17" s="354">
        <v>192</v>
      </c>
      <c r="BH17" s="329">
        <v>0.10851847413982153</v>
      </c>
      <c r="BI17" s="393">
        <v>178</v>
      </c>
      <c r="BJ17" s="329">
        <v>0.09791097582038948</v>
      </c>
    </row>
    <row r="18" spans="2:62" ht="12.75">
      <c r="B18" s="349" t="s">
        <v>436</v>
      </c>
      <c r="C18" s="346"/>
      <c r="D18" s="243">
        <v>636</v>
      </c>
      <c r="E18" s="243"/>
      <c r="F18" s="245">
        <v>634</v>
      </c>
      <c r="G18" s="243"/>
      <c r="H18" s="347">
        <v>629</v>
      </c>
      <c r="I18" s="347"/>
      <c r="J18" s="347">
        <v>623</v>
      </c>
      <c r="L18" s="348">
        <v>616</v>
      </c>
      <c r="N18">
        <v>617</v>
      </c>
      <c r="P18" s="393">
        <v>585</v>
      </c>
      <c r="Q18" s="393"/>
      <c r="R18" s="393">
        <v>575</v>
      </c>
      <c r="S18" s="393"/>
      <c r="T18" s="393">
        <v>562</v>
      </c>
      <c r="U18" s="393"/>
      <c r="V18" s="393">
        <v>561</v>
      </c>
      <c r="W18" s="393"/>
      <c r="X18" s="393">
        <v>554</v>
      </c>
      <c r="Y18" s="388"/>
      <c r="Z18" s="393"/>
      <c r="AA18" s="395" t="s">
        <v>436</v>
      </c>
      <c r="AB18" s="396">
        <v>16492</v>
      </c>
      <c r="AC18" s="396">
        <v>16536</v>
      </c>
      <c r="AD18" s="396">
        <v>16951</v>
      </c>
      <c r="AE18" s="396">
        <v>17411</v>
      </c>
      <c r="AF18" s="393">
        <v>17745</v>
      </c>
      <c r="AG18" s="393">
        <v>18081</v>
      </c>
      <c r="AH18" s="393">
        <v>18419</v>
      </c>
      <c r="AI18" s="393">
        <v>17979</v>
      </c>
      <c r="AJ18" s="393">
        <v>17904</v>
      </c>
      <c r="AK18" s="354">
        <v>18722</v>
      </c>
      <c r="AL18" s="388">
        <v>19390</v>
      </c>
      <c r="AN18" s="349" t="s">
        <v>436</v>
      </c>
      <c r="AO18">
        <v>10489</v>
      </c>
      <c r="AP18" s="329">
        <v>6.754372408108596</v>
      </c>
      <c r="AQ18">
        <v>10484</v>
      </c>
      <c r="AR18" s="329">
        <v>6.807526979468332</v>
      </c>
      <c r="AS18" s="332">
        <v>10662</v>
      </c>
      <c r="AT18" s="329">
        <v>6.830630849952912</v>
      </c>
      <c r="AU18" s="351">
        <v>10847</v>
      </c>
      <c r="AV18" s="330">
        <v>6.897406875151022</v>
      </c>
      <c r="AW18" s="352">
        <v>10931</v>
      </c>
      <c r="AX18" s="327">
        <v>6.723087047709255</v>
      </c>
      <c r="AY18" s="352">
        <v>11156</v>
      </c>
      <c r="AZ18" s="353">
        <v>6.664555865537985</v>
      </c>
      <c r="BA18" s="402">
        <v>10775</v>
      </c>
      <c r="BB18" s="329">
        <v>6.335887288828258</v>
      </c>
      <c r="BC18" s="393">
        <v>10338</v>
      </c>
      <c r="BD18" s="329">
        <v>6.067115039261946</v>
      </c>
      <c r="BE18" s="354">
        <v>10062</v>
      </c>
      <c r="BF18" s="329">
        <v>5.886482502018323</v>
      </c>
      <c r="BG18" s="354">
        <v>10503</v>
      </c>
      <c r="BH18" s="329">
        <v>5.936299655679925</v>
      </c>
      <c r="BI18" s="393">
        <v>10742</v>
      </c>
      <c r="BJ18" s="329">
        <v>5.908762372261931</v>
      </c>
    </row>
    <row r="19" spans="2:62" ht="12.75">
      <c r="B19" s="349" t="s">
        <v>437</v>
      </c>
      <c r="C19" s="346"/>
      <c r="D19" s="359">
        <v>10</v>
      </c>
      <c r="E19" s="359"/>
      <c r="F19" s="359">
        <v>9.7</v>
      </c>
      <c r="G19" s="359"/>
      <c r="H19" s="360">
        <v>10</v>
      </c>
      <c r="I19" s="360"/>
      <c r="J19" s="360">
        <v>10.9</v>
      </c>
      <c r="L19" s="361">
        <v>10</v>
      </c>
      <c r="N19" s="358">
        <v>9.9</v>
      </c>
      <c r="O19" s="358"/>
      <c r="P19" s="397">
        <v>9</v>
      </c>
      <c r="Q19" s="397"/>
      <c r="R19" s="397">
        <v>8.3</v>
      </c>
      <c r="S19" s="397"/>
      <c r="T19" s="397">
        <v>7.4</v>
      </c>
      <c r="U19" s="397"/>
      <c r="V19" s="397">
        <v>7.4</v>
      </c>
      <c r="W19" s="397"/>
      <c r="X19" s="397">
        <v>7</v>
      </c>
      <c r="Y19" s="388"/>
      <c r="Z19" s="393"/>
      <c r="AA19" s="395" t="s">
        <v>437</v>
      </c>
      <c r="AB19" s="396">
        <v>14500</v>
      </c>
      <c r="AC19" s="396">
        <v>14433</v>
      </c>
      <c r="AD19" s="396">
        <v>14800</v>
      </c>
      <c r="AE19" s="396">
        <v>14624</v>
      </c>
      <c r="AF19" s="393">
        <v>14500</v>
      </c>
      <c r="AG19" s="393">
        <v>14747</v>
      </c>
      <c r="AH19" s="393">
        <v>16667</v>
      </c>
      <c r="AI19" s="393">
        <v>15904</v>
      </c>
      <c r="AJ19" s="393">
        <v>17230</v>
      </c>
      <c r="AK19" s="354">
        <v>17716</v>
      </c>
      <c r="AL19" s="388">
        <v>17429</v>
      </c>
      <c r="AN19" s="349" t="s">
        <v>437</v>
      </c>
      <c r="AO19">
        <v>145</v>
      </c>
      <c r="AP19" s="329">
        <v>0.09337248538237643</v>
      </c>
      <c r="AQ19">
        <v>140</v>
      </c>
      <c r="AR19" s="329">
        <v>0.0909055491344493</v>
      </c>
      <c r="AS19" s="332">
        <v>148</v>
      </c>
      <c r="AT19" s="329">
        <v>0.09481648525539589</v>
      </c>
      <c r="AU19" s="351">
        <v>159</v>
      </c>
      <c r="AV19" s="330">
        <v>0.1011051620862001</v>
      </c>
      <c r="AW19" s="352">
        <v>145</v>
      </c>
      <c r="AX19" s="327">
        <v>0.08918192497647442</v>
      </c>
      <c r="AY19" s="352">
        <v>146</v>
      </c>
      <c r="AZ19" s="353">
        <v>0.0872198956945631</v>
      </c>
      <c r="BA19" s="402">
        <v>150</v>
      </c>
      <c r="BB19" s="329">
        <v>0.08820260726907088</v>
      </c>
      <c r="BC19" s="393">
        <v>132</v>
      </c>
      <c r="BD19" s="329">
        <v>0.07746751646184726</v>
      </c>
      <c r="BE19" s="354">
        <v>127</v>
      </c>
      <c r="BF19" s="329">
        <v>0.07429768214632548</v>
      </c>
      <c r="BG19" s="354">
        <v>130.7</v>
      </c>
      <c r="BH19" s="329">
        <v>0.07387169046913893</v>
      </c>
      <c r="BI19" s="393">
        <v>122</v>
      </c>
      <c r="BJ19" s="329">
        <v>0.06710752275330065</v>
      </c>
    </row>
    <row r="20" spans="2:62" ht="12.75">
      <c r="B20" s="349" t="s">
        <v>438</v>
      </c>
      <c r="C20" s="346"/>
      <c r="D20" s="243">
        <v>91</v>
      </c>
      <c r="E20" s="243"/>
      <c r="F20" s="245">
        <v>87</v>
      </c>
      <c r="G20" s="243"/>
      <c r="H20" s="347">
        <v>86</v>
      </c>
      <c r="I20" s="347"/>
      <c r="J20" s="347">
        <v>86</v>
      </c>
      <c r="L20" s="348">
        <v>86</v>
      </c>
      <c r="N20">
        <v>84</v>
      </c>
      <c r="P20" s="393">
        <v>81</v>
      </c>
      <c r="Q20" s="393"/>
      <c r="R20" s="393">
        <v>78</v>
      </c>
      <c r="S20" s="393"/>
      <c r="T20" s="393">
        <v>74</v>
      </c>
      <c r="U20" s="393"/>
      <c r="V20" s="393">
        <v>71</v>
      </c>
      <c r="W20" s="393"/>
      <c r="X20" s="393">
        <v>64</v>
      </c>
      <c r="Y20" s="388"/>
      <c r="Z20" s="393"/>
      <c r="AA20" s="395" t="s">
        <v>438</v>
      </c>
      <c r="AB20" s="396">
        <v>14725</v>
      </c>
      <c r="AC20" s="396">
        <v>15080</v>
      </c>
      <c r="AD20" s="396">
        <v>15419</v>
      </c>
      <c r="AE20" s="396">
        <v>15581</v>
      </c>
      <c r="AF20" s="393">
        <v>15872</v>
      </c>
      <c r="AG20" s="393">
        <v>16083</v>
      </c>
      <c r="AH20" s="393">
        <v>16062</v>
      </c>
      <c r="AI20" s="393">
        <v>15577</v>
      </c>
      <c r="AJ20" s="393">
        <v>15703</v>
      </c>
      <c r="AK20" s="354">
        <v>16125</v>
      </c>
      <c r="AL20" s="388">
        <v>17078</v>
      </c>
      <c r="AN20" s="349" t="s">
        <v>438</v>
      </c>
      <c r="AO20">
        <v>1340</v>
      </c>
      <c r="AP20" s="329">
        <v>0.8628905545681683</v>
      </c>
      <c r="AQ20">
        <v>1312</v>
      </c>
      <c r="AR20" s="329">
        <v>0.8519148604599821</v>
      </c>
      <c r="AS20" s="332">
        <v>1326</v>
      </c>
      <c r="AT20" s="329">
        <v>0.8495044557341551</v>
      </c>
      <c r="AU20" s="351">
        <v>1340</v>
      </c>
      <c r="AV20" s="330">
        <v>0.8520812402233215</v>
      </c>
      <c r="AW20" s="352">
        <v>1365</v>
      </c>
      <c r="AX20" s="327">
        <v>0.8395401902957764</v>
      </c>
      <c r="AY20" s="352">
        <v>1351</v>
      </c>
      <c r="AZ20" s="353">
        <v>0.8070827334476353</v>
      </c>
      <c r="BA20" s="402">
        <v>1301</v>
      </c>
      <c r="BB20" s="329">
        <v>0.7650106137137413</v>
      </c>
      <c r="BC20" s="393">
        <v>1215</v>
      </c>
      <c r="BD20" s="329">
        <v>0.7130532765238212</v>
      </c>
      <c r="BE20" s="354">
        <v>1162</v>
      </c>
      <c r="BF20" s="329">
        <v>0.679794540582915</v>
      </c>
      <c r="BG20" s="354">
        <v>1135</v>
      </c>
      <c r="BH20" s="329">
        <v>0.6415024382744658</v>
      </c>
      <c r="BI20" s="393">
        <v>1093</v>
      </c>
      <c r="BJ20" s="329">
        <v>0.6012173964701444</v>
      </c>
    </row>
    <row r="21" spans="2:62" ht="15.75">
      <c r="B21" s="317"/>
      <c r="C21" s="73"/>
      <c r="D21" s="244"/>
      <c r="E21" s="244"/>
      <c r="F21" s="245"/>
      <c r="G21" s="244"/>
      <c r="H21" s="347"/>
      <c r="I21" s="347"/>
      <c r="J21" s="347"/>
      <c r="L21" s="348"/>
      <c r="P21" s="393"/>
      <c r="Q21" s="393"/>
      <c r="R21" s="393"/>
      <c r="S21" s="393"/>
      <c r="T21" s="393"/>
      <c r="U21" s="393"/>
      <c r="V21" s="393"/>
      <c r="W21" s="393"/>
      <c r="X21" s="393"/>
      <c r="Y21" s="388"/>
      <c r="Z21" s="393"/>
      <c r="AA21" s="388"/>
      <c r="AB21" s="396"/>
      <c r="AC21" s="396"/>
      <c r="AD21" s="396"/>
      <c r="AE21" s="396"/>
      <c r="AF21" s="393"/>
      <c r="AG21" s="393"/>
      <c r="AH21" s="393"/>
      <c r="AI21" s="393"/>
      <c r="AJ21" s="393"/>
      <c r="AK21" s="354"/>
      <c r="AL21" s="388"/>
      <c r="AN21" s="317"/>
      <c r="AP21" s="329"/>
      <c r="AR21" s="329"/>
      <c r="AS21" s="332"/>
      <c r="AT21" s="329"/>
      <c r="AU21" s="73"/>
      <c r="AV21" s="330"/>
      <c r="AW21" s="342"/>
      <c r="AX21" s="327"/>
      <c r="AY21" s="342"/>
      <c r="AZ21" s="343"/>
      <c r="BA21" s="401"/>
      <c r="BB21" s="329"/>
      <c r="BC21" s="393"/>
      <c r="BD21" s="317"/>
      <c r="BE21" s="354"/>
      <c r="BF21" s="329"/>
      <c r="BG21" s="354"/>
      <c r="BH21" s="329"/>
      <c r="BI21" s="354"/>
      <c r="BJ21" s="317"/>
    </row>
    <row r="22" spans="1:63" ht="15.75">
      <c r="A22" s="333" t="s">
        <v>439</v>
      </c>
      <c r="B22" s="317"/>
      <c r="C22" s="73"/>
      <c r="D22" s="335">
        <v>2408</v>
      </c>
      <c r="E22" s="335"/>
      <c r="F22" s="335">
        <v>2352</v>
      </c>
      <c r="G22" s="335"/>
      <c r="H22" s="336">
        <v>2268</v>
      </c>
      <c r="I22" s="336"/>
      <c r="J22" s="335">
        <v>2219</v>
      </c>
      <c r="L22" s="337">
        <v>2209</v>
      </c>
      <c r="N22" s="337">
        <v>2178</v>
      </c>
      <c r="P22" s="386">
        <v>2059</v>
      </c>
      <c r="Q22" s="386"/>
      <c r="R22" s="386">
        <v>2031</v>
      </c>
      <c r="S22" s="386"/>
      <c r="T22" s="386">
        <v>2007</v>
      </c>
      <c r="U22" s="386">
        <v>0</v>
      </c>
      <c r="V22" s="386">
        <v>2001</v>
      </c>
      <c r="W22" s="386">
        <v>0</v>
      </c>
      <c r="X22" s="386">
        <v>2013</v>
      </c>
      <c r="Y22" s="388"/>
      <c r="Z22" s="389" t="s">
        <v>439</v>
      </c>
      <c r="AA22" s="388"/>
      <c r="AB22" s="391">
        <v>15745.847176079733</v>
      </c>
      <c r="AC22" s="391">
        <v>15835.884353741496</v>
      </c>
      <c r="AD22" s="391">
        <v>16308.641975308643</v>
      </c>
      <c r="AE22" s="391">
        <v>16891.39251915277</v>
      </c>
      <c r="AF22" s="387">
        <v>17204.16478044364</v>
      </c>
      <c r="AG22" s="392">
        <v>17657.02479338843</v>
      </c>
      <c r="AH22" s="387">
        <v>17800.874210781934</v>
      </c>
      <c r="AI22" s="392">
        <v>18167.897587395375</v>
      </c>
      <c r="AJ22" s="392">
        <v>18194.81813652217</v>
      </c>
      <c r="AK22" s="344">
        <v>18896.051974012993</v>
      </c>
      <c r="AL22" s="390">
        <v>19305.514157973175</v>
      </c>
      <c r="AM22" s="333" t="s">
        <v>439</v>
      </c>
      <c r="AN22" s="334"/>
      <c r="AO22" s="331">
        <v>37916</v>
      </c>
      <c r="AP22" s="338">
        <v>24.41593900522886</v>
      </c>
      <c r="AQ22" s="331">
        <v>37246</v>
      </c>
      <c r="AR22" s="338">
        <v>24.18477202186928</v>
      </c>
      <c r="AS22" s="339">
        <v>36988</v>
      </c>
      <c r="AT22" s="338">
        <v>23.696433490720157</v>
      </c>
      <c r="AU22" s="340">
        <v>37482</v>
      </c>
      <c r="AV22" s="341">
        <v>23.834111228395926</v>
      </c>
      <c r="AW22" s="342">
        <v>38004</v>
      </c>
      <c r="AX22" s="343">
        <v>23.374275012454717</v>
      </c>
      <c r="AY22" s="342">
        <v>38457</v>
      </c>
      <c r="AZ22" s="343">
        <v>22.97407896387543</v>
      </c>
      <c r="BA22" s="401">
        <v>36652</v>
      </c>
      <c r="BB22" s="338">
        <v>21.552013077506572</v>
      </c>
      <c r="BC22" s="401">
        <v>36899</v>
      </c>
      <c r="BD22" s="338">
        <v>21.65510522670986</v>
      </c>
      <c r="BE22" s="344">
        <v>36517</v>
      </c>
      <c r="BF22" s="338">
        <v>21.363216212105257</v>
      </c>
      <c r="BG22" s="344">
        <v>37811</v>
      </c>
      <c r="BH22" s="338">
        <v>21.37079180052496</v>
      </c>
      <c r="BI22" s="405">
        <v>38862</v>
      </c>
      <c r="BJ22" s="338">
        <v>21.37649630523582</v>
      </c>
      <c r="BK22" s="333"/>
    </row>
    <row r="23" spans="2:62" ht="12.75">
      <c r="B23" s="349" t="s">
        <v>440</v>
      </c>
      <c r="C23" s="346"/>
      <c r="D23" s="243">
        <v>326</v>
      </c>
      <c r="E23" s="243"/>
      <c r="F23" s="245">
        <v>320</v>
      </c>
      <c r="G23" s="243"/>
      <c r="H23" s="347">
        <v>306</v>
      </c>
      <c r="I23" s="347"/>
      <c r="J23" s="347">
        <v>299</v>
      </c>
      <c r="L23" s="348">
        <v>299</v>
      </c>
      <c r="N23">
        <v>300</v>
      </c>
      <c r="P23" s="393">
        <v>301</v>
      </c>
      <c r="Q23" s="393"/>
      <c r="R23" s="393">
        <v>302</v>
      </c>
      <c r="S23" s="393"/>
      <c r="T23" s="393">
        <v>303</v>
      </c>
      <c r="U23" s="393"/>
      <c r="V23" s="393">
        <v>312</v>
      </c>
      <c r="W23" s="393"/>
      <c r="X23" s="393">
        <v>320</v>
      </c>
      <c r="Y23" s="388"/>
      <c r="Z23" s="393"/>
      <c r="AA23" s="395" t="s">
        <v>440</v>
      </c>
      <c r="AB23" s="396">
        <v>17071</v>
      </c>
      <c r="AC23" s="396">
        <v>16969</v>
      </c>
      <c r="AD23" s="396">
        <v>17680</v>
      </c>
      <c r="AE23" s="396">
        <v>17943</v>
      </c>
      <c r="AF23" s="393">
        <v>18244</v>
      </c>
      <c r="AG23" s="393">
        <v>19017</v>
      </c>
      <c r="AH23" s="393">
        <v>20332</v>
      </c>
      <c r="AI23" s="393">
        <v>21109</v>
      </c>
      <c r="AJ23" s="393">
        <v>20891</v>
      </c>
      <c r="AK23" s="354">
        <v>21656</v>
      </c>
      <c r="AL23" s="388">
        <v>22188</v>
      </c>
      <c r="AN23" s="349" t="s">
        <v>440</v>
      </c>
      <c r="AO23">
        <v>5565</v>
      </c>
      <c r="AP23" s="329">
        <v>3.5835715941581023</v>
      </c>
      <c r="AQ23">
        <v>5430</v>
      </c>
      <c r="AR23" s="329">
        <v>3.5258366557147123</v>
      </c>
      <c r="AS23" s="332">
        <v>5410</v>
      </c>
      <c r="AT23" s="329">
        <v>3.465926927241161</v>
      </c>
      <c r="AU23" s="351">
        <v>5365</v>
      </c>
      <c r="AV23" s="330">
        <v>3.4115043685060598</v>
      </c>
      <c r="AW23" s="352">
        <v>5455</v>
      </c>
      <c r="AX23" s="327">
        <v>3.3550855223908136</v>
      </c>
      <c r="AY23" s="352">
        <v>5705</v>
      </c>
      <c r="AZ23" s="353">
        <v>3.4081472940923456</v>
      </c>
      <c r="BA23" s="402">
        <v>6120</v>
      </c>
      <c r="BB23" s="329">
        <v>3.5986663765780915</v>
      </c>
      <c r="BC23" s="393">
        <v>6375</v>
      </c>
      <c r="BD23" s="329">
        <v>3.7413289200323954</v>
      </c>
      <c r="BE23" s="354">
        <v>6330</v>
      </c>
      <c r="BF23" s="329">
        <v>3.7031836849310262</v>
      </c>
      <c r="BG23" s="354">
        <v>6750</v>
      </c>
      <c r="BH23" s="329">
        <v>3.815102606478101</v>
      </c>
      <c r="BI23" s="393">
        <v>7100</v>
      </c>
      <c r="BJ23" s="329">
        <v>3.905437799577333</v>
      </c>
    </row>
    <row r="24" spans="2:62" ht="12.75">
      <c r="B24" s="349" t="s">
        <v>441</v>
      </c>
      <c r="C24" s="346"/>
      <c r="D24" s="243">
        <v>1490</v>
      </c>
      <c r="E24" s="243"/>
      <c r="F24" s="245">
        <v>1449</v>
      </c>
      <c r="G24" s="243"/>
      <c r="H24" s="347">
        <v>1393</v>
      </c>
      <c r="I24" s="347"/>
      <c r="J24" s="347">
        <v>1369</v>
      </c>
      <c r="L24" s="348">
        <v>1365</v>
      </c>
      <c r="N24">
        <v>1344</v>
      </c>
      <c r="P24" s="393">
        <v>1271</v>
      </c>
      <c r="Q24" s="393"/>
      <c r="R24" s="393">
        <v>1256</v>
      </c>
      <c r="S24" s="393"/>
      <c r="T24" s="393">
        <v>1241</v>
      </c>
      <c r="U24" s="393"/>
      <c r="V24" s="393">
        <v>1236</v>
      </c>
      <c r="W24" s="393"/>
      <c r="X24" s="393">
        <v>1243</v>
      </c>
      <c r="Y24" s="388"/>
      <c r="Z24" s="393"/>
      <c r="AA24" s="395" t="s">
        <v>441</v>
      </c>
      <c r="AB24" s="396">
        <v>15397</v>
      </c>
      <c r="AC24" s="396">
        <v>15442.374051069704</v>
      </c>
      <c r="AD24" s="396">
        <v>16057.430007178751</v>
      </c>
      <c r="AE24" s="396">
        <v>16685</v>
      </c>
      <c r="AF24" s="393">
        <v>16902</v>
      </c>
      <c r="AG24" s="393">
        <v>17306</v>
      </c>
      <c r="AH24" s="393">
        <v>17367</v>
      </c>
      <c r="AI24" s="393">
        <v>17728</v>
      </c>
      <c r="AJ24" s="393">
        <v>17796</v>
      </c>
      <c r="AK24" s="354">
        <v>18500</v>
      </c>
      <c r="AL24" s="388">
        <v>18824</v>
      </c>
      <c r="AN24" s="349" t="s">
        <v>441</v>
      </c>
      <c r="AO24">
        <v>22942</v>
      </c>
      <c r="AP24" s="329">
        <v>14.773459032017103</v>
      </c>
      <c r="AQ24">
        <v>22376</v>
      </c>
      <c r="AR24" s="329">
        <v>14.529304053088842</v>
      </c>
      <c r="AS24" s="332">
        <v>22368</v>
      </c>
      <c r="AT24" s="329">
        <v>14.330102312112807</v>
      </c>
      <c r="AU24" s="351">
        <v>22842</v>
      </c>
      <c r="AV24" s="330">
        <v>14.524805738194859</v>
      </c>
      <c r="AW24" s="352">
        <v>23071</v>
      </c>
      <c r="AX24" s="327">
        <v>14.189766835394769</v>
      </c>
      <c r="AY24" s="352">
        <v>23259</v>
      </c>
      <c r="AZ24" s="353">
        <v>13.894846259998925</v>
      </c>
      <c r="BA24" s="402">
        <v>22074</v>
      </c>
      <c r="BB24" s="329">
        <v>12.97989568571647</v>
      </c>
      <c r="BC24" s="393">
        <v>22266</v>
      </c>
      <c r="BD24" s="329">
        <v>13.067361526814324</v>
      </c>
      <c r="BE24" s="354">
        <v>22085</v>
      </c>
      <c r="BF24" s="329">
        <v>12.920191418910223</v>
      </c>
      <c r="BG24" s="354">
        <v>22866</v>
      </c>
      <c r="BH24" s="329">
        <v>12.92387202958937</v>
      </c>
      <c r="BI24" s="393">
        <v>23398</v>
      </c>
      <c r="BJ24" s="329">
        <v>12.870342765424004</v>
      </c>
    </row>
    <row r="25" spans="2:62" ht="12.75">
      <c r="B25" s="349" t="s">
        <v>442</v>
      </c>
      <c r="C25" s="346"/>
      <c r="D25" s="243">
        <v>592</v>
      </c>
      <c r="E25" s="243"/>
      <c r="F25" s="245">
        <v>583</v>
      </c>
      <c r="G25" s="243"/>
      <c r="H25" s="347">
        <v>569</v>
      </c>
      <c r="I25" s="347"/>
      <c r="J25" s="347">
        <v>551</v>
      </c>
      <c r="L25" s="348">
        <v>545</v>
      </c>
      <c r="N25">
        <v>534</v>
      </c>
      <c r="P25" s="393">
        <v>487</v>
      </c>
      <c r="Q25" s="393"/>
      <c r="R25" s="393">
        <v>473</v>
      </c>
      <c r="S25" s="393"/>
      <c r="T25" s="393">
        <v>463</v>
      </c>
      <c r="U25" s="393"/>
      <c r="V25" s="393">
        <v>453</v>
      </c>
      <c r="W25" s="393"/>
      <c r="X25" s="393">
        <v>450</v>
      </c>
      <c r="Y25" s="388"/>
      <c r="Z25" s="393"/>
      <c r="AA25" s="395" t="s">
        <v>442</v>
      </c>
      <c r="AB25" s="396">
        <v>15894</v>
      </c>
      <c r="AC25" s="396">
        <v>16192</v>
      </c>
      <c r="AD25" s="396">
        <v>16186</v>
      </c>
      <c r="AE25" s="396">
        <v>16833</v>
      </c>
      <c r="AF25" s="393">
        <v>17391</v>
      </c>
      <c r="AG25" s="393">
        <v>17777</v>
      </c>
      <c r="AH25" s="393">
        <v>17368</v>
      </c>
      <c r="AI25" s="393">
        <v>17459</v>
      </c>
      <c r="AJ25" s="393">
        <v>17499</v>
      </c>
      <c r="AK25" s="354">
        <v>18091</v>
      </c>
      <c r="AL25" s="388">
        <v>18587</v>
      </c>
      <c r="AN25" s="349" t="s">
        <v>442</v>
      </c>
      <c r="AO25">
        <v>9409</v>
      </c>
      <c r="AP25" s="329">
        <v>6.058908379053654</v>
      </c>
      <c r="AQ25">
        <v>9440</v>
      </c>
      <c r="AR25" s="329">
        <v>6.129631313065724</v>
      </c>
      <c r="AS25" s="332">
        <v>9210</v>
      </c>
      <c r="AT25" s="329">
        <v>5.90040425136619</v>
      </c>
      <c r="AU25" s="351">
        <v>9275</v>
      </c>
      <c r="AV25" s="330">
        <v>5.8978011216950055</v>
      </c>
      <c r="AW25" s="352">
        <v>9478</v>
      </c>
      <c r="AX25" s="327">
        <v>5.829422654669135</v>
      </c>
      <c r="AY25" s="352">
        <v>9493</v>
      </c>
      <c r="AZ25" s="353">
        <v>5.671085409784161</v>
      </c>
      <c r="BA25" s="402">
        <v>8458</v>
      </c>
      <c r="BB25" s="329">
        <v>4.973451015212009</v>
      </c>
      <c r="BC25" s="393">
        <v>8258</v>
      </c>
      <c r="BD25" s="329">
        <v>4.8464147798631405</v>
      </c>
      <c r="BE25" s="354">
        <v>8102</v>
      </c>
      <c r="BF25" s="329">
        <v>4.739841108264009</v>
      </c>
      <c r="BG25" s="354">
        <v>8195</v>
      </c>
      <c r="BH25" s="329">
        <v>4.631817164457487</v>
      </c>
      <c r="BI25" s="393">
        <v>8364</v>
      </c>
      <c r="BJ25" s="329">
        <v>4.600715740234481</v>
      </c>
    </row>
    <row r="26" spans="2:62" ht="15.75">
      <c r="B26" s="317"/>
      <c r="C26" s="73"/>
      <c r="D26" s="244"/>
      <c r="E26" s="244"/>
      <c r="F26" s="245"/>
      <c r="G26" s="244"/>
      <c r="H26" s="347"/>
      <c r="I26" s="347"/>
      <c r="J26" s="347"/>
      <c r="L26" s="348"/>
      <c r="P26" s="393"/>
      <c r="Q26" s="393"/>
      <c r="R26" s="393"/>
      <c r="S26" s="393"/>
      <c r="T26" s="393"/>
      <c r="U26" s="393"/>
      <c r="V26" s="393"/>
      <c r="W26" s="393"/>
      <c r="X26" s="393"/>
      <c r="Y26" s="388"/>
      <c r="Z26" s="393"/>
      <c r="AA26" s="388"/>
      <c r="AB26" s="396"/>
      <c r="AC26" s="396"/>
      <c r="AD26" s="396"/>
      <c r="AE26" s="396"/>
      <c r="AF26" s="393"/>
      <c r="AG26" s="393"/>
      <c r="AH26" s="393"/>
      <c r="AI26" s="393"/>
      <c r="AJ26" s="393"/>
      <c r="AK26" s="354"/>
      <c r="AL26" s="388"/>
      <c r="AN26" s="317"/>
      <c r="AP26" s="329"/>
      <c r="AR26" s="329"/>
      <c r="AS26" s="332"/>
      <c r="AT26" s="329"/>
      <c r="AU26" s="362"/>
      <c r="AV26" s="330"/>
      <c r="AW26" s="342"/>
      <c r="AX26" s="327"/>
      <c r="AY26" s="342"/>
      <c r="AZ26" s="343"/>
      <c r="BA26" s="401"/>
      <c r="BB26" s="329"/>
      <c r="BC26" s="393"/>
      <c r="BD26" s="317"/>
      <c r="BE26" s="354"/>
      <c r="BF26" s="329"/>
      <c r="BG26" s="354"/>
      <c r="BH26" s="329"/>
      <c r="BI26" s="354"/>
      <c r="BJ26" s="317"/>
    </row>
    <row r="27" spans="1:63" ht="15.75">
      <c r="A27" s="333" t="s">
        <v>443</v>
      </c>
      <c r="B27" s="317"/>
      <c r="C27" s="73"/>
      <c r="D27" s="335">
        <v>1025</v>
      </c>
      <c r="E27" s="335"/>
      <c r="F27" s="335">
        <v>984</v>
      </c>
      <c r="G27" s="335"/>
      <c r="H27" s="336">
        <v>947</v>
      </c>
      <c r="I27" s="336"/>
      <c r="J27" s="336">
        <v>920</v>
      </c>
      <c r="L27" s="363">
        <v>895</v>
      </c>
      <c r="N27" s="363">
        <v>897</v>
      </c>
      <c r="P27" s="398">
        <v>874</v>
      </c>
      <c r="Q27" s="398"/>
      <c r="R27" s="398">
        <v>850</v>
      </c>
      <c r="S27" s="398"/>
      <c r="T27" s="398">
        <v>836</v>
      </c>
      <c r="U27" s="398">
        <v>0</v>
      </c>
      <c r="V27" s="398">
        <v>842</v>
      </c>
      <c r="W27" s="398">
        <v>0</v>
      </c>
      <c r="X27" s="398">
        <v>862</v>
      </c>
      <c r="Y27" s="388"/>
      <c r="Z27" s="389" t="s">
        <v>443</v>
      </c>
      <c r="AA27" s="388"/>
      <c r="AB27" s="391">
        <v>15560.975609756097</v>
      </c>
      <c r="AC27" s="391">
        <v>15243.90243902439</v>
      </c>
      <c r="AD27" s="391">
        <v>15693.76979936642</v>
      </c>
      <c r="AE27" s="391">
        <v>16194.565217391304</v>
      </c>
      <c r="AF27" s="387">
        <v>16416.759776536313</v>
      </c>
      <c r="AG27" s="392">
        <v>16907.46934225195</v>
      </c>
      <c r="AH27" s="387">
        <v>17086.95652173913</v>
      </c>
      <c r="AI27" s="392">
        <v>17849.41176470588</v>
      </c>
      <c r="AJ27" s="392">
        <v>11441.387559808612</v>
      </c>
      <c r="AK27" s="344">
        <v>11718.527315914489</v>
      </c>
      <c r="AL27" s="390">
        <v>11759.86078886311</v>
      </c>
      <c r="AM27" s="333" t="s">
        <v>443</v>
      </c>
      <c r="AN27" s="334"/>
      <c r="AO27" s="331">
        <v>15950</v>
      </c>
      <c r="AP27" s="338">
        <v>10.270973392061407</v>
      </c>
      <c r="AQ27" s="331">
        <v>15000</v>
      </c>
      <c r="AR27" s="338">
        <v>9.739880264405283</v>
      </c>
      <c r="AS27" s="339">
        <v>14862</v>
      </c>
      <c r="AT27" s="338">
        <v>9.521368945038471</v>
      </c>
      <c r="AU27" s="340">
        <v>14899</v>
      </c>
      <c r="AV27" s="341">
        <v>9.473998804542738</v>
      </c>
      <c r="AW27" s="342">
        <v>14693</v>
      </c>
      <c r="AX27" s="343">
        <v>9.036896715029922</v>
      </c>
      <c r="AY27" s="342">
        <v>15166</v>
      </c>
      <c r="AZ27" s="343">
        <v>9.060116014409205</v>
      </c>
      <c r="BA27" s="401">
        <v>14934</v>
      </c>
      <c r="BB27" s="338">
        <v>8.781451579708696</v>
      </c>
      <c r="BC27" s="401">
        <v>15172</v>
      </c>
      <c r="BD27" s="338">
        <v>8.904069392114746</v>
      </c>
      <c r="BE27" s="344">
        <v>9565</v>
      </c>
      <c r="BF27" s="338">
        <v>5.595727005744908</v>
      </c>
      <c r="BG27" s="344">
        <v>9867</v>
      </c>
      <c r="BH27" s="338">
        <v>5.576832210091766</v>
      </c>
      <c r="BI27" s="405">
        <v>10137</v>
      </c>
      <c r="BJ27" s="338">
        <v>5.575975066804989</v>
      </c>
      <c r="BK27" s="333"/>
    </row>
    <row r="28" spans="2:62" ht="12.75">
      <c r="B28" s="349" t="s">
        <v>444</v>
      </c>
      <c r="C28" s="346"/>
      <c r="D28" s="243">
        <v>289</v>
      </c>
      <c r="E28" s="243"/>
      <c r="F28" s="245">
        <v>281</v>
      </c>
      <c r="G28" s="243"/>
      <c r="H28" s="347">
        <v>270</v>
      </c>
      <c r="I28" s="347"/>
      <c r="J28" s="347">
        <v>264</v>
      </c>
      <c r="L28" s="348">
        <v>260</v>
      </c>
      <c r="N28">
        <v>262</v>
      </c>
      <c r="P28" s="393">
        <v>262</v>
      </c>
      <c r="Q28" s="393"/>
      <c r="R28" s="393">
        <v>260</v>
      </c>
      <c r="S28" s="393"/>
      <c r="T28" s="393">
        <v>263</v>
      </c>
      <c r="U28" s="393"/>
      <c r="V28" s="393">
        <v>270</v>
      </c>
      <c r="W28" s="393"/>
      <c r="X28" s="393">
        <v>274</v>
      </c>
      <c r="Y28" s="388"/>
      <c r="Z28" s="393"/>
      <c r="AA28" s="395" t="s">
        <v>444</v>
      </c>
      <c r="AB28" s="396">
        <v>15917</v>
      </c>
      <c r="AC28" s="396">
        <v>15516</v>
      </c>
      <c r="AD28" s="396">
        <v>16352</v>
      </c>
      <c r="AE28" s="396">
        <v>16705</v>
      </c>
      <c r="AF28" s="393">
        <v>17077</v>
      </c>
      <c r="AG28" s="393">
        <v>17027</v>
      </c>
      <c r="AH28" s="393">
        <v>17080</v>
      </c>
      <c r="AI28" s="393">
        <v>17269</v>
      </c>
      <c r="AJ28" s="393">
        <v>17338</v>
      </c>
      <c r="AK28" s="354">
        <v>17567</v>
      </c>
      <c r="AL28" s="388">
        <v>17737</v>
      </c>
      <c r="AN28" s="349" t="s">
        <v>444</v>
      </c>
      <c r="AO28">
        <v>4600</v>
      </c>
      <c r="AP28" s="329">
        <v>2.962161605234011</v>
      </c>
      <c r="AQ28">
        <v>4360</v>
      </c>
      <c r="AR28" s="329">
        <v>2.8310585301871356</v>
      </c>
      <c r="AS28" s="332">
        <v>4415</v>
      </c>
      <c r="AT28" s="329">
        <v>2.8284782594768436</v>
      </c>
      <c r="AU28" s="351">
        <v>4410</v>
      </c>
      <c r="AV28" s="330">
        <v>2.8042375144663048</v>
      </c>
      <c r="AW28" s="352">
        <v>4440</v>
      </c>
      <c r="AX28" s="327">
        <v>2.7308120475554927</v>
      </c>
      <c r="AY28" s="352">
        <v>4461</v>
      </c>
      <c r="AZ28" s="353">
        <v>2.6649859910509996</v>
      </c>
      <c r="BA28" s="402">
        <v>4475</v>
      </c>
      <c r="BB28" s="329">
        <v>2.631377783527281</v>
      </c>
      <c r="BC28" s="393">
        <v>4490</v>
      </c>
      <c r="BD28" s="329">
        <v>2.6350693099522284</v>
      </c>
      <c r="BE28" s="354">
        <v>4560</v>
      </c>
      <c r="BF28" s="329">
        <v>2.6676963038365686</v>
      </c>
      <c r="BG28" s="354">
        <v>4743</v>
      </c>
      <c r="BH28" s="329">
        <v>2.680745431485279</v>
      </c>
      <c r="BI28" s="393">
        <v>4860</v>
      </c>
      <c r="BJ28" s="329">
        <v>2.67329967689378</v>
      </c>
    </row>
    <row r="29" spans="2:62" ht="12.75">
      <c r="B29" s="349" t="s">
        <v>445</v>
      </c>
      <c r="C29" s="346"/>
      <c r="D29" s="243">
        <v>144</v>
      </c>
      <c r="E29" s="243"/>
      <c r="F29" s="245">
        <v>140</v>
      </c>
      <c r="G29" s="243"/>
      <c r="H29" s="347">
        <v>137</v>
      </c>
      <c r="I29" s="347"/>
      <c r="J29" s="347">
        <v>136</v>
      </c>
      <c r="L29" s="348">
        <v>136</v>
      </c>
      <c r="N29">
        <v>146</v>
      </c>
      <c r="P29" s="393">
        <v>151</v>
      </c>
      <c r="Q29" s="393"/>
      <c r="R29" s="393">
        <v>149</v>
      </c>
      <c r="S29" s="393"/>
      <c r="T29" s="393">
        <v>151</v>
      </c>
      <c r="U29" s="393"/>
      <c r="V29" s="393">
        <v>156</v>
      </c>
      <c r="W29" s="393"/>
      <c r="X29" s="393">
        <v>165</v>
      </c>
      <c r="Y29" s="388"/>
      <c r="Z29" s="393"/>
      <c r="AA29" s="395" t="s">
        <v>445</v>
      </c>
      <c r="AB29" s="396">
        <v>15375</v>
      </c>
      <c r="AC29" s="396">
        <v>15471.42857142857</v>
      </c>
      <c r="AD29" s="396">
        <v>15978</v>
      </c>
      <c r="AE29" s="396">
        <v>16103</v>
      </c>
      <c r="AF29" s="393">
        <v>16066</v>
      </c>
      <c r="AG29" s="393">
        <v>16568</v>
      </c>
      <c r="AH29" s="393">
        <v>17603</v>
      </c>
      <c r="AI29" s="393">
        <v>19725</v>
      </c>
      <c r="AJ29" s="393">
        <v>20046</v>
      </c>
      <c r="AK29" s="354">
        <v>20295</v>
      </c>
      <c r="AL29" s="388">
        <v>19994</v>
      </c>
      <c r="AN29" s="349" t="s">
        <v>445</v>
      </c>
      <c r="AO29">
        <v>2214</v>
      </c>
      <c r="AP29" s="329">
        <v>1.4257012595626304</v>
      </c>
      <c r="AQ29">
        <v>2166</v>
      </c>
      <c r="AR29" s="329">
        <v>1.4064387101801228</v>
      </c>
      <c r="AS29" s="332">
        <v>2189</v>
      </c>
      <c r="AT29" s="329">
        <v>1.4023870690814972</v>
      </c>
      <c r="AU29" s="351">
        <v>2190</v>
      </c>
      <c r="AV29" s="330">
        <v>1.3925805343948316</v>
      </c>
      <c r="AW29" s="352">
        <v>2185</v>
      </c>
      <c r="AX29" s="327">
        <v>1.3438793522317007</v>
      </c>
      <c r="AY29" s="352">
        <v>2419</v>
      </c>
      <c r="AZ29" s="353">
        <v>1.4451022444188228</v>
      </c>
      <c r="BA29" s="402">
        <v>2658</v>
      </c>
      <c r="BB29" s="329">
        <v>1.562950200807936</v>
      </c>
      <c r="BC29" s="393">
        <v>2939</v>
      </c>
      <c r="BD29" s="329">
        <v>1.7248259915255233</v>
      </c>
      <c r="BE29" s="354">
        <v>3027</v>
      </c>
      <c r="BF29" s="329">
        <v>1.770858928007301</v>
      </c>
      <c r="BG29" s="354">
        <v>3166</v>
      </c>
      <c r="BH29" s="329">
        <v>1.7894244225347655</v>
      </c>
      <c r="BI29" s="393">
        <v>3299</v>
      </c>
      <c r="BJ29" s="329">
        <v>1.814653422648679</v>
      </c>
    </row>
    <row r="30" spans="2:62" ht="12.75">
      <c r="B30" s="349" t="s">
        <v>446</v>
      </c>
      <c r="C30" s="346"/>
      <c r="D30" s="243">
        <v>151</v>
      </c>
      <c r="E30" s="243"/>
      <c r="F30" s="245">
        <v>140</v>
      </c>
      <c r="G30" s="243"/>
      <c r="H30" s="347">
        <v>133</v>
      </c>
      <c r="I30" s="347"/>
      <c r="J30" s="347">
        <v>128</v>
      </c>
      <c r="L30" s="348">
        <v>123</v>
      </c>
      <c r="N30">
        <v>120</v>
      </c>
      <c r="P30" s="393">
        <v>115</v>
      </c>
      <c r="Q30" s="393"/>
      <c r="R30" s="393">
        <v>111</v>
      </c>
      <c r="S30" s="393"/>
      <c r="T30" s="393">
        <v>107</v>
      </c>
      <c r="U30" s="393"/>
      <c r="V30" s="393">
        <v>104</v>
      </c>
      <c r="W30" s="393"/>
      <c r="X30" s="393">
        <v>103</v>
      </c>
      <c r="Y30" s="388"/>
      <c r="Z30" s="393"/>
      <c r="AA30" s="395" t="s">
        <v>446</v>
      </c>
      <c r="AB30" s="396">
        <v>15887</v>
      </c>
      <c r="AC30" s="396">
        <v>16050</v>
      </c>
      <c r="AD30" s="396">
        <v>16564</v>
      </c>
      <c r="AE30" s="396">
        <v>16570</v>
      </c>
      <c r="AF30" s="393">
        <v>16496</v>
      </c>
      <c r="AG30" s="393">
        <v>17450</v>
      </c>
      <c r="AH30" s="393">
        <v>17835</v>
      </c>
      <c r="AI30" s="393">
        <v>18441</v>
      </c>
      <c r="AJ30" s="393">
        <v>18486</v>
      </c>
      <c r="AK30" s="354">
        <v>18827</v>
      </c>
      <c r="AL30" s="388">
        <v>19204</v>
      </c>
      <c r="AN30" s="349" t="s">
        <v>446</v>
      </c>
      <c r="AO30">
        <v>2399</v>
      </c>
      <c r="AP30" s="329">
        <v>1.5448316719470416</v>
      </c>
      <c r="AQ30">
        <v>2247</v>
      </c>
      <c r="AR30" s="329">
        <v>1.4590340636079113</v>
      </c>
      <c r="AS30" s="332">
        <v>2203</v>
      </c>
      <c r="AT30" s="329">
        <v>1.4113561960651158</v>
      </c>
      <c r="AU30" s="351">
        <v>2121</v>
      </c>
      <c r="AV30" s="330">
        <v>1.348704709338556</v>
      </c>
      <c r="AW30" s="352">
        <v>2029</v>
      </c>
      <c r="AX30" s="327">
        <v>1.2479319019121835</v>
      </c>
      <c r="AY30" s="352">
        <v>2094</v>
      </c>
      <c r="AZ30" s="353">
        <v>1.250948367016542</v>
      </c>
      <c r="BA30" s="402">
        <v>2051</v>
      </c>
      <c r="BB30" s="329">
        <v>1.2060236500590957</v>
      </c>
      <c r="BC30" s="393">
        <v>2047</v>
      </c>
      <c r="BD30" s="329">
        <v>1.2013333802833432</v>
      </c>
      <c r="BE30" s="354">
        <v>1978</v>
      </c>
      <c r="BF30" s="329">
        <v>1.1571717739010379</v>
      </c>
      <c r="BG30" s="354">
        <v>1958</v>
      </c>
      <c r="BH30" s="329">
        <v>1.1066623560717217</v>
      </c>
      <c r="BI30" s="393">
        <v>1978</v>
      </c>
      <c r="BJ30" s="329">
        <v>1.0880219672625302</v>
      </c>
    </row>
    <row r="31" spans="2:62" ht="12.75">
      <c r="B31" s="349" t="s">
        <v>447</v>
      </c>
      <c r="C31" s="346"/>
      <c r="D31" s="243">
        <v>251</v>
      </c>
      <c r="E31" s="243"/>
      <c r="F31" s="245">
        <v>241</v>
      </c>
      <c r="G31" s="243"/>
      <c r="H31" s="347">
        <v>230</v>
      </c>
      <c r="I31" s="347"/>
      <c r="J31" s="347">
        <v>222</v>
      </c>
      <c r="L31" s="348">
        <v>217</v>
      </c>
      <c r="N31">
        <v>215</v>
      </c>
      <c r="P31" s="393">
        <v>209</v>
      </c>
      <c r="Q31" s="393"/>
      <c r="R31" s="393">
        <v>201</v>
      </c>
      <c r="S31" s="393"/>
      <c r="T31" s="393">
        <v>193</v>
      </c>
      <c r="U31" s="393"/>
      <c r="V31" s="393">
        <v>195</v>
      </c>
      <c r="W31" s="393"/>
      <c r="X31" s="393">
        <v>205</v>
      </c>
      <c r="Y31" s="388"/>
      <c r="Z31" s="393"/>
      <c r="AA31" s="395" t="s">
        <v>447</v>
      </c>
      <c r="AB31" s="396">
        <v>16124</v>
      </c>
      <c r="AC31" s="396">
        <v>15701</v>
      </c>
      <c r="AD31" s="396">
        <v>16057</v>
      </c>
      <c r="AE31" s="396">
        <v>17167</v>
      </c>
      <c r="AF31" s="393">
        <v>17521</v>
      </c>
      <c r="AG31" s="393">
        <v>18298</v>
      </c>
      <c r="AH31" s="393">
        <v>18201</v>
      </c>
      <c r="AI31" s="393">
        <v>18955</v>
      </c>
      <c r="AJ31" s="393">
        <v>19953</v>
      </c>
      <c r="AK31" s="354">
        <v>20722</v>
      </c>
      <c r="AL31" s="388">
        <v>20146</v>
      </c>
      <c r="AN31" s="349" t="s">
        <v>447</v>
      </c>
      <c r="AO31">
        <v>4047</v>
      </c>
      <c r="AP31" s="329">
        <v>2.6060582644308785</v>
      </c>
      <c r="AQ31">
        <v>3784</v>
      </c>
      <c r="AR31" s="329">
        <v>2.4570471280339725</v>
      </c>
      <c r="AS31" s="332">
        <v>3693</v>
      </c>
      <c r="AT31" s="329">
        <v>2.3659275678930882</v>
      </c>
      <c r="AU31" s="351">
        <v>3811</v>
      </c>
      <c r="AV31" s="330">
        <v>2.4233444824560286</v>
      </c>
      <c r="AW31" s="352">
        <v>3802</v>
      </c>
      <c r="AX31" s="327">
        <v>2.3384115776590053</v>
      </c>
      <c r="AY31" s="352">
        <v>3934</v>
      </c>
      <c r="AZ31" s="353">
        <v>2.350158011386378</v>
      </c>
      <c r="BA31" s="402">
        <v>3804</v>
      </c>
      <c r="BB31" s="329">
        <v>2.2368181203436373</v>
      </c>
      <c r="BC31" s="393">
        <v>3810</v>
      </c>
      <c r="BD31" s="329">
        <v>2.2359942251487728</v>
      </c>
      <c r="BE31" s="354">
        <v>3851</v>
      </c>
      <c r="BF31" s="329">
        <v>2.252916330279523</v>
      </c>
      <c r="BG31" s="354">
        <v>4025</v>
      </c>
      <c r="BH31" s="329">
        <v>2.274931554233238</v>
      </c>
      <c r="BI31" s="393">
        <v>4130</v>
      </c>
      <c r="BJ31" s="329">
        <v>2.2717546636978008</v>
      </c>
    </row>
    <row r="32" spans="2:62" ht="12.75">
      <c r="B32" s="349" t="s">
        <v>448</v>
      </c>
      <c r="C32" s="346"/>
      <c r="D32" s="243">
        <v>190</v>
      </c>
      <c r="E32" s="243"/>
      <c r="F32" s="245">
        <v>182</v>
      </c>
      <c r="G32" s="243"/>
      <c r="H32" s="347">
        <v>177</v>
      </c>
      <c r="I32" s="347"/>
      <c r="J32" s="347">
        <v>170</v>
      </c>
      <c r="L32" s="348">
        <v>159</v>
      </c>
      <c r="N32">
        <v>154</v>
      </c>
      <c r="P32" s="393">
        <v>137</v>
      </c>
      <c r="Q32" s="393"/>
      <c r="R32" s="393">
        <v>129</v>
      </c>
      <c r="S32" s="393"/>
      <c r="T32" s="393">
        <v>122</v>
      </c>
      <c r="U32" s="393"/>
      <c r="V32" s="393">
        <v>117</v>
      </c>
      <c r="W32" s="393"/>
      <c r="X32" s="393">
        <v>115</v>
      </c>
      <c r="Y32" s="388"/>
      <c r="Z32" s="393"/>
      <c r="AA32" s="395" t="s">
        <v>448</v>
      </c>
      <c r="AB32" s="396">
        <v>14158</v>
      </c>
      <c r="AC32" s="396">
        <v>13423</v>
      </c>
      <c r="AD32" s="396">
        <v>13345</v>
      </c>
      <c r="AE32" s="396">
        <v>13924</v>
      </c>
      <c r="AF32" s="393">
        <v>14069</v>
      </c>
      <c r="AG32" s="393">
        <v>14662</v>
      </c>
      <c r="AH32" s="393">
        <v>14204</v>
      </c>
      <c r="AI32" s="393">
        <v>14620</v>
      </c>
      <c r="AJ32" s="393">
        <v>15139</v>
      </c>
      <c r="AK32" s="354">
        <v>16026</v>
      </c>
      <c r="AL32" s="388">
        <v>16000</v>
      </c>
      <c r="AN32" s="349" t="s">
        <v>448</v>
      </c>
      <c r="AO32">
        <v>2690</v>
      </c>
      <c r="AP32" s="329">
        <v>1.7322205908868453</v>
      </c>
      <c r="AQ32">
        <v>2443</v>
      </c>
      <c r="AR32" s="329">
        <v>1.5863018323961404</v>
      </c>
      <c r="AS32" s="332">
        <v>2362</v>
      </c>
      <c r="AT32" s="329">
        <v>1.5132198525219263</v>
      </c>
      <c r="AU32" s="351">
        <v>2367</v>
      </c>
      <c r="AV32" s="330">
        <v>1.5051315638870166</v>
      </c>
      <c r="AW32" s="352">
        <v>2237</v>
      </c>
      <c r="AX32" s="327">
        <v>1.37586183567154</v>
      </c>
      <c r="AY32" s="352">
        <v>2258</v>
      </c>
      <c r="AZ32" s="353">
        <v>1.348921400536462</v>
      </c>
      <c r="BA32" s="402">
        <v>1946</v>
      </c>
      <c r="BB32" s="329">
        <v>1.144281824970746</v>
      </c>
      <c r="BC32" s="393">
        <v>1886</v>
      </c>
      <c r="BD32" s="329">
        <v>1.106846485204878</v>
      </c>
      <c r="BE32" s="354">
        <v>1847</v>
      </c>
      <c r="BF32" s="329">
        <v>1.0805340072776628</v>
      </c>
      <c r="BG32" s="354">
        <v>1875</v>
      </c>
      <c r="BH32" s="329">
        <v>1.0597507240216948</v>
      </c>
      <c r="BI32" s="393">
        <v>1840</v>
      </c>
      <c r="BJ32" s="329">
        <v>1.0121134579186328</v>
      </c>
    </row>
    <row r="33" spans="2:62" ht="15.75">
      <c r="B33" s="317"/>
      <c r="C33" s="73"/>
      <c r="D33" s="244"/>
      <c r="E33" s="244"/>
      <c r="F33" s="245"/>
      <c r="G33" s="244"/>
      <c r="H33" s="347"/>
      <c r="I33" s="347"/>
      <c r="J33" s="347"/>
      <c r="L33" s="348"/>
      <c r="P33" s="393"/>
      <c r="Q33" s="393"/>
      <c r="R33" s="393"/>
      <c r="S33" s="393"/>
      <c r="T33" s="393"/>
      <c r="U33" s="393"/>
      <c r="V33" s="393"/>
      <c r="W33" s="393"/>
      <c r="X33" s="393"/>
      <c r="Y33" s="388"/>
      <c r="Z33" s="393"/>
      <c r="AA33" s="388"/>
      <c r="AB33" s="396"/>
      <c r="AC33" s="396"/>
      <c r="AD33" s="396"/>
      <c r="AE33" s="396"/>
      <c r="AF33" s="393"/>
      <c r="AG33" s="393"/>
      <c r="AH33" s="393"/>
      <c r="AI33" s="393"/>
      <c r="AJ33" s="393"/>
      <c r="AK33" s="354"/>
      <c r="AL33" s="388"/>
      <c r="AN33" s="317"/>
      <c r="AP33" s="329"/>
      <c r="AR33" s="329"/>
      <c r="AS33" s="332"/>
      <c r="AT33" s="329"/>
      <c r="AU33" s="362"/>
      <c r="AV33" s="330"/>
      <c r="AW33" s="342"/>
      <c r="AX33" s="327"/>
      <c r="AY33" s="342"/>
      <c r="AZ33" s="343"/>
      <c r="BA33" s="401"/>
      <c r="BB33" s="329"/>
      <c r="BC33" s="393"/>
      <c r="BD33" s="317"/>
      <c r="BE33" s="354"/>
      <c r="BF33" s="329"/>
      <c r="BG33" s="354"/>
      <c r="BH33" s="329"/>
      <c r="BI33" s="354"/>
      <c r="BJ33" s="317"/>
    </row>
    <row r="34" spans="1:63" ht="15.75">
      <c r="A34" s="333" t="s">
        <v>449</v>
      </c>
      <c r="B34" s="317"/>
      <c r="C34" s="73"/>
      <c r="D34" s="335">
        <v>338</v>
      </c>
      <c r="E34" s="335"/>
      <c r="F34" s="335">
        <v>325</v>
      </c>
      <c r="G34" s="335"/>
      <c r="H34" s="336">
        <v>311</v>
      </c>
      <c r="I34" s="336"/>
      <c r="J34" s="335">
        <v>302</v>
      </c>
      <c r="L34" s="337">
        <v>307</v>
      </c>
      <c r="N34" s="337">
        <v>310</v>
      </c>
      <c r="P34" s="386">
        <v>300</v>
      </c>
      <c r="Q34" s="386"/>
      <c r="R34" s="386">
        <v>292</v>
      </c>
      <c r="S34" s="386"/>
      <c r="T34" s="386">
        <v>288</v>
      </c>
      <c r="U34" s="386">
        <v>0</v>
      </c>
      <c r="V34" s="386">
        <v>285</v>
      </c>
      <c r="W34" s="386">
        <v>0</v>
      </c>
      <c r="X34" s="386">
        <v>286</v>
      </c>
      <c r="Y34" s="388"/>
      <c r="Z34" s="389" t="s">
        <v>449</v>
      </c>
      <c r="AA34" s="388"/>
      <c r="AB34" s="391">
        <v>13887.573964497042</v>
      </c>
      <c r="AC34" s="391">
        <v>13932.307692307691</v>
      </c>
      <c r="AD34" s="391">
        <v>14218.649517684888</v>
      </c>
      <c r="AE34" s="391">
        <v>14758.278145695363</v>
      </c>
      <c r="AF34" s="387">
        <v>15153.094462540716</v>
      </c>
      <c r="AG34" s="392">
        <v>15983.870967741936</v>
      </c>
      <c r="AH34" s="387">
        <v>16930</v>
      </c>
      <c r="AI34" s="392">
        <v>17496.575342465752</v>
      </c>
      <c r="AJ34" s="392">
        <v>17840.277777777777</v>
      </c>
      <c r="AK34" s="344">
        <v>18449.122807017546</v>
      </c>
      <c r="AL34" s="390">
        <v>19006.993006993005</v>
      </c>
      <c r="AM34" s="333" t="s">
        <v>449</v>
      </c>
      <c r="AN34" s="334"/>
      <c r="AO34" s="331">
        <v>4694</v>
      </c>
      <c r="AP34" s="338">
        <v>3.0226927336887925</v>
      </c>
      <c r="AQ34" s="331">
        <v>4528</v>
      </c>
      <c r="AR34" s="338">
        <v>2.940145189148475</v>
      </c>
      <c r="AS34" s="339">
        <v>4422</v>
      </c>
      <c r="AT34" s="338">
        <v>2.832962822968653</v>
      </c>
      <c r="AU34" s="340">
        <v>4457</v>
      </c>
      <c r="AV34" s="341">
        <v>2.8341239460263763</v>
      </c>
      <c r="AW34" s="342">
        <v>4652</v>
      </c>
      <c r="AX34" s="343">
        <v>2.861202172348683</v>
      </c>
      <c r="AY34" s="342">
        <v>4955</v>
      </c>
      <c r="AZ34" s="343">
        <v>2.9600998847024664</v>
      </c>
      <c r="BA34" s="401">
        <v>5079</v>
      </c>
      <c r="BB34" s="338">
        <v>2.98654028213074</v>
      </c>
      <c r="BC34" s="401">
        <v>5109</v>
      </c>
      <c r="BD34" s="338">
        <v>2.9983450121483153</v>
      </c>
      <c r="BE34" s="344">
        <v>5138</v>
      </c>
      <c r="BF34" s="338">
        <v>3.005838510770239</v>
      </c>
      <c r="BG34" s="344">
        <v>5258</v>
      </c>
      <c r="BH34" s="338">
        <v>2.9718236303499044</v>
      </c>
      <c r="BI34" s="405">
        <v>5436</v>
      </c>
      <c r="BJ34" s="338">
        <v>2.990135194155265</v>
      </c>
      <c r="BK34" s="333"/>
    </row>
    <row r="35" spans="2:62" ht="12.75">
      <c r="B35" s="349" t="s">
        <v>450</v>
      </c>
      <c r="C35" s="346"/>
      <c r="D35" s="243">
        <v>64</v>
      </c>
      <c r="E35" s="243"/>
      <c r="F35" s="245">
        <v>62</v>
      </c>
      <c r="G35" s="243"/>
      <c r="H35" s="347">
        <v>56</v>
      </c>
      <c r="I35" s="347"/>
      <c r="J35" s="347">
        <v>51</v>
      </c>
      <c r="L35" s="348">
        <v>49</v>
      </c>
      <c r="N35">
        <v>48</v>
      </c>
      <c r="P35" s="393">
        <v>40</v>
      </c>
      <c r="Q35" s="393"/>
      <c r="R35" s="393">
        <v>35</v>
      </c>
      <c r="S35" s="393"/>
      <c r="T35" s="393">
        <v>34</v>
      </c>
      <c r="U35" s="393"/>
      <c r="V35" s="393">
        <v>33</v>
      </c>
      <c r="W35" s="393"/>
      <c r="X35" s="393">
        <v>32</v>
      </c>
      <c r="Y35" s="388"/>
      <c r="Z35" s="393"/>
      <c r="AA35" s="395" t="s">
        <v>450</v>
      </c>
      <c r="AB35" s="396">
        <v>13094</v>
      </c>
      <c r="AC35" s="396">
        <v>12967.74193548387</v>
      </c>
      <c r="AD35" s="396">
        <v>12732</v>
      </c>
      <c r="AE35" s="396">
        <v>13843</v>
      </c>
      <c r="AF35" s="393">
        <v>14061</v>
      </c>
      <c r="AG35" s="393">
        <v>14292</v>
      </c>
      <c r="AH35" s="393">
        <v>14825</v>
      </c>
      <c r="AI35" s="393">
        <v>14857</v>
      </c>
      <c r="AJ35" s="393">
        <v>15471</v>
      </c>
      <c r="AK35" s="354">
        <v>15970</v>
      </c>
      <c r="AL35" s="388">
        <v>14688</v>
      </c>
      <c r="AN35" s="349" t="s">
        <v>450</v>
      </c>
      <c r="AO35">
        <v>838</v>
      </c>
      <c r="AP35" s="329">
        <v>0.5396285706926307</v>
      </c>
      <c r="AQ35">
        <v>804</v>
      </c>
      <c r="AR35" s="329">
        <v>0.5220575821721232</v>
      </c>
      <c r="AS35" s="332">
        <v>713</v>
      </c>
      <c r="AT35" s="329">
        <v>0.4567848242371437</v>
      </c>
      <c r="AU35" s="244">
        <v>706</v>
      </c>
      <c r="AV35" s="330">
        <v>0.44893235492363065</v>
      </c>
      <c r="AW35" s="352">
        <v>689</v>
      </c>
      <c r="AX35" s="327">
        <v>0.42376790557786814</v>
      </c>
      <c r="AY35" s="352">
        <v>686</v>
      </c>
      <c r="AZ35" s="353">
        <v>0.4098140304552759</v>
      </c>
      <c r="BA35" s="402">
        <v>593</v>
      </c>
      <c r="BB35" s="329">
        <v>0.34869430740372687</v>
      </c>
      <c r="BC35" s="393">
        <v>520</v>
      </c>
      <c r="BD35" s="329">
        <v>0.3051750648497013</v>
      </c>
      <c r="BE35" s="354">
        <v>526</v>
      </c>
      <c r="BF35" s="329">
        <v>0.30772110873202524</v>
      </c>
      <c r="BG35" s="354">
        <v>468</v>
      </c>
      <c r="BH35" s="329">
        <v>0.264513780715815</v>
      </c>
      <c r="BI35" s="393">
        <v>470</v>
      </c>
      <c r="BJ35" s="329">
        <v>0.2585289810987812</v>
      </c>
    </row>
    <row r="36" spans="2:62" ht="12.75">
      <c r="B36" s="349" t="s">
        <v>451</v>
      </c>
      <c r="C36" s="346"/>
      <c r="D36" s="243">
        <v>118</v>
      </c>
      <c r="E36" s="243"/>
      <c r="F36" s="245">
        <v>112</v>
      </c>
      <c r="G36" s="243"/>
      <c r="H36" s="347">
        <v>105</v>
      </c>
      <c r="I36" s="347"/>
      <c r="J36" s="347">
        <v>99</v>
      </c>
      <c r="L36" s="348">
        <v>98</v>
      </c>
      <c r="N36">
        <v>95</v>
      </c>
      <c r="P36" s="393">
        <v>86</v>
      </c>
      <c r="Q36" s="393"/>
      <c r="R36" s="393">
        <v>82</v>
      </c>
      <c r="S36" s="393"/>
      <c r="T36" s="393">
        <v>80</v>
      </c>
      <c r="U36" s="393"/>
      <c r="V36" s="393">
        <v>81</v>
      </c>
      <c r="W36" s="393"/>
      <c r="X36" s="393">
        <v>81</v>
      </c>
      <c r="Y36" s="388"/>
      <c r="Z36" s="393"/>
      <c r="AA36" s="395" t="s">
        <v>451</v>
      </c>
      <c r="AB36" s="396">
        <v>13398</v>
      </c>
      <c r="AC36" s="396">
        <v>13160.714285714286</v>
      </c>
      <c r="AD36" s="396">
        <v>13180.95238095238</v>
      </c>
      <c r="AE36" s="396">
        <v>14000</v>
      </c>
      <c r="AF36" s="393">
        <v>14480</v>
      </c>
      <c r="AG36" s="393">
        <v>15516</v>
      </c>
      <c r="AH36" s="393">
        <v>14988</v>
      </c>
      <c r="AI36" s="393">
        <v>16220</v>
      </c>
      <c r="AJ36" s="393">
        <v>16838</v>
      </c>
      <c r="AK36" s="354">
        <v>17741</v>
      </c>
      <c r="AL36" s="388">
        <v>18580</v>
      </c>
      <c r="AN36" s="349" t="s">
        <v>451</v>
      </c>
      <c r="AO36">
        <v>1581</v>
      </c>
      <c r="AP36" s="329">
        <v>1.0180820647554285</v>
      </c>
      <c r="AQ36">
        <v>1474</v>
      </c>
      <c r="AR36" s="329">
        <v>0.9571055673155592</v>
      </c>
      <c r="AS36" s="332">
        <v>1384</v>
      </c>
      <c r="AT36" s="329">
        <v>0.8866622675234318</v>
      </c>
      <c r="AU36" s="244">
        <v>1386</v>
      </c>
      <c r="AV36" s="330">
        <v>0.8813317902608386</v>
      </c>
      <c r="AW36" s="352">
        <v>1419</v>
      </c>
      <c r="AX36" s="327">
        <v>0.8727527692525324</v>
      </c>
      <c r="AY36" s="352">
        <v>1474</v>
      </c>
      <c r="AZ36" s="353">
        <v>0.8805625085875753</v>
      </c>
      <c r="BA36" s="402">
        <v>1289</v>
      </c>
      <c r="BB36" s="329">
        <v>0.7579544051322157</v>
      </c>
      <c r="BC36" s="393">
        <v>1330</v>
      </c>
      <c r="BD36" s="329">
        <v>0.7805439158655821</v>
      </c>
      <c r="BE36" s="354">
        <v>1347</v>
      </c>
      <c r="BF36" s="329">
        <v>0.78802344764646</v>
      </c>
      <c r="BG36" s="354">
        <v>1437</v>
      </c>
      <c r="BH36" s="329">
        <v>0.8121929548902268</v>
      </c>
      <c r="BI36" s="393">
        <v>1505</v>
      </c>
      <c r="BJ36" s="329">
        <v>0.8278428011780121</v>
      </c>
    </row>
    <row r="37" spans="2:62" ht="12.75">
      <c r="B37" s="349" t="s">
        <v>452</v>
      </c>
      <c r="C37" s="346"/>
      <c r="D37" s="243">
        <v>74</v>
      </c>
      <c r="E37" s="243"/>
      <c r="F37" s="245">
        <v>69</v>
      </c>
      <c r="G37" s="243"/>
      <c r="H37" s="347">
        <v>69</v>
      </c>
      <c r="I37" s="347"/>
      <c r="J37" s="347">
        <v>70</v>
      </c>
      <c r="L37" s="348">
        <v>74</v>
      </c>
      <c r="N37">
        <v>76</v>
      </c>
      <c r="P37" s="393">
        <v>67</v>
      </c>
      <c r="Q37" s="393"/>
      <c r="R37" s="393">
        <v>64</v>
      </c>
      <c r="S37" s="393"/>
      <c r="T37" s="393">
        <v>61</v>
      </c>
      <c r="U37" s="393"/>
      <c r="V37" s="393">
        <v>60</v>
      </c>
      <c r="W37" s="393"/>
      <c r="X37" s="393">
        <v>61</v>
      </c>
      <c r="Y37" s="388"/>
      <c r="Z37" s="393"/>
      <c r="AA37" s="395" t="s">
        <v>452</v>
      </c>
      <c r="AB37" s="396">
        <v>14797</v>
      </c>
      <c r="AC37" s="396">
        <v>15217.391304347826</v>
      </c>
      <c r="AD37" s="396">
        <v>15072.463768115942</v>
      </c>
      <c r="AE37" s="396">
        <v>15000</v>
      </c>
      <c r="AF37" s="393">
        <v>15392</v>
      </c>
      <c r="AG37" s="393">
        <v>16513</v>
      </c>
      <c r="AH37" s="393">
        <v>17418</v>
      </c>
      <c r="AI37" s="393">
        <v>17641</v>
      </c>
      <c r="AJ37" s="393">
        <v>17197</v>
      </c>
      <c r="AK37" s="354">
        <v>17950</v>
      </c>
      <c r="AL37" s="388">
        <v>18328</v>
      </c>
      <c r="AN37" s="349" t="s">
        <v>452</v>
      </c>
      <c r="AO37">
        <v>1095</v>
      </c>
      <c r="AP37" s="329">
        <v>0.7051232516807048</v>
      </c>
      <c r="AQ37">
        <v>1050</v>
      </c>
      <c r="AR37" s="329">
        <v>0.6817916185083698</v>
      </c>
      <c r="AS37" s="332">
        <v>1040</v>
      </c>
      <c r="AT37" s="329">
        <v>0.6662780044973765</v>
      </c>
      <c r="AU37" s="244">
        <v>1050</v>
      </c>
      <c r="AV37" s="330">
        <v>0.6676755986824535</v>
      </c>
      <c r="AW37" s="352">
        <v>1139</v>
      </c>
      <c r="AX37" s="327">
        <v>0.7005393968841681</v>
      </c>
      <c r="AY37" s="352">
        <v>1255</v>
      </c>
      <c r="AZ37" s="353">
        <v>0.7497326650457307</v>
      </c>
      <c r="BA37" s="402">
        <v>1167</v>
      </c>
      <c r="BB37" s="329">
        <v>0.6862162845533714</v>
      </c>
      <c r="BC37" s="393">
        <v>1129</v>
      </c>
      <c r="BD37" s="329">
        <v>0.6625820157986784</v>
      </c>
      <c r="BE37" s="354">
        <v>1049</v>
      </c>
      <c r="BF37" s="329">
        <v>0.6136871541062633</v>
      </c>
      <c r="BG37" s="354">
        <v>1077</v>
      </c>
      <c r="BH37" s="329">
        <v>0.6087208158780615</v>
      </c>
      <c r="BI37" s="393">
        <v>1118</v>
      </c>
      <c r="BJ37" s="329">
        <v>0.6149689380179518</v>
      </c>
    </row>
    <row r="38" spans="2:62" ht="12.75">
      <c r="B38" s="364" t="s">
        <v>453</v>
      </c>
      <c r="C38" s="365"/>
      <c r="D38" s="243">
        <v>82</v>
      </c>
      <c r="E38" s="243"/>
      <c r="F38" s="245">
        <v>82</v>
      </c>
      <c r="G38" s="243"/>
      <c r="H38" s="347">
        <v>81</v>
      </c>
      <c r="I38" s="347"/>
      <c r="J38" s="347">
        <v>82</v>
      </c>
      <c r="L38" s="348">
        <v>86</v>
      </c>
      <c r="N38">
        <v>91</v>
      </c>
      <c r="P38" s="393">
        <v>107</v>
      </c>
      <c r="Q38" s="393"/>
      <c r="R38" s="393">
        <v>111</v>
      </c>
      <c r="S38" s="393"/>
      <c r="T38" s="393">
        <v>113</v>
      </c>
      <c r="U38" s="393"/>
      <c r="V38" s="393">
        <v>111</v>
      </c>
      <c r="W38" s="393"/>
      <c r="X38" s="393">
        <v>112</v>
      </c>
      <c r="Y38" s="388"/>
      <c r="Z38" s="393"/>
      <c r="AA38" s="395" t="s">
        <v>453</v>
      </c>
      <c r="AB38" s="396">
        <v>14390</v>
      </c>
      <c r="AC38" s="396">
        <v>14634.146341463415</v>
      </c>
      <c r="AD38" s="396">
        <v>15864</v>
      </c>
      <c r="AE38" s="396">
        <v>16037</v>
      </c>
      <c r="AF38" s="393">
        <v>16337</v>
      </c>
      <c r="AG38" s="393">
        <v>16923</v>
      </c>
      <c r="AH38" s="393">
        <v>18972</v>
      </c>
      <c r="AI38" s="393">
        <v>19189</v>
      </c>
      <c r="AJ38" s="393">
        <v>19611</v>
      </c>
      <c r="AK38" s="354">
        <v>20505</v>
      </c>
      <c r="AL38" s="388">
        <v>20920</v>
      </c>
      <c r="AN38" s="364" t="s">
        <v>453</v>
      </c>
      <c r="AO38">
        <v>1180</v>
      </c>
      <c r="AP38" s="329">
        <v>0.7598588465600289</v>
      </c>
      <c r="AQ38">
        <v>1200</v>
      </c>
      <c r="AR38" s="329">
        <v>0.7791904211524227</v>
      </c>
      <c r="AS38" s="332">
        <v>1285</v>
      </c>
      <c r="AT38" s="329">
        <v>0.8232377267107008</v>
      </c>
      <c r="AU38" s="244">
        <v>1315</v>
      </c>
      <c r="AV38" s="330">
        <v>0.8361842021594537</v>
      </c>
      <c r="AW38" s="352">
        <v>1405</v>
      </c>
      <c r="AX38" s="327">
        <v>0.8641421006341142</v>
      </c>
      <c r="AY38" s="352">
        <v>1540</v>
      </c>
      <c r="AZ38" s="353">
        <v>0.9199906806138847</v>
      </c>
      <c r="BA38" s="402">
        <v>2030</v>
      </c>
      <c r="BB38" s="329">
        <v>1.1936752850414258</v>
      </c>
      <c r="BC38" s="393">
        <v>2130</v>
      </c>
      <c r="BD38" s="329">
        <v>1.2500440156343533</v>
      </c>
      <c r="BE38" s="354">
        <v>2216</v>
      </c>
      <c r="BF38" s="329">
        <v>1.2964068002854903</v>
      </c>
      <c r="BG38" s="354">
        <v>2276</v>
      </c>
      <c r="BH38" s="329">
        <v>1.286396078865801</v>
      </c>
      <c r="BI38" s="393">
        <v>2343</v>
      </c>
      <c r="BJ38" s="329">
        <v>1.28879447386052</v>
      </c>
    </row>
    <row r="39" spans="2:62" ht="15.75">
      <c r="B39" s="366"/>
      <c r="C39" s="367"/>
      <c r="D39" s="244"/>
      <c r="E39" s="244"/>
      <c r="F39" s="245"/>
      <c r="G39" s="244"/>
      <c r="H39" s="347"/>
      <c r="I39" s="347"/>
      <c r="J39" s="347"/>
      <c r="L39" s="348"/>
      <c r="P39" s="393"/>
      <c r="Q39" s="393"/>
      <c r="R39" s="393"/>
      <c r="S39" s="393"/>
      <c r="T39" s="393"/>
      <c r="U39" s="393"/>
      <c r="V39" s="393"/>
      <c r="W39" s="393"/>
      <c r="X39" s="393"/>
      <c r="Y39" s="388"/>
      <c r="Z39" s="393"/>
      <c r="AA39" s="399"/>
      <c r="AB39" s="396"/>
      <c r="AC39" s="396"/>
      <c r="AD39" s="396"/>
      <c r="AE39" s="396"/>
      <c r="AF39" s="393"/>
      <c r="AG39" s="393"/>
      <c r="AH39" s="393"/>
      <c r="AI39" s="393"/>
      <c r="AJ39" s="393"/>
      <c r="AK39" s="354"/>
      <c r="AL39" s="388"/>
      <c r="AN39" s="366"/>
      <c r="AP39" s="329"/>
      <c r="AR39" s="329"/>
      <c r="AS39" s="332"/>
      <c r="AT39" s="329"/>
      <c r="AU39" s="347"/>
      <c r="AV39" s="330"/>
      <c r="AW39" s="342"/>
      <c r="AX39" s="327"/>
      <c r="AY39" s="342"/>
      <c r="AZ39" s="343"/>
      <c r="BA39" s="401"/>
      <c r="BB39" s="329"/>
      <c r="BC39" s="393"/>
      <c r="BD39" s="317"/>
      <c r="BE39" s="354"/>
      <c r="BF39" s="329"/>
      <c r="BG39" s="354"/>
      <c r="BH39" s="329"/>
      <c r="BI39" s="354"/>
      <c r="BJ39" s="317"/>
    </row>
    <row r="40" spans="1:63" ht="15.75">
      <c r="A40" s="333" t="s">
        <v>454</v>
      </c>
      <c r="B40" s="317"/>
      <c r="C40" s="73"/>
      <c r="D40" s="335">
        <v>525</v>
      </c>
      <c r="E40" s="335"/>
      <c r="F40" s="335">
        <v>498</v>
      </c>
      <c r="G40" s="335"/>
      <c r="H40" s="336">
        <v>483</v>
      </c>
      <c r="I40" s="336"/>
      <c r="J40" s="335">
        <v>462</v>
      </c>
      <c r="L40" s="337">
        <v>442</v>
      </c>
      <c r="N40" s="337">
        <v>435</v>
      </c>
      <c r="P40" s="386">
        <v>409</v>
      </c>
      <c r="Q40" s="386"/>
      <c r="R40" s="386">
        <v>384</v>
      </c>
      <c r="S40" s="386"/>
      <c r="T40" s="386">
        <v>360</v>
      </c>
      <c r="U40" s="386">
        <v>0</v>
      </c>
      <c r="V40" s="386">
        <v>348</v>
      </c>
      <c r="W40" s="386">
        <v>0</v>
      </c>
      <c r="X40" s="386">
        <v>331</v>
      </c>
      <c r="Y40" s="388"/>
      <c r="Z40" s="389" t="s">
        <v>454</v>
      </c>
      <c r="AA40" s="388"/>
      <c r="AB40" s="391">
        <v>14064.761904761905</v>
      </c>
      <c r="AC40" s="391">
        <v>13765.060240963856</v>
      </c>
      <c r="AD40" s="391">
        <v>14186.335403726709</v>
      </c>
      <c r="AE40" s="391">
        <v>14244.588744588744</v>
      </c>
      <c r="AF40" s="387">
        <v>14552.036199095022</v>
      </c>
      <c r="AG40" s="392">
        <v>14836.781609195403</v>
      </c>
      <c r="AH40" s="387">
        <v>15158.924205378973</v>
      </c>
      <c r="AI40" s="392">
        <v>14742.1875</v>
      </c>
      <c r="AJ40" s="392">
        <v>15300</v>
      </c>
      <c r="AK40" s="344">
        <v>15686.781609195401</v>
      </c>
      <c r="AL40" s="390">
        <v>15906.344410876132</v>
      </c>
      <c r="AM40" s="333" t="s">
        <v>454</v>
      </c>
      <c r="AN40" s="334"/>
      <c r="AO40" s="331">
        <v>7384</v>
      </c>
      <c r="AP40" s="338">
        <v>4.7549133245756385</v>
      </c>
      <c r="AQ40" s="331">
        <v>6855</v>
      </c>
      <c r="AR40" s="338">
        <v>4.451125280833215</v>
      </c>
      <c r="AS40" s="339">
        <v>6852</v>
      </c>
      <c r="AT40" s="338">
        <v>4.389747006553869</v>
      </c>
      <c r="AU40" s="340">
        <v>6581</v>
      </c>
      <c r="AV40" s="341">
        <v>4.184736299932597</v>
      </c>
      <c r="AW40" s="342">
        <v>6432</v>
      </c>
      <c r="AX40" s="343">
        <v>3.955987182404714</v>
      </c>
      <c r="AY40" s="342">
        <v>6454</v>
      </c>
      <c r="AZ40" s="343">
        <v>3.8555973069363714</v>
      </c>
      <c r="BA40" s="401">
        <v>6200</v>
      </c>
      <c r="BB40" s="338">
        <v>3.6457077671215963</v>
      </c>
      <c r="BC40" s="401">
        <v>5661</v>
      </c>
      <c r="BD40" s="338">
        <v>3.322300080988767</v>
      </c>
      <c r="BE40" s="344">
        <v>5508</v>
      </c>
      <c r="BF40" s="338">
        <v>3.2222963248973286</v>
      </c>
      <c r="BG40" s="344">
        <v>5459</v>
      </c>
      <c r="BH40" s="338">
        <v>3.08542890796503</v>
      </c>
      <c r="BI40" s="405">
        <v>5265</v>
      </c>
      <c r="BJ40" s="338">
        <v>2.8960746499682615</v>
      </c>
      <c r="BK40" s="333"/>
    </row>
    <row r="41" spans="2:62" ht="12.75">
      <c r="B41" s="349" t="s">
        <v>455</v>
      </c>
      <c r="C41" s="346"/>
      <c r="D41" s="243">
        <v>129</v>
      </c>
      <c r="E41" s="243"/>
      <c r="F41" s="245">
        <v>126</v>
      </c>
      <c r="G41" s="243"/>
      <c r="H41" s="347">
        <v>125</v>
      </c>
      <c r="I41" s="347"/>
      <c r="J41" s="347">
        <v>124</v>
      </c>
      <c r="L41" s="348">
        <v>121</v>
      </c>
      <c r="N41">
        <v>120</v>
      </c>
      <c r="P41" s="393">
        <v>119</v>
      </c>
      <c r="Q41" s="393"/>
      <c r="R41" s="393">
        <v>113</v>
      </c>
      <c r="S41" s="393"/>
      <c r="T41" s="393">
        <v>105</v>
      </c>
      <c r="U41" s="393"/>
      <c r="V41" s="393">
        <v>105</v>
      </c>
      <c r="W41" s="393"/>
      <c r="X41" s="393">
        <v>102</v>
      </c>
      <c r="Y41" s="388"/>
      <c r="Z41" s="393"/>
      <c r="AA41" s="395" t="s">
        <v>455</v>
      </c>
      <c r="AB41" s="396">
        <v>15116</v>
      </c>
      <c r="AC41" s="396">
        <v>14325.396825396827</v>
      </c>
      <c r="AD41" s="396">
        <v>14864</v>
      </c>
      <c r="AE41" s="396">
        <v>14847</v>
      </c>
      <c r="AF41" s="393">
        <v>15479</v>
      </c>
      <c r="AG41" s="393">
        <v>15833</v>
      </c>
      <c r="AH41" s="393">
        <v>15891</v>
      </c>
      <c r="AI41" s="393">
        <v>15319</v>
      </c>
      <c r="AJ41" s="393">
        <v>16486</v>
      </c>
      <c r="AK41" s="354">
        <v>16990</v>
      </c>
      <c r="AL41" s="388">
        <v>17363</v>
      </c>
      <c r="AN41" s="349" t="s">
        <v>455</v>
      </c>
      <c r="AO41">
        <v>1950</v>
      </c>
      <c r="AP41" s="329">
        <v>1.2556989413492001</v>
      </c>
      <c r="AQ41">
        <v>1805</v>
      </c>
      <c r="AR41" s="329">
        <v>1.1720322584834357</v>
      </c>
      <c r="AS41" s="332">
        <v>1858</v>
      </c>
      <c r="AT41" s="329">
        <v>1.1903312811116593</v>
      </c>
      <c r="AU41" s="351">
        <v>1841</v>
      </c>
      <c r="AV41" s="330">
        <v>1.170657883023235</v>
      </c>
      <c r="AW41" s="352">
        <v>1873</v>
      </c>
      <c r="AX41" s="327">
        <v>1.1519844515926663</v>
      </c>
      <c r="AY41" s="352">
        <v>1900</v>
      </c>
      <c r="AZ41" s="353">
        <v>1.1350534371210266</v>
      </c>
      <c r="BA41" s="402">
        <v>1891</v>
      </c>
      <c r="BB41" s="329">
        <v>1.1119408689720869</v>
      </c>
      <c r="BC41" s="393">
        <v>1731</v>
      </c>
      <c r="BD41" s="329">
        <v>1.0158808408746787</v>
      </c>
      <c r="BE41" s="354">
        <v>1731</v>
      </c>
      <c r="BF41" s="329">
        <v>1.0126715574432237</v>
      </c>
      <c r="BG41" s="354">
        <v>1784</v>
      </c>
      <c r="BH41" s="329">
        <v>1.0083174888825084</v>
      </c>
      <c r="BI41" s="393">
        <v>1771</v>
      </c>
      <c r="BJ41" s="329">
        <v>0.974159203246684</v>
      </c>
    </row>
    <row r="42" spans="2:62" ht="12.75">
      <c r="B42" s="349" t="s">
        <v>456</v>
      </c>
      <c r="C42" s="346"/>
      <c r="D42" s="243">
        <v>21</v>
      </c>
      <c r="E42" s="243"/>
      <c r="F42" s="245">
        <v>20</v>
      </c>
      <c r="G42" s="243"/>
      <c r="H42" s="347">
        <v>18</v>
      </c>
      <c r="I42" s="347"/>
      <c r="J42" s="347">
        <v>18</v>
      </c>
      <c r="L42" s="348">
        <v>18</v>
      </c>
      <c r="N42">
        <v>17</v>
      </c>
      <c r="P42" s="393">
        <v>16</v>
      </c>
      <c r="Q42" s="393"/>
      <c r="R42" s="393">
        <v>15</v>
      </c>
      <c r="S42" s="393"/>
      <c r="T42" s="393">
        <v>13</v>
      </c>
      <c r="U42" s="393"/>
      <c r="V42" s="393">
        <v>13</v>
      </c>
      <c r="W42" s="393"/>
      <c r="X42" s="393">
        <v>13</v>
      </c>
      <c r="Y42" s="388"/>
      <c r="Z42" s="393"/>
      <c r="AA42" s="395" t="s">
        <v>456</v>
      </c>
      <c r="AB42" s="396">
        <v>12667</v>
      </c>
      <c r="AC42" s="396">
        <v>12600</v>
      </c>
      <c r="AD42" s="396">
        <v>14777.77777777778</v>
      </c>
      <c r="AE42" s="396">
        <v>15444</v>
      </c>
      <c r="AF42" s="393">
        <v>15278</v>
      </c>
      <c r="AG42" s="393">
        <v>15588</v>
      </c>
      <c r="AH42" s="393">
        <v>15188</v>
      </c>
      <c r="AI42" s="393">
        <v>14400</v>
      </c>
      <c r="AJ42" s="393">
        <v>14923</v>
      </c>
      <c r="AK42" s="354">
        <v>14923</v>
      </c>
      <c r="AL42" s="388">
        <v>15385</v>
      </c>
      <c r="AN42" s="349" t="s">
        <v>456</v>
      </c>
      <c r="AO42">
        <v>266</v>
      </c>
      <c r="AP42" s="329">
        <v>0.17129021456353194</v>
      </c>
      <c r="AQ42">
        <v>252</v>
      </c>
      <c r="AR42" s="329">
        <v>0.16362998844200874</v>
      </c>
      <c r="AS42" s="332">
        <v>266</v>
      </c>
      <c r="AT42" s="329">
        <v>0.17041341268875207</v>
      </c>
      <c r="AU42" s="351">
        <v>278</v>
      </c>
      <c r="AV42" s="330">
        <v>0.1767750632702115</v>
      </c>
      <c r="AW42" s="352">
        <v>275</v>
      </c>
      <c r="AX42" s="327">
        <v>0.16913813357607219</v>
      </c>
      <c r="AY42" s="352">
        <v>265</v>
      </c>
      <c r="AZ42" s="353">
        <v>0.15831008465109056</v>
      </c>
      <c r="BA42" s="402">
        <v>243</v>
      </c>
      <c r="BB42" s="329">
        <v>0.14288822377589483</v>
      </c>
      <c r="BC42" s="393">
        <v>216</v>
      </c>
      <c r="BD42" s="329">
        <v>0.12676502693756822</v>
      </c>
      <c r="BE42" s="354">
        <v>194</v>
      </c>
      <c r="BF42" s="329">
        <v>0.11349409713690664</v>
      </c>
      <c r="BG42" s="354">
        <v>194</v>
      </c>
      <c r="BH42" s="329">
        <v>0.10964887491211134</v>
      </c>
      <c r="BI42" s="393">
        <v>200</v>
      </c>
      <c r="BJ42" s="329">
        <v>0.11001233238246008</v>
      </c>
    </row>
    <row r="43" spans="2:62" ht="12.75">
      <c r="B43" s="349" t="s">
        <v>457</v>
      </c>
      <c r="C43" s="346"/>
      <c r="D43" s="243">
        <v>86</v>
      </c>
      <c r="E43" s="243"/>
      <c r="F43" s="245">
        <v>82</v>
      </c>
      <c r="G43" s="243"/>
      <c r="H43" s="347">
        <v>79</v>
      </c>
      <c r="I43" s="347"/>
      <c r="J43" s="347">
        <v>75</v>
      </c>
      <c r="L43" s="348">
        <v>73</v>
      </c>
      <c r="N43">
        <v>71</v>
      </c>
      <c r="P43" s="393">
        <v>64</v>
      </c>
      <c r="Q43" s="393"/>
      <c r="R43" s="393">
        <v>61</v>
      </c>
      <c r="S43" s="393"/>
      <c r="T43" s="393">
        <v>57</v>
      </c>
      <c r="U43" s="393"/>
      <c r="V43" s="393">
        <v>54</v>
      </c>
      <c r="W43" s="393"/>
      <c r="X43" s="393">
        <v>51</v>
      </c>
      <c r="Y43" s="388"/>
      <c r="Z43" s="393"/>
      <c r="AA43" s="395" t="s">
        <v>457</v>
      </c>
      <c r="AB43" s="396">
        <v>16314</v>
      </c>
      <c r="AC43" s="396">
        <v>15951</v>
      </c>
      <c r="AD43" s="396">
        <v>16506</v>
      </c>
      <c r="AE43" s="396">
        <v>16680</v>
      </c>
      <c r="AF43" s="393">
        <v>16658</v>
      </c>
      <c r="AG43" s="393">
        <v>16746</v>
      </c>
      <c r="AH43" s="393">
        <v>17766</v>
      </c>
      <c r="AI43" s="393">
        <v>17115</v>
      </c>
      <c r="AJ43" s="393">
        <v>17649</v>
      </c>
      <c r="AK43" s="354">
        <v>18611</v>
      </c>
      <c r="AL43" s="388">
        <v>18510</v>
      </c>
      <c r="AN43" s="349" t="s">
        <v>457</v>
      </c>
      <c r="AO43">
        <v>1403</v>
      </c>
      <c r="AP43" s="329">
        <v>0.9034592895963733</v>
      </c>
      <c r="AQ43">
        <v>1308</v>
      </c>
      <c r="AR43" s="329">
        <v>0.8493175590561407</v>
      </c>
      <c r="AS43" s="332">
        <v>1304</v>
      </c>
      <c r="AT43" s="329">
        <v>0.835410113331326</v>
      </c>
      <c r="AU43" s="351">
        <v>1251</v>
      </c>
      <c r="AV43" s="330">
        <v>0.7954877847159517</v>
      </c>
      <c r="AW43" s="352">
        <v>1216</v>
      </c>
      <c r="AX43" s="327">
        <v>0.7478980742854683</v>
      </c>
      <c r="AY43" s="352">
        <v>1189</v>
      </c>
      <c r="AZ43" s="353">
        <v>0.7103044930194213</v>
      </c>
      <c r="BA43" s="402">
        <v>1137</v>
      </c>
      <c r="BB43" s="329">
        <v>0.6685757630995572</v>
      </c>
      <c r="BC43" s="393">
        <v>1044</v>
      </c>
      <c r="BD43" s="329">
        <v>0.6126976301982464</v>
      </c>
      <c r="BE43" s="354">
        <v>1006</v>
      </c>
      <c r="BF43" s="329">
        <v>0.5885312459779798</v>
      </c>
      <c r="BG43" s="354">
        <v>1012</v>
      </c>
      <c r="BH43" s="329">
        <v>0.5719827907786427</v>
      </c>
      <c r="BI43" s="393">
        <v>944</v>
      </c>
      <c r="BJ43" s="329">
        <v>0.5192582088452116</v>
      </c>
    </row>
    <row r="44" spans="2:62" ht="12.75">
      <c r="B44" s="349" t="s">
        <v>458</v>
      </c>
      <c r="C44" s="346"/>
      <c r="D44" s="243">
        <v>162</v>
      </c>
      <c r="E44" s="243"/>
      <c r="F44" s="245">
        <v>153</v>
      </c>
      <c r="G44" s="243"/>
      <c r="H44" s="347">
        <v>148</v>
      </c>
      <c r="I44" s="347"/>
      <c r="J44" s="347">
        <v>140</v>
      </c>
      <c r="L44" s="348">
        <v>133</v>
      </c>
      <c r="N44">
        <v>132</v>
      </c>
      <c r="P44" s="393">
        <v>122</v>
      </c>
      <c r="Q44" s="393"/>
      <c r="R44" s="393">
        <v>116</v>
      </c>
      <c r="S44" s="393"/>
      <c r="T44" s="393">
        <v>110</v>
      </c>
      <c r="U44" s="393"/>
      <c r="V44" s="393">
        <v>106</v>
      </c>
      <c r="W44" s="393"/>
      <c r="X44" s="393">
        <v>98</v>
      </c>
      <c r="Y44" s="388"/>
      <c r="Z44" s="393"/>
      <c r="AA44" s="395" t="s">
        <v>458</v>
      </c>
      <c r="AB44" s="396">
        <v>12469</v>
      </c>
      <c r="AC44" s="396">
        <v>12156.862745098038</v>
      </c>
      <c r="AD44" s="396">
        <v>12264</v>
      </c>
      <c r="AE44" s="396">
        <v>12214</v>
      </c>
      <c r="AF44" s="393">
        <v>12414</v>
      </c>
      <c r="AG44" s="393">
        <v>12841</v>
      </c>
      <c r="AH44" s="393">
        <v>13230</v>
      </c>
      <c r="AI44" s="393">
        <v>12629</v>
      </c>
      <c r="AJ44" s="393">
        <v>12927</v>
      </c>
      <c r="AK44" s="354">
        <v>12934</v>
      </c>
      <c r="AL44" s="388">
        <v>13276</v>
      </c>
      <c r="AN44" s="349" t="s">
        <v>458</v>
      </c>
      <c r="AO44">
        <v>2020</v>
      </c>
      <c r="AP44" s="329">
        <v>1.3007753136027613</v>
      </c>
      <c r="AQ44">
        <v>1860</v>
      </c>
      <c r="AR44" s="329">
        <v>1.207745152786255</v>
      </c>
      <c r="AS44" s="332">
        <v>1815</v>
      </c>
      <c r="AT44" s="329">
        <v>1.1627832482334024</v>
      </c>
      <c r="AU44" s="351">
        <v>1710</v>
      </c>
      <c r="AV44" s="330">
        <v>1.0873574035685671</v>
      </c>
      <c r="AW44" s="352">
        <v>1651</v>
      </c>
      <c r="AX44" s="327">
        <v>1.0154438492148916</v>
      </c>
      <c r="AY44" s="352">
        <v>1695</v>
      </c>
      <c r="AZ44" s="353">
        <v>1.0125871452211264</v>
      </c>
      <c r="BA44" s="402">
        <v>1614</v>
      </c>
      <c r="BB44" s="329">
        <v>0.9490600542152026</v>
      </c>
      <c r="BC44" s="393">
        <v>1465</v>
      </c>
      <c r="BD44" s="329">
        <v>0.8597720577015623</v>
      </c>
      <c r="BE44" s="354">
        <v>1422</v>
      </c>
      <c r="BF44" s="329">
        <v>0.8319000315911405</v>
      </c>
      <c r="BG44" s="354">
        <v>1367</v>
      </c>
      <c r="BH44" s="329">
        <v>0.7726289278600835</v>
      </c>
      <c r="BI44" s="393">
        <v>1301</v>
      </c>
      <c r="BJ44" s="329">
        <v>0.7156302221479028</v>
      </c>
    </row>
    <row r="45" spans="2:62" ht="12.75">
      <c r="B45" s="349" t="s">
        <v>459</v>
      </c>
      <c r="C45" s="346"/>
      <c r="D45" s="243">
        <v>127</v>
      </c>
      <c r="E45" s="243"/>
      <c r="F45" s="245">
        <v>117</v>
      </c>
      <c r="G45" s="243"/>
      <c r="H45" s="347">
        <v>113</v>
      </c>
      <c r="I45" s="347"/>
      <c r="J45" s="347">
        <v>105</v>
      </c>
      <c r="L45" s="348">
        <v>97</v>
      </c>
      <c r="N45">
        <v>95</v>
      </c>
      <c r="P45" s="393">
        <v>88</v>
      </c>
      <c r="Q45" s="393"/>
      <c r="R45" s="393">
        <v>79</v>
      </c>
      <c r="S45" s="393"/>
      <c r="T45" s="393">
        <v>75</v>
      </c>
      <c r="U45" s="393"/>
      <c r="V45" s="393">
        <v>70</v>
      </c>
      <c r="W45" s="393"/>
      <c r="X45" s="393">
        <v>67</v>
      </c>
      <c r="Y45" s="388"/>
      <c r="Z45" s="393"/>
      <c r="AA45" s="395" t="s">
        <v>459</v>
      </c>
      <c r="AB45" s="396">
        <v>13740</v>
      </c>
      <c r="AC45" s="396">
        <v>13932</v>
      </c>
      <c r="AD45" s="396">
        <v>14239</v>
      </c>
      <c r="AE45" s="396">
        <v>14295</v>
      </c>
      <c r="AF45" s="393">
        <v>14608</v>
      </c>
      <c r="AG45" s="393">
        <v>14789</v>
      </c>
      <c r="AH45" s="393">
        <v>14943</v>
      </c>
      <c r="AI45" s="393">
        <v>15253</v>
      </c>
      <c r="AJ45" s="393">
        <v>15400</v>
      </c>
      <c r="AK45" s="354">
        <v>15743</v>
      </c>
      <c r="AL45" s="388">
        <v>15657</v>
      </c>
      <c r="AN45" s="349" t="s">
        <v>459</v>
      </c>
      <c r="AO45">
        <v>1745</v>
      </c>
      <c r="AP45" s="329">
        <v>1.1236895654637715</v>
      </c>
      <c r="AQ45">
        <v>1630</v>
      </c>
      <c r="AR45" s="329">
        <v>1.0584003220653742</v>
      </c>
      <c r="AS45" s="332">
        <v>1609</v>
      </c>
      <c r="AT45" s="329">
        <v>1.0308089511887297</v>
      </c>
      <c r="AU45" s="351">
        <v>1501</v>
      </c>
      <c r="AV45" s="330">
        <v>0.9544581653546311</v>
      </c>
      <c r="AW45" s="352">
        <v>1417</v>
      </c>
      <c r="AX45" s="327">
        <v>0.8715226737356155</v>
      </c>
      <c r="AY45" s="352">
        <v>1405</v>
      </c>
      <c r="AZ45" s="353">
        <v>0.8393421469237065</v>
      </c>
      <c r="BA45" s="402">
        <v>1315</v>
      </c>
      <c r="BB45" s="329">
        <v>0.7732428570588546</v>
      </c>
      <c r="BC45" s="393">
        <v>1205</v>
      </c>
      <c r="BD45" s="329">
        <v>0.7071845252767116</v>
      </c>
      <c r="BE45" s="354">
        <v>1155</v>
      </c>
      <c r="BF45" s="329">
        <v>0.6756993927480782</v>
      </c>
      <c r="BG45" s="354">
        <v>1102</v>
      </c>
      <c r="BH45" s="329">
        <v>0.622850825531684</v>
      </c>
      <c r="BI45" s="393">
        <v>1049</v>
      </c>
      <c r="BJ45" s="329">
        <v>0.5770146833460031</v>
      </c>
    </row>
    <row r="46" spans="2:62" ht="15.75">
      <c r="B46" s="317"/>
      <c r="C46" s="73"/>
      <c r="D46" s="244"/>
      <c r="E46" s="244"/>
      <c r="F46" s="245"/>
      <c r="G46" s="244"/>
      <c r="H46" s="347"/>
      <c r="I46" s="347"/>
      <c r="J46" s="347"/>
      <c r="L46" s="348"/>
      <c r="P46" s="393"/>
      <c r="Q46" s="393"/>
      <c r="R46" s="393"/>
      <c r="S46" s="393"/>
      <c r="T46" s="393"/>
      <c r="U46" s="393"/>
      <c r="V46" s="393"/>
      <c r="W46" s="393"/>
      <c r="X46" s="393"/>
      <c r="Y46" s="388"/>
      <c r="Z46" s="393"/>
      <c r="AA46" s="388"/>
      <c r="AB46" s="396"/>
      <c r="AC46" s="396"/>
      <c r="AD46" s="396"/>
      <c r="AE46" s="396"/>
      <c r="AF46" s="393"/>
      <c r="AG46" s="393"/>
      <c r="AH46" s="393"/>
      <c r="AI46" s="393"/>
      <c r="AJ46" s="393"/>
      <c r="AK46" s="354"/>
      <c r="AL46" s="388"/>
      <c r="AN46" s="317"/>
      <c r="AP46" s="329"/>
      <c r="AR46" s="329"/>
      <c r="AS46" s="332"/>
      <c r="AT46" s="329"/>
      <c r="AU46" s="362"/>
      <c r="AV46" s="330"/>
      <c r="AW46" s="342"/>
      <c r="AX46" s="327"/>
      <c r="AY46" s="342"/>
      <c r="AZ46" s="343"/>
      <c r="BA46" s="401"/>
      <c r="BB46" s="329"/>
      <c r="BC46" s="393"/>
      <c r="BD46" s="317"/>
      <c r="BE46" s="354"/>
      <c r="BF46" s="329"/>
      <c r="BG46" s="354"/>
      <c r="BH46" s="329"/>
      <c r="BI46" s="354"/>
      <c r="BJ46" s="317"/>
    </row>
    <row r="47" spans="1:63" ht="15.75">
      <c r="A47" s="333" t="s">
        <v>460</v>
      </c>
      <c r="B47" s="317"/>
      <c r="C47" s="73"/>
      <c r="D47" s="335">
        <v>323</v>
      </c>
      <c r="E47" s="335"/>
      <c r="F47" s="335">
        <v>311</v>
      </c>
      <c r="G47" s="335"/>
      <c r="H47" s="336">
        <v>314</v>
      </c>
      <c r="I47" s="336"/>
      <c r="J47" s="335">
        <v>306</v>
      </c>
      <c r="L47" s="337">
        <v>299</v>
      </c>
      <c r="N47" s="337">
        <v>293</v>
      </c>
      <c r="P47" s="386">
        <v>275</v>
      </c>
      <c r="Q47" s="386"/>
      <c r="R47" s="386">
        <v>264</v>
      </c>
      <c r="S47" s="386"/>
      <c r="T47" s="386">
        <v>256</v>
      </c>
      <c r="U47" s="386">
        <v>0</v>
      </c>
      <c r="V47" s="386">
        <v>252</v>
      </c>
      <c r="W47" s="386">
        <v>0</v>
      </c>
      <c r="X47" s="386">
        <v>240</v>
      </c>
      <c r="Y47" s="388"/>
      <c r="Z47" s="389" t="s">
        <v>460</v>
      </c>
      <c r="AA47" s="388"/>
      <c r="AB47" s="391">
        <v>14888.544891640868</v>
      </c>
      <c r="AC47" s="391">
        <v>15118.971061093249</v>
      </c>
      <c r="AD47" s="391">
        <v>15219.745222929936</v>
      </c>
      <c r="AE47" s="391">
        <v>14816.993464052288</v>
      </c>
      <c r="AF47" s="387">
        <v>15357.859531772576</v>
      </c>
      <c r="AG47" s="392">
        <v>15747.440273037542</v>
      </c>
      <c r="AH47" s="387">
        <v>16069.09090909091</v>
      </c>
      <c r="AI47" s="392">
        <v>15814.39393939394</v>
      </c>
      <c r="AJ47" s="392">
        <v>16410.15625</v>
      </c>
      <c r="AK47" s="344">
        <v>16599.206349206346</v>
      </c>
      <c r="AL47" s="390">
        <v>16883.333333333332</v>
      </c>
      <c r="AM47" s="333" t="s">
        <v>460</v>
      </c>
      <c r="AN47" s="334"/>
      <c r="AO47" s="331">
        <v>4809</v>
      </c>
      <c r="AP47" s="338">
        <v>3.096746773819643</v>
      </c>
      <c r="AQ47" s="331">
        <v>4702</v>
      </c>
      <c r="AR47" s="338">
        <v>3.053127800215576</v>
      </c>
      <c r="AS47" s="339">
        <v>4779</v>
      </c>
      <c r="AT47" s="338">
        <v>3.0616755610509254</v>
      </c>
      <c r="AU47" s="340">
        <v>4534</v>
      </c>
      <c r="AV47" s="341">
        <v>2.8830868232630897</v>
      </c>
      <c r="AW47" s="342">
        <v>4592</v>
      </c>
      <c r="AX47" s="343">
        <v>2.8242993068411764</v>
      </c>
      <c r="AY47" s="342">
        <v>4614</v>
      </c>
      <c r="AZ47" s="343">
        <v>2.756387662566535</v>
      </c>
      <c r="BA47" s="401">
        <v>4419</v>
      </c>
      <c r="BB47" s="338">
        <v>2.598448810146828</v>
      </c>
      <c r="BC47" s="401">
        <v>4175</v>
      </c>
      <c r="BD47" s="338">
        <v>2.4502036456682745</v>
      </c>
      <c r="BE47" s="344">
        <v>4201</v>
      </c>
      <c r="BF47" s="338">
        <v>2.457673722021365</v>
      </c>
      <c r="BG47" s="344">
        <v>4183</v>
      </c>
      <c r="BH47" s="338">
        <v>2.3642332152441328</v>
      </c>
      <c r="BI47" s="405">
        <v>4052</v>
      </c>
      <c r="BJ47" s="338">
        <v>2.2288498540686414</v>
      </c>
      <c r="BK47" s="333"/>
    </row>
    <row r="48" spans="2:62" ht="12.75">
      <c r="B48" s="349" t="s">
        <v>461</v>
      </c>
      <c r="C48" s="346"/>
      <c r="D48" s="243">
        <v>27</v>
      </c>
      <c r="E48" s="243"/>
      <c r="F48" s="245">
        <v>26</v>
      </c>
      <c r="G48" s="243"/>
      <c r="H48" s="347">
        <v>26</v>
      </c>
      <c r="I48" s="347"/>
      <c r="J48" s="347">
        <v>25</v>
      </c>
      <c r="L48" s="348">
        <v>24</v>
      </c>
      <c r="N48">
        <v>23</v>
      </c>
      <c r="P48" s="393">
        <v>20</v>
      </c>
      <c r="Q48" s="393"/>
      <c r="R48" s="393">
        <v>19</v>
      </c>
      <c r="S48" s="393"/>
      <c r="T48" s="393">
        <v>17</v>
      </c>
      <c r="U48" s="393"/>
      <c r="V48" s="393">
        <v>18</v>
      </c>
      <c r="W48" s="393"/>
      <c r="X48" s="393">
        <v>17</v>
      </c>
      <c r="Y48" s="388"/>
      <c r="Z48" s="393"/>
      <c r="AA48" s="395" t="s">
        <v>461</v>
      </c>
      <c r="AB48" s="396">
        <v>14481</v>
      </c>
      <c r="AC48" s="396">
        <v>14653.846153846152</v>
      </c>
      <c r="AD48" s="396">
        <v>15269</v>
      </c>
      <c r="AE48" s="396">
        <v>14960</v>
      </c>
      <c r="AF48" s="393">
        <v>15375</v>
      </c>
      <c r="AG48" s="393">
        <v>16087</v>
      </c>
      <c r="AH48" s="393">
        <v>18200</v>
      </c>
      <c r="AI48" s="393">
        <v>16737</v>
      </c>
      <c r="AJ48" s="393">
        <v>16882</v>
      </c>
      <c r="AK48" s="354">
        <v>16111</v>
      </c>
      <c r="AL48" s="388">
        <v>16353</v>
      </c>
      <c r="AN48" s="349" t="s">
        <v>461</v>
      </c>
      <c r="AO48">
        <v>391</v>
      </c>
      <c r="AP48" s="329">
        <v>0.25178373644489094</v>
      </c>
      <c r="AQ48">
        <v>381</v>
      </c>
      <c r="AR48" s="329">
        <v>0.24739295871589417</v>
      </c>
      <c r="AS48" s="332">
        <v>397</v>
      </c>
      <c r="AT48" s="329">
        <v>0.25433881517832546</v>
      </c>
      <c r="AU48" s="368">
        <v>374</v>
      </c>
      <c r="AV48" s="330">
        <v>0.2378196894354644</v>
      </c>
      <c r="AW48" s="352">
        <v>369</v>
      </c>
      <c r="AX48" s="327">
        <v>0.22695262287116594</v>
      </c>
      <c r="AY48" s="352">
        <v>370</v>
      </c>
      <c r="AZ48" s="353">
        <v>0.2210367219656736</v>
      </c>
      <c r="BA48" s="402">
        <v>364</v>
      </c>
      <c r="BB48" s="329">
        <v>0.2140383269729453</v>
      </c>
      <c r="BC48" s="393">
        <v>318</v>
      </c>
      <c r="BD48" s="329">
        <v>0.18662628965808656</v>
      </c>
      <c r="BE48" s="354">
        <v>287</v>
      </c>
      <c r="BF48" s="329">
        <v>0.16790106122831033</v>
      </c>
      <c r="BG48" s="354">
        <v>288</v>
      </c>
      <c r="BH48" s="329">
        <v>0.1627777112097323</v>
      </c>
      <c r="BI48" s="393">
        <v>278</v>
      </c>
      <c r="BJ48" s="329">
        <v>0.15291714201161952</v>
      </c>
    </row>
    <row r="49" spans="2:62" ht="12.75">
      <c r="B49" s="349" t="s">
        <v>462</v>
      </c>
      <c r="C49" s="346"/>
      <c r="D49" s="243">
        <v>100</v>
      </c>
      <c r="E49" s="243"/>
      <c r="F49" s="245">
        <v>97</v>
      </c>
      <c r="G49" s="243"/>
      <c r="H49" s="347">
        <v>97</v>
      </c>
      <c r="I49" s="347"/>
      <c r="J49" s="347">
        <v>93</v>
      </c>
      <c r="L49" s="348">
        <v>90</v>
      </c>
      <c r="N49">
        <v>88</v>
      </c>
      <c r="P49" s="393">
        <v>85</v>
      </c>
      <c r="Q49" s="393"/>
      <c r="R49" s="393">
        <v>85</v>
      </c>
      <c r="S49" s="393"/>
      <c r="T49" s="393">
        <v>84</v>
      </c>
      <c r="U49" s="393"/>
      <c r="V49" s="393">
        <v>81</v>
      </c>
      <c r="W49" s="393"/>
      <c r="X49" s="393">
        <v>77</v>
      </c>
      <c r="Y49" s="388"/>
      <c r="Z49" s="393"/>
      <c r="AA49" s="395" t="s">
        <v>462</v>
      </c>
      <c r="AB49" s="396">
        <v>15550</v>
      </c>
      <c r="AC49" s="396">
        <v>15319.58762886598</v>
      </c>
      <c r="AD49" s="396">
        <v>15340.20618556701</v>
      </c>
      <c r="AE49" s="396">
        <v>15452</v>
      </c>
      <c r="AF49" s="393">
        <v>16100</v>
      </c>
      <c r="AG49" s="393">
        <v>16284</v>
      </c>
      <c r="AH49" s="393">
        <v>17294</v>
      </c>
      <c r="AI49" s="393">
        <v>16988</v>
      </c>
      <c r="AJ49" s="393">
        <v>16857</v>
      </c>
      <c r="AK49" s="354">
        <v>17259</v>
      </c>
      <c r="AL49" s="388">
        <v>18234</v>
      </c>
      <c r="AN49" s="349" t="s">
        <v>462</v>
      </c>
      <c r="AO49">
        <v>1555</v>
      </c>
      <c r="AP49" s="329">
        <v>1.0013394122041057</v>
      </c>
      <c r="AQ49">
        <v>1486</v>
      </c>
      <c r="AR49" s="329">
        <v>0.9648974715270834</v>
      </c>
      <c r="AS49" s="332">
        <v>1488</v>
      </c>
      <c r="AT49" s="329">
        <v>0.9532900679731695</v>
      </c>
      <c r="AU49" s="368">
        <v>1437</v>
      </c>
      <c r="AV49" s="330">
        <v>0.9137617479111292</v>
      </c>
      <c r="AW49" s="352">
        <v>1449</v>
      </c>
      <c r="AX49" s="327">
        <v>0.8912042020062858</v>
      </c>
      <c r="AY49" s="352">
        <v>1433</v>
      </c>
      <c r="AZ49" s="353">
        <v>0.8560692502075953</v>
      </c>
      <c r="BA49" s="402">
        <v>1470</v>
      </c>
      <c r="BB49" s="329">
        <v>0.8643855512368945</v>
      </c>
      <c r="BC49" s="393">
        <v>1444</v>
      </c>
      <c r="BD49" s="329">
        <v>0.847447680082632</v>
      </c>
      <c r="BE49" s="354">
        <v>1416</v>
      </c>
      <c r="BF49" s="329">
        <v>0.828389904875566</v>
      </c>
      <c r="BG49" s="354">
        <v>1398</v>
      </c>
      <c r="BH49" s="329">
        <v>0.7901501398305756</v>
      </c>
      <c r="BI49" s="393">
        <v>1404</v>
      </c>
      <c r="BJ49" s="329">
        <v>0.7722865733248697</v>
      </c>
    </row>
    <row r="50" spans="2:62" ht="12.75">
      <c r="B50" s="349" t="s">
        <v>463</v>
      </c>
      <c r="C50" s="346"/>
      <c r="D50" s="243">
        <v>162</v>
      </c>
      <c r="E50" s="243"/>
      <c r="F50" s="245">
        <v>156</v>
      </c>
      <c r="G50" s="243"/>
      <c r="H50" s="347">
        <v>160</v>
      </c>
      <c r="I50" s="347"/>
      <c r="J50" s="347">
        <v>160</v>
      </c>
      <c r="L50" s="348">
        <v>158</v>
      </c>
      <c r="N50">
        <v>157</v>
      </c>
      <c r="P50" s="393">
        <v>150</v>
      </c>
      <c r="Q50" s="393"/>
      <c r="R50" s="393">
        <v>142</v>
      </c>
      <c r="S50" s="393"/>
      <c r="T50" s="393">
        <v>138</v>
      </c>
      <c r="U50" s="393"/>
      <c r="V50" s="393">
        <v>137</v>
      </c>
      <c r="W50" s="393"/>
      <c r="X50" s="393">
        <v>132</v>
      </c>
      <c r="Y50" s="388"/>
      <c r="Z50" s="393"/>
      <c r="AA50" s="395" t="s">
        <v>463</v>
      </c>
      <c r="AB50" s="396">
        <v>14698</v>
      </c>
      <c r="AC50" s="396">
        <v>15391.02564102564</v>
      </c>
      <c r="AD50" s="396">
        <v>15475</v>
      </c>
      <c r="AE50" s="396">
        <v>14606</v>
      </c>
      <c r="AF50" s="393">
        <v>15177</v>
      </c>
      <c r="AG50" s="393">
        <v>15688</v>
      </c>
      <c r="AH50" s="393">
        <v>15387</v>
      </c>
      <c r="AI50" s="393">
        <v>15218</v>
      </c>
      <c r="AJ50" s="393">
        <v>16326</v>
      </c>
      <c r="AK50" s="354">
        <v>16577</v>
      </c>
      <c r="AL50" s="388">
        <v>16417</v>
      </c>
      <c r="AN50" s="349" t="s">
        <v>463</v>
      </c>
      <c r="AO50">
        <v>2381</v>
      </c>
      <c r="AP50" s="329">
        <v>1.533240604796126</v>
      </c>
      <c r="AQ50">
        <v>2401</v>
      </c>
      <c r="AR50" s="329">
        <v>1.5590301676558056</v>
      </c>
      <c r="AS50" s="332">
        <v>2476</v>
      </c>
      <c r="AT50" s="329">
        <v>1.586254172245677</v>
      </c>
      <c r="AU50" s="368">
        <v>2337</v>
      </c>
      <c r="AV50" s="330">
        <v>1.486055118210375</v>
      </c>
      <c r="AW50" s="352">
        <v>2398</v>
      </c>
      <c r="AX50" s="327">
        <v>1.4748845247833495</v>
      </c>
      <c r="AY50" s="352">
        <v>2463</v>
      </c>
      <c r="AZ50" s="353">
        <v>1.4713876924363622</v>
      </c>
      <c r="BA50" s="402">
        <v>2308</v>
      </c>
      <c r="BB50" s="329">
        <v>1.3571441171801037</v>
      </c>
      <c r="BC50" s="393">
        <v>2161</v>
      </c>
      <c r="BD50" s="329">
        <v>1.2682371445003933</v>
      </c>
      <c r="BE50" s="354">
        <v>2253</v>
      </c>
      <c r="BF50" s="329">
        <v>1.3180525816981994</v>
      </c>
      <c r="BG50" s="354">
        <v>2273</v>
      </c>
      <c r="BH50" s="329">
        <v>1.2847004777073665</v>
      </c>
      <c r="BI50" s="393">
        <v>2167</v>
      </c>
      <c r="BJ50" s="329">
        <v>1.191983621363955</v>
      </c>
    </row>
    <row r="51" spans="2:62" ht="12.75">
      <c r="B51" s="349" t="s">
        <v>464</v>
      </c>
      <c r="C51" s="346"/>
      <c r="D51" s="243">
        <v>34</v>
      </c>
      <c r="E51" s="243"/>
      <c r="F51" s="245">
        <v>32</v>
      </c>
      <c r="G51" s="243"/>
      <c r="H51" s="347">
        <v>31</v>
      </c>
      <c r="I51" s="347"/>
      <c r="J51" s="347">
        <v>28</v>
      </c>
      <c r="L51" s="348">
        <v>27</v>
      </c>
      <c r="N51">
        <v>25</v>
      </c>
      <c r="P51" s="393">
        <v>20</v>
      </c>
      <c r="Q51" s="393"/>
      <c r="R51" s="393">
        <v>18</v>
      </c>
      <c r="S51" s="393"/>
      <c r="T51" s="393">
        <v>17</v>
      </c>
      <c r="U51" s="393"/>
      <c r="V51" s="393">
        <v>16</v>
      </c>
      <c r="W51" s="393"/>
      <c r="X51" s="393">
        <v>14</v>
      </c>
      <c r="Y51" s="388"/>
      <c r="Z51" s="393"/>
      <c r="AA51" s="395" t="s">
        <v>464</v>
      </c>
      <c r="AB51" s="396">
        <v>14176</v>
      </c>
      <c r="AC51" s="396">
        <v>13562.5</v>
      </c>
      <c r="AD51" s="396">
        <v>13483.870967741936</v>
      </c>
      <c r="AE51" s="396">
        <v>13786</v>
      </c>
      <c r="AF51" s="393">
        <v>13926</v>
      </c>
      <c r="AG51" s="393">
        <v>13920</v>
      </c>
      <c r="AH51" s="393">
        <v>13850</v>
      </c>
      <c r="AI51" s="393">
        <v>14000</v>
      </c>
      <c r="AJ51" s="393">
        <v>14412</v>
      </c>
      <c r="AK51" s="354">
        <v>14000</v>
      </c>
      <c r="AL51" s="388">
        <v>14500</v>
      </c>
      <c r="AN51" s="349" t="s">
        <v>464</v>
      </c>
      <c r="AO51">
        <v>482</v>
      </c>
      <c r="AP51" s="329">
        <v>0.31038302037452026</v>
      </c>
      <c r="AQ51">
        <v>434</v>
      </c>
      <c r="AR51" s="329">
        <v>0.28180720231679285</v>
      </c>
      <c r="AS51" s="332">
        <v>418</v>
      </c>
      <c r="AT51" s="329">
        <v>0.26779250565375323</v>
      </c>
      <c r="AU51" s="368">
        <v>386</v>
      </c>
      <c r="AV51" s="330">
        <v>0.245450267706121</v>
      </c>
      <c r="AW51" s="352">
        <v>376</v>
      </c>
      <c r="AX51" s="327">
        <v>0.23125795718037506</v>
      </c>
      <c r="AY51" s="352">
        <v>348</v>
      </c>
      <c r="AZ51" s="353">
        <v>0.2078939979569038</v>
      </c>
      <c r="BA51" s="402">
        <v>277</v>
      </c>
      <c r="BB51" s="329">
        <v>0.1628808147568842</v>
      </c>
      <c r="BC51" s="393">
        <v>252</v>
      </c>
      <c r="BD51" s="329">
        <v>0.14789253142716294</v>
      </c>
      <c r="BE51" s="354">
        <v>245</v>
      </c>
      <c r="BF51" s="329">
        <v>0.1433301742192893</v>
      </c>
      <c r="BG51" s="354">
        <v>224</v>
      </c>
      <c r="BH51" s="329">
        <v>0.12660488649645846</v>
      </c>
      <c r="BI51" s="393">
        <v>203</v>
      </c>
      <c r="BJ51" s="329">
        <v>0.11166251736819698</v>
      </c>
    </row>
    <row r="52" spans="2:62" ht="15.75">
      <c r="B52" s="317"/>
      <c r="C52" s="73"/>
      <c r="D52" s="244"/>
      <c r="E52" s="244"/>
      <c r="F52" s="245"/>
      <c r="G52" s="244"/>
      <c r="H52" s="347"/>
      <c r="I52" s="347"/>
      <c r="J52" s="347"/>
      <c r="L52" s="348"/>
      <c r="P52" s="393"/>
      <c r="Q52" s="393"/>
      <c r="R52" s="393"/>
      <c r="S52" s="393"/>
      <c r="T52" s="393"/>
      <c r="U52" s="393"/>
      <c r="V52" s="393"/>
      <c r="W52" s="393"/>
      <c r="X52" s="393"/>
      <c r="Y52" s="388"/>
      <c r="Z52" s="393"/>
      <c r="AA52" s="388"/>
      <c r="AB52" s="396"/>
      <c r="AC52" s="396"/>
      <c r="AD52" s="396"/>
      <c r="AE52" s="396"/>
      <c r="AF52" s="393"/>
      <c r="AG52" s="393"/>
      <c r="AH52" s="393"/>
      <c r="AI52" s="393"/>
      <c r="AJ52" s="393"/>
      <c r="AK52" s="354"/>
      <c r="AL52" s="388"/>
      <c r="AN52" s="317"/>
      <c r="AP52" s="329"/>
      <c r="AR52" s="329"/>
      <c r="AS52" s="332"/>
      <c r="AT52" s="329"/>
      <c r="AU52" s="73"/>
      <c r="AV52" s="330"/>
      <c r="AW52" s="342"/>
      <c r="AX52" s="327"/>
      <c r="AY52" s="342"/>
      <c r="AZ52" s="343"/>
      <c r="BA52" s="401"/>
      <c r="BB52" s="329"/>
      <c r="BC52" s="393"/>
      <c r="BD52" s="317"/>
      <c r="BE52" s="354"/>
      <c r="BF52" s="329"/>
      <c r="BG52" s="354"/>
      <c r="BH52" s="329"/>
      <c r="BI52" s="354"/>
      <c r="BJ52" s="317"/>
    </row>
    <row r="53" spans="1:63" ht="15.75">
      <c r="A53" s="333" t="s">
        <v>465</v>
      </c>
      <c r="B53" s="317"/>
      <c r="C53" s="73"/>
      <c r="D53" s="335">
        <v>191</v>
      </c>
      <c r="E53" s="335"/>
      <c r="F53" s="335">
        <v>176</v>
      </c>
      <c r="G53" s="335"/>
      <c r="H53" s="336">
        <v>166</v>
      </c>
      <c r="I53" s="336"/>
      <c r="J53" s="336">
        <v>150</v>
      </c>
      <c r="L53" s="363">
        <v>141</v>
      </c>
      <c r="N53" s="363">
        <v>133</v>
      </c>
      <c r="P53" s="398">
        <v>114</v>
      </c>
      <c r="Q53" s="398"/>
      <c r="R53" s="398">
        <v>103</v>
      </c>
      <c r="S53" s="398"/>
      <c r="T53" s="398">
        <v>89</v>
      </c>
      <c r="U53" s="398">
        <v>0</v>
      </c>
      <c r="V53" s="398">
        <v>82</v>
      </c>
      <c r="W53" s="398">
        <v>0</v>
      </c>
      <c r="X53" s="398">
        <v>75</v>
      </c>
      <c r="Y53" s="388"/>
      <c r="Z53" s="389" t="s">
        <v>465</v>
      </c>
      <c r="AA53" s="388"/>
      <c r="AB53" s="391">
        <v>12272.251308900524</v>
      </c>
      <c r="AC53" s="391">
        <v>12335.227272727274</v>
      </c>
      <c r="AD53" s="391">
        <v>12427.710843373496</v>
      </c>
      <c r="AE53" s="391">
        <v>12466.666666666666</v>
      </c>
      <c r="AF53" s="387">
        <v>12645.390070921985</v>
      </c>
      <c r="AG53" s="392">
        <v>12962.406015037594</v>
      </c>
      <c r="AH53" s="387">
        <v>12719.298245614034</v>
      </c>
      <c r="AI53" s="392">
        <v>12582.52427184466</v>
      </c>
      <c r="AJ53" s="392">
        <v>13269.662921348316</v>
      </c>
      <c r="AK53" s="344">
        <v>13585.365853658537</v>
      </c>
      <c r="AL53" s="390">
        <v>13360</v>
      </c>
      <c r="AM53" s="333" t="s">
        <v>465</v>
      </c>
      <c r="AN53" s="334"/>
      <c r="AO53" s="331">
        <v>2344</v>
      </c>
      <c r="AP53" s="338">
        <v>1.5094145223192437</v>
      </c>
      <c r="AQ53" s="331">
        <v>2171</v>
      </c>
      <c r="AR53" s="338">
        <v>1.4096853369349247</v>
      </c>
      <c r="AS53" s="339">
        <v>2063</v>
      </c>
      <c r="AT53" s="338">
        <v>1.3216649262289306</v>
      </c>
      <c r="AU53" s="340">
        <v>1870</v>
      </c>
      <c r="AV53" s="341">
        <v>1.1890984471773218</v>
      </c>
      <c r="AW53" s="342">
        <v>1783</v>
      </c>
      <c r="AX53" s="343">
        <v>1.0966301533314062</v>
      </c>
      <c r="AY53" s="342">
        <v>1724</v>
      </c>
      <c r="AZ53" s="343">
        <v>1.0299116450508683</v>
      </c>
      <c r="BA53" s="401">
        <v>1450</v>
      </c>
      <c r="BB53" s="338">
        <v>0.8526252036010185</v>
      </c>
      <c r="BC53" s="401">
        <v>1296</v>
      </c>
      <c r="BD53" s="338">
        <v>0.7605901616254094</v>
      </c>
      <c r="BE53" s="344">
        <v>1181</v>
      </c>
      <c r="BF53" s="338">
        <v>0.6909099418489008</v>
      </c>
      <c r="BG53" s="344">
        <v>1114</v>
      </c>
      <c r="BH53" s="338">
        <v>0.6296332301654228</v>
      </c>
      <c r="BI53" s="405">
        <v>1002</v>
      </c>
      <c r="BJ53" s="338">
        <v>0.551161785236125</v>
      </c>
      <c r="BK53" s="333"/>
    </row>
    <row r="54" spans="2:62" ht="12.75">
      <c r="B54" s="349" t="s">
        <v>466</v>
      </c>
      <c r="C54" s="346"/>
      <c r="D54" s="243">
        <v>55</v>
      </c>
      <c r="E54" s="243"/>
      <c r="F54" s="245">
        <v>51</v>
      </c>
      <c r="G54" s="243"/>
      <c r="H54" s="347">
        <v>47</v>
      </c>
      <c r="I54" s="347"/>
      <c r="J54" s="347">
        <v>42</v>
      </c>
      <c r="L54" s="348">
        <v>38</v>
      </c>
      <c r="N54">
        <v>36</v>
      </c>
      <c r="P54" s="393">
        <v>34</v>
      </c>
      <c r="Q54" s="393"/>
      <c r="R54" s="393">
        <v>31</v>
      </c>
      <c r="S54" s="393"/>
      <c r="T54" s="393">
        <v>27</v>
      </c>
      <c r="U54" s="393"/>
      <c r="V54" s="393">
        <v>25</v>
      </c>
      <c r="W54" s="393"/>
      <c r="X54" s="393">
        <v>23</v>
      </c>
      <c r="Y54" s="388"/>
      <c r="Z54" s="393"/>
      <c r="AA54" s="395" t="s">
        <v>466</v>
      </c>
      <c r="AB54" s="396">
        <v>12909</v>
      </c>
      <c r="AC54" s="396">
        <v>12902</v>
      </c>
      <c r="AD54" s="396">
        <v>13489.36170212766</v>
      </c>
      <c r="AE54" s="396">
        <v>13786</v>
      </c>
      <c r="AF54" s="394">
        <v>14526</v>
      </c>
      <c r="AG54" s="393">
        <v>15028</v>
      </c>
      <c r="AH54" s="393">
        <v>14059</v>
      </c>
      <c r="AI54" s="393">
        <v>13645</v>
      </c>
      <c r="AJ54" s="393">
        <v>14037</v>
      </c>
      <c r="AK54" s="354">
        <v>15240</v>
      </c>
      <c r="AL54" s="388">
        <v>14826</v>
      </c>
      <c r="AN54" s="349" t="s">
        <v>466</v>
      </c>
      <c r="AO54">
        <v>710</v>
      </c>
      <c r="AP54" s="329">
        <v>0.45720320428611905</v>
      </c>
      <c r="AQ54">
        <v>658</v>
      </c>
      <c r="AR54" s="329">
        <v>0.42725608093191175</v>
      </c>
      <c r="AS54" s="332">
        <v>634</v>
      </c>
      <c r="AT54" s="329">
        <v>0.40617332197243916</v>
      </c>
      <c r="AU54" s="351">
        <v>579</v>
      </c>
      <c r="AV54" s="330">
        <v>0.3681754015591815</v>
      </c>
      <c r="AW54" s="352">
        <v>552</v>
      </c>
      <c r="AX54" s="327">
        <v>0.33950636266906126</v>
      </c>
      <c r="AY54" s="352">
        <v>541</v>
      </c>
      <c r="AZ54" s="353">
        <v>0.32319153130656597</v>
      </c>
      <c r="BA54" s="402">
        <v>478</v>
      </c>
      <c r="BB54" s="329">
        <v>0.2810723084974392</v>
      </c>
      <c r="BC54" s="393">
        <v>423</v>
      </c>
      <c r="BD54" s="329">
        <v>0.24824817775273778</v>
      </c>
      <c r="BE54" s="354">
        <v>379</v>
      </c>
      <c r="BF54" s="329">
        <v>0.22172300420045163</v>
      </c>
      <c r="BG54" s="354">
        <v>382</v>
      </c>
      <c r="BH54" s="329">
        <v>0.21590654750735327</v>
      </c>
      <c r="BI54" s="393">
        <v>341</v>
      </c>
      <c r="BJ54" s="329">
        <v>0.18757102671209444</v>
      </c>
    </row>
    <row r="55" spans="2:62" ht="12.75">
      <c r="B55" s="349" t="s">
        <v>467</v>
      </c>
      <c r="C55" s="346"/>
      <c r="D55" s="243">
        <v>60</v>
      </c>
      <c r="E55" s="243"/>
      <c r="F55" s="245">
        <v>56</v>
      </c>
      <c r="G55" s="243"/>
      <c r="H55" s="347">
        <v>53</v>
      </c>
      <c r="I55" s="347"/>
      <c r="J55" s="347">
        <v>45</v>
      </c>
      <c r="L55" s="348">
        <v>42</v>
      </c>
      <c r="N55">
        <v>39</v>
      </c>
      <c r="P55" s="393">
        <v>32</v>
      </c>
      <c r="Q55" s="393"/>
      <c r="R55" s="393">
        <v>29</v>
      </c>
      <c r="S55" s="393"/>
      <c r="T55" s="393">
        <v>24</v>
      </c>
      <c r="U55" s="393"/>
      <c r="V55" s="393">
        <v>22</v>
      </c>
      <c r="W55" s="393"/>
      <c r="X55" s="393">
        <v>20</v>
      </c>
      <c r="Y55" s="388"/>
      <c r="Z55" s="393"/>
      <c r="AA55" s="395" t="s">
        <v>467</v>
      </c>
      <c r="AB55" s="396">
        <v>12150</v>
      </c>
      <c r="AC55" s="396">
        <v>12054</v>
      </c>
      <c r="AD55" s="396">
        <v>11981</v>
      </c>
      <c r="AE55" s="396">
        <v>12000</v>
      </c>
      <c r="AF55" s="394">
        <v>12381</v>
      </c>
      <c r="AG55" s="393">
        <v>12436</v>
      </c>
      <c r="AH55" s="393">
        <v>12281</v>
      </c>
      <c r="AI55" s="393">
        <v>12207</v>
      </c>
      <c r="AJ55" s="393">
        <v>13458</v>
      </c>
      <c r="AK55" s="354">
        <v>13500</v>
      </c>
      <c r="AL55" s="388">
        <v>13250</v>
      </c>
      <c r="AN55" s="349" t="s">
        <v>467</v>
      </c>
      <c r="AO55">
        <v>729</v>
      </c>
      <c r="AP55" s="329">
        <v>0.4694382196120856</v>
      </c>
      <c r="AQ55">
        <v>675</v>
      </c>
      <c r="AR55" s="329">
        <v>0.4382946118982377</v>
      </c>
      <c r="AS55" s="332">
        <v>635</v>
      </c>
      <c r="AT55" s="329">
        <v>0.4068139738998405</v>
      </c>
      <c r="AU55" s="351">
        <v>540</v>
      </c>
      <c r="AV55" s="330">
        <v>0.3433760221795475</v>
      </c>
      <c r="AW55" s="352">
        <v>520</v>
      </c>
      <c r="AX55" s="327">
        <v>0.31982483439839104</v>
      </c>
      <c r="AY55" s="352">
        <v>485</v>
      </c>
      <c r="AZ55" s="353">
        <v>0.2897373247387884</v>
      </c>
      <c r="BA55" s="402">
        <v>393</v>
      </c>
      <c r="BB55" s="329">
        <v>0.2310908310449657</v>
      </c>
      <c r="BC55" s="393">
        <v>354</v>
      </c>
      <c r="BD55" s="329">
        <v>0.20775379414768125</v>
      </c>
      <c r="BE55" s="354">
        <v>323</v>
      </c>
      <c r="BF55" s="329">
        <v>0.18896182152175695</v>
      </c>
      <c r="BG55" s="354">
        <v>298</v>
      </c>
      <c r="BH55" s="329">
        <v>0.16842971507118135</v>
      </c>
      <c r="BI55" s="393">
        <v>265</v>
      </c>
      <c r="BJ55" s="329">
        <v>0.14576634040675962</v>
      </c>
    </row>
    <row r="56" spans="2:62" ht="12.75">
      <c r="B56" s="349" t="s">
        <v>468</v>
      </c>
      <c r="C56" s="346"/>
      <c r="D56" s="243">
        <v>76</v>
      </c>
      <c r="E56" s="243"/>
      <c r="F56" s="245">
        <v>69</v>
      </c>
      <c r="G56" s="243"/>
      <c r="H56" s="347">
        <v>66</v>
      </c>
      <c r="I56" s="347"/>
      <c r="J56" s="347">
        <v>63</v>
      </c>
      <c r="L56" s="348">
        <v>61</v>
      </c>
      <c r="N56">
        <v>58</v>
      </c>
      <c r="P56" s="393">
        <v>48</v>
      </c>
      <c r="Q56" s="393"/>
      <c r="R56" s="393">
        <v>43</v>
      </c>
      <c r="S56" s="393"/>
      <c r="T56" s="393">
        <v>38</v>
      </c>
      <c r="U56" s="393"/>
      <c r="V56" s="393">
        <v>35</v>
      </c>
      <c r="W56" s="393"/>
      <c r="X56" s="393">
        <v>32</v>
      </c>
      <c r="Y56" s="388"/>
      <c r="Z56" s="393"/>
      <c r="AA56" s="395" t="s">
        <v>468</v>
      </c>
      <c r="AB56" s="396">
        <v>11908</v>
      </c>
      <c r="AC56" s="396">
        <v>12145</v>
      </c>
      <c r="AD56" s="396">
        <v>12030</v>
      </c>
      <c r="AE56" s="396">
        <v>11921</v>
      </c>
      <c r="AF56" s="394">
        <v>11656</v>
      </c>
      <c r="AG56" s="393">
        <v>12034</v>
      </c>
      <c r="AH56" s="393">
        <v>12063</v>
      </c>
      <c r="AI56" s="393">
        <v>12070</v>
      </c>
      <c r="AJ56" s="393">
        <v>12605</v>
      </c>
      <c r="AK56" s="354">
        <v>12371</v>
      </c>
      <c r="AL56" s="388">
        <v>12375</v>
      </c>
      <c r="AN56" s="349" t="s">
        <v>468</v>
      </c>
      <c r="AO56">
        <v>905</v>
      </c>
      <c r="AP56" s="329">
        <v>0.5827730984210391</v>
      </c>
      <c r="AQ56">
        <v>838</v>
      </c>
      <c r="AR56" s="329">
        <v>0.5441346441047752</v>
      </c>
      <c r="AS56" s="332">
        <v>794</v>
      </c>
      <c r="AT56" s="329">
        <v>0.5086776303566509</v>
      </c>
      <c r="AU56" s="351">
        <v>751</v>
      </c>
      <c r="AV56" s="330">
        <v>0.4775470234385929</v>
      </c>
      <c r="AW56" s="352">
        <v>711</v>
      </c>
      <c r="AX56" s="327">
        <v>0.4372989562639539</v>
      </c>
      <c r="AY56" s="352">
        <v>698</v>
      </c>
      <c r="AZ56" s="353">
        <v>0.41698278900551394</v>
      </c>
      <c r="BA56" s="402">
        <v>579</v>
      </c>
      <c r="BB56" s="329">
        <v>0.34046206405861357</v>
      </c>
      <c r="BC56" s="393">
        <v>519</v>
      </c>
      <c r="BD56" s="329">
        <v>0.3045881897249903</v>
      </c>
      <c r="BE56" s="354">
        <v>479</v>
      </c>
      <c r="BF56" s="329">
        <v>0.28022511612669215</v>
      </c>
      <c r="BG56" s="354">
        <v>434</v>
      </c>
      <c r="BH56" s="329">
        <v>0.24529696758688826</v>
      </c>
      <c r="BI56" s="393">
        <v>396</v>
      </c>
      <c r="BJ56" s="329">
        <v>0.21782441811727096</v>
      </c>
    </row>
    <row r="57" spans="2:62" ht="15.75">
      <c r="B57" s="317"/>
      <c r="C57" s="73"/>
      <c r="D57" s="244"/>
      <c r="E57" s="244"/>
      <c r="F57" s="245"/>
      <c r="G57" s="244"/>
      <c r="H57" s="347"/>
      <c r="I57" s="347"/>
      <c r="J57" s="347"/>
      <c r="L57" s="348"/>
      <c r="P57" s="393"/>
      <c r="Q57" s="393"/>
      <c r="R57" s="393"/>
      <c r="S57" s="393"/>
      <c r="T57" s="393"/>
      <c r="U57" s="393"/>
      <c r="V57" s="393"/>
      <c r="W57" s="393"/>
      <c r="X57" s="393"/>
      <c r="Y57" s="388"/>
      <c r="Z57" s="393"/>
      <c r="AA57" s="388"/>
      <c r="AB57" s="396"/>
      <c r="AC57" s="396"/>
      <c r="AD57" s="396"/>
      <c r="AE57" s="396"/>
      <c r="AF57" s="394"/>
      <c r="AG57" s="393"/>
      <c r="AH57" s="393"/>
      <c r="AI57" s="393"/>
      <c r="AJ57" s="393"/>
      <c r="AK57" s="354"/>
      <c r="AL57" s="388"/>
      <c r="AN57" s="317"/>
      <c r="AP57" s="329"/>
      <c r="AR57" s="329"/>
      <c r="AS57" s="332"/>
      <c r="AT57" s="329"/>
      <c r="AU57" s="73"/>
      <c r="AV57" s="330"/>
      <c r="AW57" s="342"/>
      <c r="AX57" s="327"/>
      <c r="AY57" s="342"/>
      <c r="AZ57" s="343"/>
      <c r="BA57" s="401"/>
      <c r="BB57" s="329"/>
      <c r="BC57" s="393"/>
      <c r="BD57" s="317"/>
      <c r="BE57" s="354"/>
      <c r="BF57" s="329"/>
      <c r="BG57" s="354"/>
      <c r="BH57" s="329"/>
      <c r="BI57" s="354"/>
      <c r="BJ57" s="317"/>
    </row>
    <row r="58" spans="1:63" ht="15.75">
      <c r="A58" s="333" t="s">
        <v>469</v>
      </c>
      <c r="B58" s="317"/>
      <c r="C58" s="73"/>
      <c r="D58" s="335">
        <v>496</v>
      </c>
      <c r="E58" s="335"/>
      <c r="F58" s="335">
        <v>491</v>
      </c>
      <c r="G58" s="335"/>
      <c r="H58" s="336">
        <v>470</v>
      </c>
      <c r="I58" s="336"/>
      <c r="J58" s="336">
        <v>444</v>
      </c>
      <c r="L58" s="363">
        <v>437</v>
      </c>
      <c r="N58" s="363">
        <v>439</v>
      </c>
      <c r="P58" s="398">
        <v>401</v>
      </c>
      <c r="Q58" s="398"/>
      <c r="R58" s="398">
        <v>401</v>
      </c>
      <c r="S58" s="398"/>
      <c r="T58" s="398">
        <v>397</v>
      </c>
      <c r="U58" s="398">
        <v>0</v>
      </c>
      <c r="V58" s="398">
        <v>395</v>
      </c>
      <c r="W58" s="398">
        <v>0</v>
      </c>
      <c r="X58" s="398">
        <v>408</v>
      </c>
      <c r="Y58" s="388"/>
      <c r="Z58" s="389" t="s">
        <v>469</v>
      </c>
      <c r="AA58" s="388"/>
      <c r="AB58" s="391">
        <v>14931.451612903225</v>
      </c>
      <c r="AC58" s="391">
        <v>15000</v>
      </c>
      <c r="AD58" s="391">
        <v>14929.787234042553</v>
      </c>
      <c r="AE58" s="391">
        <v>15407.657657657659</v>
      </c>
      <c r="AF58" s="387">
        <v>15718.535469107552</v>
      </c>
      <c r="AG58" s="392">
        <v>16075.170842824602</v>
      </c>
      <c r="AH58" s="387">
        <v>16476.309226932666</v>
      </c>
      <c r="AI58" s="392">
        <v>17311.720698254365</v>
      </c>
      <c r="AJ58" s="392">
        <v>18317.380352644836</v>
      </c>
      <c r="AK58" s="344">
        <v>19437.974683544304</v>
      </c>
      <c r="AL58" s="390">
        <v>20487.745098039217</v>
      </c>
      <c r="AM58" s="333" t="s">
        <v>469</v>
      </c>
      <c r="AN58" s="334"/>
      <c r="AO58" s="331">
        <v>7406</v>
      </c>
      <c r="AP58" s="338">
        <v>4.769080184426757</v>
      </c>
      <c r="AQ58" s="331">
        <v>7365</v>
      </c>
      <c r="AR58" s="338">
        <v>4.782281209822994</v>
      </c>
      <c r="AS58" s="339">
        <v>7017</v>
      </c>
      <c r="AT58" s="338">
        <v>4.495454574575088</v>
      </c>
      <c r="AU58" s="340">
        <v>6841</v>
      </c>
      <c r="AV58" s="341">
        <v>4.350065495796823</v>
      </c>
      <c r="AW58" s="342">
        <v>6869</v>
      </c>
      <c r="AX58" s="343">
        <v>4.224763052851054</v>
      </c>
      <c r="AY58" s="342">
        <v>7057</v>
      </c>
      <c r="AZ58" s="343">
        <v>4.215827424085834</v>
      </c>
      <c r="BA58" s="401">
        <v>6607</v>
      </c>
      <c r="BB58" s="338">
        <v>3.885030841511675</v>
      </c>
      <c r="BC58" s="401">
        <v>6942</v>
      </c>
      <c r="BD58" s="338">
        <v>4.074087115743512</v>
      </c>
      <c r="BE58" s="344">
        <v>7272</v>
      </c>
      <c r="BF58" s="338">
        <v>4.254273579276212</v>
      </c>
      <c r="BG58" s="344">
        <v>7678</v>
      </c>
      <c r="BH58" s="338">
        <v>4.339608564820572</v>
      </c>
      <c r="BI58" s="405">
        <v>8359</v>
      </c>
      <c r="BJ58" s="338">
        <v>4.597965431924919</v>
      </c>
      <c r="BK58" s="333"/>
    </row>
    <row r="59" spans="2:62" ht="12.75">
      <c r="B59" s="349" t="s">
        <v>470</v>
      </c>
      <c r="C59" s="346"/>
      <c r="D59" s="243">
        <v>95</v>
      </c>
      <c r="E59" s="243"/>
      <c r="F59" s="245">
        <v>94</v>
      </c>
      <c r="G59" s="243"/>
      <c r="H59" s="347">
        <v>92</v>
      </c>
      <c r="I59" s="347"/>
      <c r="J59" s="347">
        <v>92</v>
      </c>
      <c r="L59" s="348">
        <v>92</v>
      </c>
      <c r="N59">
        <v>91</v>
      </c>
      <c r="P59" s="393">
        <v>84</v>
      </c>
      <c r="Q59" s="393"/>
      <c r="R59" s="393">
        <v>82</v>
      </c>
      <c r="S59" s="393"/>
      <c r="T59" s="393">
        <v>78</v>
      </c>
      <c r="U59" s="393"/>
      <c r="V59" s="393">
        <v>75</v>
      </c>
      <c r="W59" s="393"/>
      <c r="X59" s="393">
        <v>73</v>
      </c>
      <c r="Y59" s="388"/>
      <c r="Z59" s="393"/>
      <c r="AA59" s="395" t="s">
        <v>470</v>
      </c>
      <c r="AB59" s="396">
        <v>13611</v>
      </c>
      <c r="AC59" s="396">
        <v>13245</v>
      </c>
      <c r="AD59" s="396">
        <v>13576</v>
      </c>
      <c r="AE59" s="396">
        <v>13435</v>
      </c>
      <c r="AF59" s="394">
        <v>13576</v>
      </c>
      <c r="AG59" s="393">
        <v>14440</v>
      </c>
      <c r="AH59" s="393">
        <v>15560</v>
      </c>
      <c r="AI59" s="393">
        <v>16000</v>
      </c>
      <c r="AJ59" s="393">
        <v>16192</v>
      </c>
      <c r="AK59" s="354">
        <v>16480</v>
      </c>
      <c r="AL59" s="388">
        <v>19390</v>
      </c>
      <c r="AN59" s="349" t="s">
        <v>470</v>
      </c>
      <c r="AO59">
        <v>1293</v>
      </c>
      <c r="AP59" s="329">
        <v>0.8326249903407774</v>
      </c>
      <c r="AQ59">
        <v>1245</v>
      </c>
      <c r="AR59" s="329">
        <v>0.8084100619456385</v>
      </c>
      <c r="AS59" s="332">
        <v>1249</v>
      </c>
      <c r="AT59" s="329">
        <v>0.8001742573242532</v>
      </c>
      <c r="AU59" s="351">
        <v>1236</v>
      </c>
      <c r="AV59" s="330">
        <v>0.785949561877631</v>
      </c>
      <c r="AW59" s="352">
        <v>1249</v>
      </c>
      <c r="AX59" s="327">
        <v>0.7681946503145969</v>
      </c>
      <c r="AY59" s="352">
        <v>1314</v>
      </c>
      <c r="AZ59" s="353">
        <v>0.7849790612510679</v>
      </c>
      <c r="BA59" s="402">
        <v>1307</v>
      </c>
      <c r="BB59" s="329">
        <v>0.7685387180045042</v>
      </c>
      <c r="BC59" s="393">
        <v>1312</v>
      </c>
      <c r="BD59" s="329">
        <v>0.7699801636207848</v>
      </c>
      <c r="BE59" s="354">
        <v>1263</v>
      </c>
      <c r="BF59" s="329">
        <v>0.738881673628418</v>
      </c>
      <c r="BG59" s="354">
        <v>1236</v>
      </c>
      <c r="BH59" s="329">
        <v>0.6985876772751012</v>
      </c>
      <c r="BI59" s="393">
        <v>1214</v>
      </c>
      <c r="BJ59" s="329">
        <v>0.6677748575615327</v>
      </c>
    </row>
    <row r="60" spans="2:62" ht="12.75">
      <c r="B60" s="349" t="s">
        <v>471</v>
      </c>
      <c r="C60" s="346"/>
      <c r="D60" s="243">
        <v>401</v>
      </c>
      <c r="E60" s="243"/>
      <c r="F60" s="245">
        <v>397</v>
      </c>
      <c r="G60" s="243"/>
      <c r="H60" s="347">
        <v>378</v>
      </c>
      <c r="I60" s="347"/>
      <c r="J60" s="347">
        <v>352</v>
      </c>
      <c r="L60" s="348">
        <v>345</v>
      </c>
      <c r="N60">
        <v>348</v>
      </c>
      <c r="P60" s="393">
        <v>317</v>
      </c>
      <c r="Q60" s="393"/>
      <c r="R60" s="393">
        <v>319</v>
      </c>
      <c r="S60" s="393"/>
      <c r="T60" s="393">
        <v>319</v>
      </c>
      <c r="U60" s="393"/>
      <c r="V60" s="393">
        <v>320</v>
      </c>
      <c r="W60" s="393"/>
      <c r="X60" s="393">
        <v>335</v>
      </c>
      <c r="Y60" s="388"/>
      <c r="Z60" s="393"/>
      <c r="AA60" s="395" t="s">
        <v>471</v>
      </c>
      <c r="AB60" s="396">
        <v>15244</v>
      </c>
      <c r="AC60" s="396">
        <v>15416</v>
      </c>
      <c r="AD60" s="396">
        <v>15259</v>
      </c>
      <c r="AE60" s="396">
        <v>15923</v>
      </c>
      <c r="AF60" s="394">
        <v>16290</v>
      </c>
      <c r="AG60" s="393">
        <v>16503</v>
      </c>
      <c r="AH60" s="393">
        <v>16719</v>
      </c>
      <c r="AI60" s="393">
        <v>17649</v>
      </c>
      <c r="AJ60" s="393">
        <v>18837</v>
      </c>
      <c r="AK60" s="354">
        <v>20131</v>
      </c>
      <c r="AL60" s="388">
        <v>18383</v>
      </c>
      <c r="AN60" s="349" t="s">
        <v>471</v>
      </c>
      <c r="AO60">
        <v>6113</v>
      </c>
      <c r="AP60" s="329">
        <v>3.9364551940859798</v>
      </c>
      <c r="AQ60">
        <v>6120</v>
      </c>
      <c r="AR60" s="329">
        <v>3.9738711478773556</v>
      </c>
      <c r="AS60" s="332">
        <v>5768</v>
      </c>
      <c r="AT60" s="329">
        <v>3.6952803172508344</v>
      </c>
      <c r="AU60" s="351">
        <v>5605</v>
      </c>
      <c r="AV60" s="330">
        <v>3.5641159339191923</v>
      </c>
      <c r="AW60" s="352">
        <v>5620</v>
      </c>
      <c r="AX60" s="327">
        <v>3.456568402536457</v>
      </c>
      <c r="AY60" s="352">
        <v>5743</v>
      </c>
      <c r="AZ60" s="353">
        <v>3.430848362834766</v>
      </c>
      <c r="BA60" s="402">
        <v>5300</v>
      </c>
      <c r="BB60" s="329">
        <v>3.1164921235071708</v>
      </c>
      <c r="BC60" s="393">
        <v>5630</v>
      </c>
      <c r="BD60" s="329">
        <v>3.3041069521227273</v>
      </c>
      <c r="BE60" s="354">
        <v>6009</v>
      </c>
      <c r="BF60" s="329">
        <v>3.515391905647794</v>
      </c>
      <c r="BG60" s="354">
        <v>6442</v>
      </c>
      <c r="BH60" s="329">
        <v>3.6410208875454706</v>
      </c>
      <c r="BI60" s="393">
        <v>7145</v>
      </c>
      <c r="BJ60" s="329">
        <v>3.9301905743633863</v>
      </c>
    </row>
    <row r="61" spans="2:62" ht="15.75">
      <c r="B61" s="317"/>
      <c r="C61" s="73"/>
      <c r="D61" s="244"/>
      <c r="E61" s="244"/>
      <c r="F61" s="245"/>
      <c r="G61" s="244"/>
      <c r="H61" s="347"/>
      <c r="I61" s="347"/>
      <c r="J61" s="347"/>
      <c r="L61" s="348"/>
      <c r="P61" s="393"/>
      <c r="Q61" s="393"/>
      <c r="R61" s="393"/>
      <c r="S61" s="393"/>
      <c r="T61" s="393"/>
      <c r="U61" s="393"/>
      <c r="V61" s="393"/>
      <c r="W61" s="393"/>
      <c r="X61" s="393"/>
      <c r="Y61" s="388"/>
      <c r="Z61" s="393"/>
      <c r="AA61" s="388"/>
      <c r="AB61" s="396"/>
      <c r="AC61" s="396"/>
      <c r="AD61" s="396"/>
      <c r="AE61" s="396"/>
      <c r="AF61" s="394"/>
      <c r="AG61" s="393"/>
      <c r="AH61" s="393"/>
      <c r="AI61" s="393"/>
      <c r="AJ61" s="393"/>
      <c r="AK61" s="354"/>
      <c r="AL61" s="388"/>
      <c r="AN61" s="317"/>
      <c r="AP61" s="329"/>
      <c r="AR61" s="329"/>
      <c r="AS61" s="332"/>
      <c r="AT61" s="329"/>
      <c r="AU61" s="73"/>
      <c r="AV61" s="330"/>
      <c r="AW61" s="342"/>
      <c r="AX61" s="327"/>
      <c r="AY61" s="342"/>
      <c r="AZ61" s="343"/>
      <c r="BA61" s="401"/>
      <c r="BB61" s="329"/>
      <c r="BC61" s="393"/>
      <c r="BD61" s="317"/>
      <c r="BE61" s="354"/>
      <c r="BF61" s="329"/>
      <c r="BG61" s="354"/>
      <c r="BH61" s="329"/>
      <c r="BI61" s="354"/>
      <c r="BJ61" s="317"/>
    </row>
    <row r="62" spans="1:63" ht="15.75">
      <c r="A62" s="333" t="s">
        <v>472</v>
      </c>
      <c r="B62" s="317"/>
      <c r="C62" s="73"/>
      <c r="D62" s="335">
        <v>758.6</v>
      </c>
      <c r="E62" s="335"/>
      <c r="F62" s="335">
        <v>798.6</v>
      </c>
      <c r="G62" s="335"/>
      <c r="H62" s="336">
        <v>827.6</v>
      </c>
      <c r="I62" s="336"/>
      <c r="J62" s="335">
        <v>863.1</v>
      </c>
      <c r="L62" s="337">
        <v>909</v>
      </c>
      <c r="N62" s="337">
        <v>970.6</v>
      </c>
      <c r="P62" s="386">
        <v>1076.4</v>
      </c>
      <c r="Q62" s="386"/>
      <c r="R62" s="386">
        <v>1113.8</v>
      </c>
      <c r="S62" s="386"/>
      <c r="T62" s="386">
        <v>1147.3</v>
      </c>
      <c r="U62" s="386">
        <v>0</v>
      </c>
      <c r="V62" s="386">
        <v>1188.9</v>
      </c>
      <c r="W62" s="386">
        <v>0</v>
      </c>
      <c r="X62" s="386">
        <v>1264.7</v>
      </c>
      <c r="Y62" s="388"/>
      <c r="Z62" s="389" t="s">
        <v>472</v>
      </c>
      <c r="AA62" s="388"/>
      <c r="AB62" s="391">
        <v>18343.000263643553</v>
      </c>
      <c r="AC62" s="391">
        <v>18791.635361883295</v>
      </c>
      <c r="AD62" s="391">
        <v>19264.13726437893</v>
      </c>
      <c r="AE62" s="391">
        <v>19550.457652647434</v>
      </c>
      <c r="AF62" s="387">
        <v>20124.31243124312</v>
      </c>
      <c r="AG62" s="392">
        <v>20598.59880486297</v>
      </c>
      <c r="AH62" s="387">
        <v>21025.083612040136</v>
      </c>
      <c r="AI62" s="392">
        <v>21234.512479798886</v>
      </c>
      <c r="AJ62" s="392">
        <v>21083.413231064238</v>
      </c>
      <c r="AK62" s="344">
        <v>21742.70333922113</v>
      </c>
      <c r="AL62" s="390">
        <v>21988.61390052977</v>
      </c>
      <c r="AM62" s="333" t="s">
        <v>472</v>
      </c>
      <c r="AN62" s="334"/>
      <c r="AO62" s="331">
        <v>13915</v>
      </c>
      <c r="AP62" s="338">
        <v>8.960538855832883</v>
      </c>
      <c r="AQ62" s="331">
        <v>15007</v>
      </c>
      <c r="AR62" s="338">
        <v>9.744425541862006</v>
      </c>
      <c r="AS62" s="339">
        <v>15943</v>
      </c>
      <c r="AT62" s="338">
        <v>10.213913678559303</v>
      </c>
      <c r="AU62" s="340">
        <v>16874</v>
      </c>
      <c r="AV62" s="341">
        <v>10.729864811588305</v>
      </c>
      <c r="AW62" s="342">
        <v>18293</v>
      </c>
      <c r="AX62" s="343">
        <v>11.251068645480322</v>
      </c>
      <c r="AY62" s="342">
        <v>19993</v>
      </c>
      <c r="AZ62" s="343">
        <v>11.943749141242465</v>
      </c>
      <c r="BA62" s="401">
        <v>22631.4</v>
      </c>
      <c r="BB62" s="338">
        <v>13.307656574328337</v>
      </c>
      <c r="BC62" s="401">
        <v>23651</v>
      </c>
      <c r="BD62" s="338">
        <v>13.880183574539009</v>
      </c>
      <c r="BE62" s="344">
        <v>24189</v>
      </c>
      <c r="BF62" s="338">
        <v>14.151075853838323</v>
      </c>
      <c r="BG62" s="344">
        <v>25849.9</v>
      </c>
      <c r="BH62" s="338">
        <v>14.61037346180715</v>
      </c>
      <c r="BI62" s="405">
        <v>27809</v>
      </c>
      <c r="BJ62" s="338">
        <v>15.296664756119162</v>
      </c>
      <c r="BK62" s="333"/>
    </row>
    <row r="63" spans="2:62" ht="12.75">
      <c r="B63" s="349" t="s">
        <v>473</v>
      </c>
      <c r="C63" s="346"/>
      <c r="D63" s="243">
        <v>21</v>
      </c>
      <c r="E63" s="243"/>
      <c r="F63" s="245">
        <v>20</v>
      </c>
      <c r="G63" s="243"/>
      <c r="H63" s="347">
        <v>19</v>
      </c>
      <c r="I63" s="347"/>
      <c r="J63" s="347">
        <v>18</v>
      </c>
      <c r="L63" s="348">
        <v>18</v>
      </c>
      <c r="N63">
        <v>19</v>
      </c>
      <c r="P63" s="393">
        <v>18</v>
      </c>
      <c r="Q63" s="393"/>
      <c r="R63" s="393">
        <v>18</v>
      </c>
      <c r="S63" s="393"/>
      <c r="T63" s="393">
        <v>18</v>
      </c>
      <c r="U63" s="393"/>
      <c r="V63" s="393">
        <v>19</v>
      </c>
      <c r="W63" s="393"/>
      <c r="X63" s="393">
        <v>19</v>
      </c>
      <c r="Y63" s="388"/>
      <c r="Z63" s="393"/>
      <c r="AA63" s="395" t="s">
        <v>473</v>
      </c>
      <c r="AB63" s="396">
        <v>15000</v>
      </c>
      <c r="AC63" s="396">
        <v>15350</v>
      </c>
      <c r="AD63" s="396">
        <v>15526.315789473685</v>
      </c>
      <c r="AE63" s="396">
        <v>16167</v>
      </c>
      <c r="AF63" s="393">
        <v>16833</v>
      </c>
      <c r="AG63" s="393">
        <v>17789</v>
      </c>
      <c r="AH63" s="393">
        <v>18944</v>
      </c>
      <c r="AI63" s="393">
        <v>19167</v>
      </c>
      <c r="AJ63" s="393">
        <v>19333</v>
      </c>
      <c r="AK63" s="354">
        <v>19579</v>
      </c>
      <c r="AL63" s="388">
        <v>18632</v>
      </c>
      <c r="AN63" s="349" t="s">
        <v>473</v>
      </c>
      <c r="AO63">
        <v>315</v>
      </c>
      <c r="AP63" s="329">
        <v>0.20284367514102464</v>
      </c>
      <c r="AQ63">
        <v>307</v>
      </c>
      <c r="AR63" s="329">
        <v>0.19934288274482811</v>
      </c>
      <c r="AS63" s="332">
        <v>295</v>
      </c>
      <c r="AT63" s="329">
        <v>0.18899231858339047</v>
      </c>
      <c r="AU63" s="351">
        <v>291</v>
      </c>
      <c r="AV63" s="330">
        <v>0.18504152306342284</v>
      </c>
      <c r="AW63" s="352">
        <v>303</v>
      </c>
      <c r="AX63" s="327">
        <v>0.18635947081290863</v>
      </c>
      <c r="AY63" s="352">
        <v>338</v>
      </c>
      <c r="AZ63" s="353">
        <v>0.2019200324983721</v>
      </c>
      <c r="BA63" s="402">
        <v>341</v>
      </c>
      <c r="BB63" s="329">
        <v>0.20051392719168779</v>
      </c>
      <c r="BC63" s="393">
        <v>345</v>
      </c>
      <c r="BD63" s="329">
        <v>0.20247191802528258</v>
      </c>
      <c r="BE63" s="354">
        <v>348</v>
      </c>
      <c r="BF63" s="329">
        <v>0.20358734950331708</v>
      </c>
      <c r="BG63" s="354">
        <v>372</v>
      </c>
      <c r="BH63" s="329">
        <v>0.21025454364590423</v>
      </c>
      <c r="BI63" s="393">
        <v>354</v>
      </c>
      <c r="BJ63" s="329">
        <v>0.19472182831695434</v>
      </c>
    </row>
    <row r="64" spans="2:62" ht="12.75">
      <c r="B64" s="349" t="s">
        <v>474</v>
      </c>
      <c r="C64" s="346"/>
      <c r="D64" s="243">
        <v>232</v>
      </c>
      <c r="E64" s="243"/>
      <c r="F64" s="245">
        <v>256</v>
      </c>
      <c r="G64" s="243"/>
      <c r="H64" s="347">
        <v>272</v>
      </c>
      <c r="I64" s="347"/>
      <c r="J64" s="347">
        <v>292</v>
      </c>
      <c r="L64" s="348">
        <v>318</v>
      </c>
      <c r="N64">
        <v>347</v>
      </c>
      <c r="P64" s="393">
        <v>388</v>
      </c>
      <c r="Q64" s="393"/>
      <c r="R64" s="393">
        <v>404</v>
      </c>
      <c r="S64" s="393"/>
      <c r="T64" s="393">
        <v>424</v>
      </c>
      <c r="U64" s="393"/>
      <c r="V64" s="393">
        <v>455</v>
      </c>
      <c r="W64" s="393"/>
      <c r="X64" s="393">
        <v>488</v>
      </c>
      <c r="Y64" s="388"/>
      <c r="Z64" s="393"/>
      <c r="AA64" s="395" t="s">
        <v>474</v>
      </c>
      <c r="AB64" s="396">
        <v>18147</v>
      </c>
      <c r="AC64" s="396">
        <v>18496</v>
      </c>
      <c r="AD64" s="396">
        <v>19091.911764705885</v>
      </c>
      <c r="AE64" s="396">
        <v>19743</v>
      </c>
      <c r="AF64" s="393">
        <v>20292</v>
      </c>
      <c r="AG64" s="393">
        <v>20816</v>
      </c>
      <c r="AH64" s="393">
        <v>21018</v>
      </c>
      <c r="AI64" s="393">
        <v>21718</v>
      </c>
      <c r="AJ64" s="393">
        <v>21446</v>
      </c>
      <c r="AK64" s="354">
        <v>22332</v>
      </c>
      <c r="AL64" s="388">
        <v>22326</v>
      </c>
      <c r="AN64" s="349" t="s">
        <v>474</v>
      </c>
      <c r="AO64">
        <v>4210</v>
      </c>
      <c r="AP64" s="329">
        <v>2.7110218169641707</v>
      </c>
      <c r="AQ64">
        <v>4735</v>
      </c>
      <c r="AR64" s="329">
        <v>3.0745555367972677</v>
      </c>
      <c r="AS64" s="332">
        <v>5193</v>
      </c>
      <c r="AT64" s="329">
        <v>3.3269054589950735</v>
      </c>
      <c r="AU64" s="351">
        <v>5765</v>
      </c>
      <c r="AV64" s="330">
        <v>3.665856977527947</v>
      </c>
      <c r="AW64" s="352">
        <v>6453</v>
      </c>
      <c r="AX64" s="327">
        <v>3.968903185332341</v>
      </c>
      <c r="AY64" s="352">
        <v>7223</v>
      </c>
      <c r="AZ64" s="353">
        <v>4.314995250697461</v>
      </c>
      <c r="BA64" s="402">
        <v>8155</v>
      </c>
      <c r="BB64" s="329">
        <v>4.795281748528486</v>
      </c>
      <c r="BC64" s="393">
        <v>8774</v>
      </c>
      <c r="BD64" s="329">
        <v>5.149242344213998</v>
      </c>
      <c r="BE64" s="354">
        <v>9093</v>
      </c>
      <c r="BF64" s="329">
        <v>5.319597037453052</v>
      </c>
      <c r="BG64" s="354">
        <v>10161</v>
      </c>
      <c r="BH64" s="329">
        <v>5.743001123618368</v>
      </c>
      <c r="BI64" s="393">
        <v>10895</v>
      </c>
      <c r="BJ64" s="329">
        <v>5.992921806534513</v>
      </c>
    </row>
    <row r="65" spans="2:62" ht="12.75">
      <c r="B65" s="349" t="s">
        <v>475</v>
      </c>
      <c r="C65" s="346"/>
      <c r="D65" s="356">
        <v>6.6</v>
      </c>
      <c r="E65" s="356"/>
      <c r="F65" s="356">
        <v>6.6</v>
      </c>
      <c r="G65" s="356"/>
      <c r="H65" s="356">
        <v>6.6</v>
      </c>
      <c r="I65" s="356"/>
      <c r="J65" s="356">
        <v>6.1</v>
      </c>
      <c r="L65" s="357">
        <v>6</v>
      </c>
      <c r="N65" s="358">
        <v>5.6</v>
      </c>
      <c r="O65" s="358"/>
      <c r="P65" s="397">
        <v>4.4</v>
      </c>
      <c r="Q65" s="397"/>
      <c r="R65" s="397">
        <v>3.8</v>
      </c>
      <c r="S65" s="397"/>
      <c r="T65" s="397">
        <v>4.3</v>
      </c>
      <c r="U65" s="400"/>
      <c r="V65" s="397">
        <v>4.9</v>
      </c>
      <c r="W65" s="397"/>
      <c r="X65" s="397">
        <v>6.7</v>
      </c>
      <c r="Y65" s="388"/>
      <c r="Z65" s="393"/>
      <c r="AA65" s="395" t="s">
        <v>475</v>
      </c>
      <c r="AB65" s="396">
        <v>13197</v>
      </c>
      <c r="AC65" s="396">
        <v>13394</v>
      </c>
      <c r="AD65" s="396">
        <v>12697</v>
      </c>
      <c r="AE65" s="396">
        <v>13082</v>
      </c>
      <c r="AF65" s="393">
        <v>13300</v>
      </c>
      <c r="AG65" s="393">
        <v>13571</v>
      </c>
      <c r="AH65" s="393">
        <v>14409</v>
      </c>
      <c r="AI65" s="393">
        <v>14211</v>
      </c>
      <c r="AJ65" s="393">
        <v>14744</v>
      </c>
      <c r="AK65" s="354">
        <v>14860</v>
      </c>
      <c r="AL65" s="388">
        <v>17612</v>
      </c>
      <c r="AN65" s="349" t="s">
        <v>475</v>
      </c>
      <c r="AO65">
        <v>87</v>
      </c>
      <c r="AP65" s="329">
        <v>0.056023491229425855</v>
      </c>
      <c r="AQ65">
        <v>88</v>
      </c>
      <c r="AR65" s="329">
        <v>0.05714063088451099</v>
      </c>
      <c r="AS65" s="332">
        <v>84</v>
      </c>
      <c r="AT65" s="329">
        <v>0.05381476190171118</v>
      </c>
      <c r="AU65" s="351">
        <v>80</v>
      </c>
      <c r="AV65" s="330">
        <v>0.05087052180437741</v>
      </c>
      <c r="AW65" s="352">
        <v>80</v>
      </c>
      <c r="AX65" s="327">
        <v>0.049203820676675544</v>
      </c>
      <c r="AY65" s="352">
        <v>76</v>
      </c>
      <c r="AZ65" s="353">
        <v>0.045402137484841065</v>
      </c>
      <c r="BA65" s="402">
        <v>63.4</v>
      </c>
      <c r="BB65" s="329">
        <v>0.03728030200572729</v>
      </c>
      <c r="BC65" s="393">
        <v>54</v>
      </c>
      <c r="BD65" s="329">
        <v>0.031691256734392055</v>
      </c>
      <c r="BE65" s="354">
        <v>63</v>
      </c>
      <c r="BF65" s="329">
        <v>0.036856330513531536</v>
      </c>
      <c r="BG65" s="354">
        <v>72.9</v>
      </c>
      <c r="BH65" s="329">
        <v>0.041203108149963495</v>
      </c>
      <c r="BI65" s="393">
        <v>118</v>
      </c>
      <c r="BJ65" s="329">
        <v>0.06490727610565145</v>
      </c>
    </row>
    <row r="66" spans="2:62" ht="12.75">
      <c r="B66" s="349" t="s">
        <v>476</v>
      </c>
      <c r="C66" s="346"/>
      <c r="D66" s="243">
        <v>83</v>
      </c>
      <c r="E66" s="243"/>
      <c r="F66" s="245">
        <v>84</v>
      </c>
      <c r="G66" s="243"/>
      <c r="H66" s="347">
        <v>84</v>
      </c>
      <c r="I66" s="347"/>
      <c r="J66" s="347">
        <v>83</v>
      </c>
      <c r="L66" s="348">
        <v>83</v>
      </c>
      <c r="N66">
        <v>89</v>
      </c>
      <c r="P66" s="393">
        <v>100</v>
      </c>
      <c r="Q66" s="393"/>
      <c r="R66" s="393">
        <v>100</v>
      </c>
      <c r="S66" s="393"/>
      <c r="T66" s="393">
        <v>102</v>
      </c>
      <c r="U66" s="393"/>
      <c r="V66" s="393">
        <v>104</v>
      </c>
      <c r="W66" s="393"/>
      <c r="X66" s="393">
        <v>110</v>
      </c>
      <c r="Y66" s="388"/>
      <c r="Z66" s="393"/>
      <c r="AA66" s="395" t="s">
        <v>476</v>
      </c>
      <c r="AB66" s="396">
        <v>18687</v>
      </c>
      <c r="AC66" s="396">
        <v>19440.47619047619</v>
      </c>
      <c r="AD66" s="396">
        <v>19988.095238095237</v>
      </c>
      <c r="AE66" s="396">
        <v>20349</v>
      </c>
      <c r="AF66" s="393">
        <v>20819</v>
      </c>
      <c r="AG66" s="393">
        <v>21618</v>
      </c>
      <c r="AH66" s="393">
        <v>21590</v>
      </c>
      <c r="AI66" s="393">
        <v>21530</v>
      </c>
      <c r="AJ66" s="393">
        <v>21412</v>
      </c>
      <c r="AK66" s="354">
        <v>22577</v>
      </c>
      <c r="AL66" s="388">
        <v>23155</v>
      </c>
      <c r="AN66" s="349" t="s">
        <v>476</v>
      </c>
      <c r="AO66">
        <v>1551</v>
      </c>
      <c r="AP66" s="329">
        <v>0.9987636195039024</v>
      </c>
      <c r="AQ66">
        <v>1633</v>
      </c>
      <c r="AR66" s="329">
        <v>1.060348298118255</v>
      </c>
      <c r="AS66" s="332">
        <v>1679</v>
      </c>
      <c r="AT66" s="329">
        <v>1.0756545861068223</v>
      </c>
      <c r="AU66" s="351">
        <v>1689</v>
      </c>
      <c r="AV66" s="330">
        <v>1.074003891594918</v>
      </c>
      <c r="AW66" s="352">
        <v>1728</v>
      </c>
      <c r="AX66" s="327">
        <v>1.0628025266161918</v>
      </c>
      <c r="AY66" s="352">
        <v>1924</v>
      </c>
      <c r="AZ66" s="353">
        <v>1.1493909542215026</v>
      </c>
      <c r="BA66" s="402">
        <v>2159</v>
      </c>
      <c r="BB66" s="329">
        <v>1.2695295272928269</v>
      </c>
      <c r="BC66" s="393">
        <v>2153</v>
      </c>
      <c r="BD66" s="329">
        <v>1.2635421435027054</v>
      </c>
      <c r="BE66" s="354">
        <v>2184</v>
      </c>
      <c r="BF66" s="329">
        <v>1.2776861244690934</v>
      </c>
      <c r="BG66" s="354">
        <v>2348</v>
      </c>
      <c r="BH66" s="329">
        <v>1.3270905066682341</v>
      </c>
      <c r="BI66" s="393">
        <v>2547</v>
      </c>
      <c r="BJ66" s="329">
        <v>1.401007052890629</v>
      </c>
    </row>
    <row r="67" spans="2:62" ht="12.75">
      <c r="B67" s="349" t="s">
        <v>477</v>
      </c>
      <c r="C67" s="346"/>
      <c r="D67" s="243">
        <v>191</v>
      </c>
      <c r="E67" s="243"/>
      <c r="F67" s="245">
        <v>195</v>
      </c>
      <c r="G67" s="243"/>
      <c r="H67" s="347">
        <v>202</v>
      </c>
      <c r="I67" s="347"/>
      <c r="J67" s="347">
        <v>217</v>
      </c>
      <c r="L67" s="348">
        <v>232</v>
      </c>
      <c r="N67">
        <v>250</v>
      </c>
      <c r="P67" s="393">
        <v>301</v>
      </c>
      <c r="Q67" s="393"/>
      <c r="R67" s="393">
        <v>317</v>
      </c>
      <c r="S67" s="393"/>
      <c r="T67" s="393">
        <v>326</v>
      </c>
      <c r="U67" s="393"/>
      <c r="V67" s="393">
        <v>328</v>
      </c>
      <c r="W67" s="393"/>
      <c r="X67" s="393">
        <v>355</v>
      </c>
      <c r="Y67" s="388"/>
      <c r="Z67" s="393"/>
      <c r="AA67" s="395" t="s">
        <v>477</v>
      </c>
      <c r="AB67" s="396">
        <v>18969</v>
      </c>
      <c r="AC67" s="396">
        <v>19246.153846153844</v>
      </c>
      <c r="AD67" s="396">
        <v>19856.435643564357</v>
      </c>
      <c r="AE67" s="396">
        <v>20065</v>
      </c>
      <c r="AF67" s="393">
        <v>20362</v>
      </c>
      <c r="AG67" s="393">
        <v>20944</v>
      </c>
      <c r="AH67" s="393">
        <v>20983</v>
      </c>
      <c r="AI67" s="393">
        <v>21028</v>
      </c>
      <c r="AJ67" s="393">
        <v>20666</v>
      </c>
      <c r="AK67" s="354">
        <v>21192</v>
      </c>
      <c r="AL67" s="388">
        <v>21515</v>
      </c>
      <c r="AN67" s="349" t="s">
        <v>477</v>
      </c>
      <c r="AO67">
        <v>3623</v>
      </c>
      <c r="AP67" s="329">
        <v>2.3330242382093087</v>
      </c>
      <c r="AQ67">
        <v>3753</v>
      </c>
      <c r="AR67" s="329">
        <v>2.436918042154202</v>
      </c>
      <c r="AS67" s="332">
        <v>4011</v>
      </c>
      <c r="AT67" s="329">
        <v>2.569654880806709</v>
      </c>
      <c r="AU67" s="351">
        <v>4354</v>
      </c>
      <c r="AV67" s="330">
        <v>2.7686281492032405</v>
      </c>
      <c r="AW67" s="352">
        <v>4724</v>
      </c>
      <c r="AX67" s="327">
        <v>2.9054856109576908</v>
      </c>
      <c r="AY67" s="352">
        <v>5236</v>
      </c>
      <c r="AZ67" s="353">
        <v>3.127968314087208</v>
      </c>
      <c r="BA67" s="402">
        <v>6316</v>
      </c>
      <c r="BB67" s="329">
        <v>3.7139177834096775</v>
      </c>
      <c r="BC67" s="393">
        <v>6666</v>
      </c>
      <c r="BD67" s="329">
        <v>3.912109581323286</v>
      </c>
      <c r="BE67" s="354">
        <v>6737</v>
      </c>
      <c r="BF67" s="329">
        <v>3.941287280470825</v>
      </c>
      <c r="BG67" s="354">
        <v>6951</v>
      </c>
      <c r="BH67" s="329">
        <v>3.9287078840932264</v>
      </c>
      <c r="BI67" s="393">
        <v>7638</v>
      </c>
      <c r="BJ67" s="329">
        <v>4.20137097368615</v>
      </c>
    </row>
    <row r="68" spans="2:62" ht="12.75">
      <c r="B68" s="349" t="s">
        <v>478</v>
      </c>
      <c r="C68" s="346"/>
      <c r="D68" s="243">
        <v>113</v>
      </c>
      <c r="E68" s="243"/>
      <c r="F68" s="245">
        <v>121</v>
      </c>
      <c r="G68" s="243"/>
      <c r="H68" s="347">
        <v>127</v>
      </c>
      <c r="I68" s="347"/>
      <c r="J68" s="347">
        <v>131</v>
      </c>
      <c r="L68" s="348">
        <v>134</v>
      </c>
      <c r="N68">
        <v>139</v>
      </c>
      <c r="P68" s="393">
        <v>147</v>
      </c>
      <c r="Q68" s="393"/>
      <c r="R68" s="393">
        <v>155</v>
      </c>
      <c r="S68" s="393"/>
      <c r="T68" s="393">
        <v>160</v>
      </c>
      <c r="U68" s="393"/>
      <c r="V68" s="393">
        <v>165</v>
      </c>
      <c r="W68" s="393"/>
      <c r="X68" s="393">
        <v>173</v>
      </c>
      <c r="Y68" s="388"/>
      <c r="Z68" s="393"/>
      <c r="AA68" s="395" t="s">
        <v>478</v>
      </c>
      <c r="AB68" s="396">
        <v>19735</v>
      </c>
      <c r="AC68" s="396">
        <v>20446.280991735537</v>
      </c>
      <c r="AD68" s="396">
        <v>20976.377952755905</v>
      </c>
      <c r="AE68" s="396">
        <v>20458</v>
      </c>
      <c r="AF68" s="393">
        <v>21873</v>
      </c>
      <c r="AG68" s="393">
        <v>21820</v>
      </c>
      <c r="AH68" s="393">
        <v>23333</v>
      </c>
      <c r="AI68" s="393">
        <v>22916</v>
      </c>
      <c r="AJ68" s="393">
        <v>22788</v>
      </c>
      <c r="AK68" s="354">
        <v>22957</v>
      </c>
      <c r="AL68" s="388">
        <v>22855</v>
      </c>
      <c r="AN68" s="349" t="s">
        <v>478</v>
      </c>
      <c r="AO68">
        <v>2230</v>
      </c>
      <c r="AP68" s="329">
        <v>1.4360044303634443</v>
      </c>
      <c r="AQ68">
        <v>2474</v>
      </c>
      <c r="AR68" s="329">
        <v>1.6064309182759113</v>
      </c>
      <c r="AS68" s="332">
        <v>2664</v>
      </c>
      <c r="AT68" s="329">
        <v>1.706696734597126</v>
      </c>
      <c r="AU68" s="351">
        <v>2680</v>
      </c>
      <c r="AV68" s="330">
        <v>1.704162480446643</v>
      </c>
      <c r="AW68" s="352">
        <v>2931</v>
      </c>
      <c r="AX68" s="327">
        <v>1.8027049800417003</v>
      </c>
      <c r="AY68" s="352">
        <v>3033</v>
      </c>
      <c r="AZ68" s="353">
        <v>1.8119037235726703</v>
      </c>
      <c r="BA68" s="402">
        <v>3430</v>
      </c>
      <c r="BB68" s="329">
        <v>2.016899619552754</v>
      </c>
      <c r="BC68" s="393">
        <v>3552</v>
      </c>
      <c r="BD68" s="329">
        <v>2.084580442973344</v>
      </c>
      <c r="BE68" s="354">
        <v>3646</v>
      </c>
      <c r="BF68" s="329">
        <v>2.13298700083073</v>
      </c>
      <c r="BG68" s="354">
        <v>3742</v>
      </c>
      <c r="BH68" s="329">
        <v>2.11497984495423</v>
      </c>
      <c r="BI68" s="393">
        <v>3954</v>
      </c>
      <c r="BJ68" s="329">
        <v>2.174943811201236</v>
      </c>
    </row>
    <row r="69" spans="2:62" ht="12.75">
      <c r="B69" s="349" t="s">
        <v>479</v>
      </c>
      <c r="C69" s="346"/>
      <c r="D69" s="243">
        <v>88</v>
      </c>
      <c r="E69" s="243"/>
      <c r="F69" s="245">
        <v>91</v>
      </c>
      <c r="G69" s="243"/>
      <c r="H69" s="347">
        <v>91</v>
      </c>
      <c r="I69" s="347"/>
      <c r="J69" s="347">
        <v>90</v>
      </c>
      <c r="L69" s="348">
        <v>93</v>
      </c>
      <c r="N69">
        <v>96</v>
      </c>
      <c r="P69" s="393">
        <v>93</v>
      </c>
      <c r="Q69" s="393"/>
      <c r="R69" s="393">
        <v>91</v>
      </c>
      <c r="S69" s="393"/>
      <c r="T69" s="393">
        <v>88</v>
      </c>
      <c r="U69" s="393"/>
      <c r="V69" s="393">
        <v>88</v>
      </c>
      <c r="W69" s="393"/>
      <c r="X69" s="393">
        <v>86</v>
      </c>
      <c r="Y69" s="388"/>
      <c r="Z69" s="393"/>
      <c r="AA69" s="395" t="s">
        <v>479</v>
      </c>
      <c r="AB69" s="396">
        <v>16739</v>
      </c>
      <c r="AC69" s="396">
        <v>17000</v>
      </c>
      <c r="AD69" s="396">
        <v>16923.076923076922</v>
      </c>
      <c r="AE69" s="396">
        <v>16811</v>
      </c>
      <c r="AF69" s="393">
        <v>17398</v>
      </c>
      <c r="AG69" s="393">
        <v>17573</v>
      </c>
      <c r="AH69" s="393">
        <v>17914</v>
      </c>
      <c r="AI69" s="393">
        <v>17824</v>
      </c>
      <c r="AJ69" s="393">
        <v>18284</v>
      </c>
      <c r="AK69" s="354">
        <v>18875</v>
      </c>
      <c r="AL69" s="388">
        <v>20291</v>
      </c>
      <c r="AN69" s="349" t="s">
        <v>479</v>
      </c>
      <c r="AO69">
        <v>1473</v>
      </c>
      <c r="AP69" s="329">
        <v>0.9485356618499343</v>
      </c>
      <c r="AQ69">
        <v>1547</v>
      </c>
      <c r="AR69" s="329">
        <v>1.0045063179356648</v>
      </c>
      <c r="AS69" s="332">
        <v>1540</v>
      </c>
      <c r="AT69" s="329">
        <v>0.9866039681980383</v>
      </c>
      <c r="AU69" s="351">
        <v>1513</v>
      </c>
      <c r="AV69" s="330">
        <v>0.9620887436252877</v>
      </c>
      <c r="AW69" s="352">
        <v>1618</v>
      </c>
      <c r="AX69" s="327">
        <v>0.9951472731857629</v>
      </c>
      <c r="AY69" s="352">
        <v>1687</v>
      </c>
      <c r="AZ69" s="353">
        <v>1.007807972854301</v>
      </c>
      <c r="BA69" s="402">
        <v>1666</v>
      </c>
      <c r="BB69" s="329">
        <v>0.9796369580684805</v>
      </c>
      <c r="BC69" s="393">
        <v>1622</v>
      </c>
      <c r="BD69" s="329">
        <v>0.9519114522811836</v>
      </c>
      <c r="BE69" s="354">
        <v>1609</v>
      </c>
      <c r="BF69" s="329">
        <v>0.9412989808932103</v>
      </c>
      <c r="BG69" s="354">
        <v>1661</v>
      </c>
      <c r="BH69" s="329">
        <v>0.9387978413866853</v>
      </c>
      <c r="BI69" s="393">
        <v>1745</v>
      </c>
      <c r="BJ69" s="329">
        <v>0.9598576000369642</v>
      </c>
    </row>
    <row r="70" spans="2:62" ht="12.75">
      <c r="B70" s="349" t="s">
        <v>480</v>
      </c>
      <c r="C70" s="346"/>
      <c r="D70" s="351">
        <v>24</v>
      </c>
      <c r="E70" s="351"/>
      <c r="F70" s="245">
        <v>25</v>
      </c>
      <c r="G70" s="359"/>
      <c r="H70" s="347">
        <v>26</v>
      </c>
      <c r="I70" s="347"/>
      <c r="J70" s="347">
        <v>26</v>
      </c>
      <c r="L70" s="348">
        <v>25</v>
      </c>
      <c r="N70">
        <v>25</v>
      </c>
      <c r="P70" s="393">
        <v>25</v>
      </c>
      <c r="Q70" s="393"/>
      <c r="R70" s="393">
        <v>25</v>
      </c>
      <c r="S70" s="393"/>
      <c r="T70" s="393">
        <v>25</v>
      </c>
      <c r="U70" s="393"/>
      <c r="V70" s="393">
        <v>25</v>
      </c>
      <c r="W70" s="393"/>
      <c r="X70" s="393">
        <v>27</v>
      </c>
      <c r="Y70" s="388"/>
      <c r="Z70" s="393"/>
      <c r="AA70" s="395" t="s">
        <v>480</v>
      </c>
      <c r="AB70" s="396">
        <v>18128</v>
      </c>
      <c r="AC70" s="396">
        <v>18800</v>
      </c>
      <c r="AD70" s="396">
        <v>18346.153846153848</v>
      </c>
      <c r="AE70" s="396">
        <v>19350</v>
      </c>
      <c r="AF70" s="393">
        <v>18200</v>
      </c>
      <c r="AG70" s="393">
        <v>19000</v>
      </c>
      <c r="AH70" s="393">
        <v>20040</v>
      </c>
      <c r="AI70" s="393">
        <v>19400</v>
      </c>
      <c r="AJ70" s="393">
        <v>20360</v>
      </c>
      <c r="AK70" s="354">
        <v>21680</v>
      </c>
      <c r="AL70" s="388">
        <v>20667</v>
      </c>
      <c r="AN70" s="349" t="s">
        <v>480</v>
      </c>
      <c r="AO70">
        <v>426</v>
      </c>
      <c r="AP70" s="329">
        <v>0.27432192257167143</v>
      </c>
      <c r="AQ70">
        <v>470</v>
      </c>
      <c r="AR70" s="329">
        <v>0.3051829149513655</v>
      </c>
      <c r="AS70" s="332">
        <v>477</v>
      </c>
      <c r="AT70" s="329">
        <v>0.30559096937043134</v>
      </c>
      <c r="AU70" s="351">
        <v>502</v>
      </c>
      <c r="AV70" s="330">
        <v>0.3192125243224682</v>
      </c>
      <c r="AW70" s="352">
        <v>456</v>
      </c>
      <c r="AX70" s="327">
        <v>0.2804617778570506</v>
      </c>
      <c r="AY70" s="352">
        <v>476</v>
      </c>
      <c r="AZ70" s="353">
        <v>0.2843607558261098</v>
      </c>
      <c r="BA70" s="402">
        <v>501</v>
      </c>
      <c r="BB70" s="329">
        <v>0.2945967082786967</v>
      </c>
      <c r="BC70" s="393">
        <v>485</v>
      </c>
      <c r="BD70" s="329">
        <v>0.28463443548481754</v>
      </c>
      <c r="BE70" s="354">
        <v>509</v>
      </c>
      <c r="BF70" s="329">
        <v>0.29777574970456433</v>
      </c>
      <c r="BG70" s="354">
        <v>542</v>
      </c>
      <c r="BH70" s="329">
        <v>0.30633860929053786</v>
      </c>
      <c r="BI70" s="393">
        <v>558</v>
      </c>
      <c r="BJ70" s="329">
        <v>0.3069344073470636</v>
      </c>
    </row>
    <row r="71" spans="2:62" ht="15.75">
      <c r="B71" s="317"/>
      <c r="C71" s="73"/>
      <c r="D71" s="359"/>
      <c r="E71" s="359"/>
      <c r="F71" s="245"/>
      <c r="G71" s="359"/>
      <c r="H71" s="347"/>
      <c r="I71" s="347"/>
      <c r="J71" s="347"/>
      <c r="L71" s="348"/>
      <c r="P71" s="393"/>
      <c r="Q71" s="393"/>
      <c r="R71" s="393"/>
      <c r="S71" s="393"/>
      <c r="T71" s="393"/>
      <c r="U71" s="393"/>
      <c r="V71" s="393"/>
      <c r="W71" s="393"/>
      <c r="X71" s="393"/>
      <c r="Y71" s="388"/>
      <c r="Z71" s="393"/>
      <c r="AA71" s="388"/>
      <c r="AB71" s="396"/>
      <c r="AC71" s="396"/>
      <c r="AD71" s="396"/>
      <c r="AE71" s="396"/>
      <c r="AF71" s="393"/>
      <c r="AG71" s="393"/>
      <c r="AH71" s="393"/>
      <c r="AI71" s="393"/>
      <c r="AJ71" s="393"/>
      <c r="AK71" s="354"/>
      <c r="AL71" s="388"/>
      <c r="AN71" s="317"/>
      <c r="AP71" s="329"/>
      <c r="AR71" s="329"/>
      <c r="AS71" s="332"/>
      <c r="AT71" s="329"/>
      <c r="AU71" s="73"/>
      <c r="AV71" s="330"/>
      <c r="AW71" s="342"/>
      <c r="AX71" s="327"/>
      <c r="AY71" s="342"/>
      <c r="AZ71" s="343"/>
      <c r="BA71" s="401"/>
      <c r="BB71" s="329"/>
      <c r="BC71" s="393"/>
      <c r="BD71" s="317"/>
      <c r="BE71" s="354"/>
      <c r="BF71" s="329"/>
      <c r="BG71" s="354"/>
      <c r="BH71" s="329"/>
      <c r="BI71" s="354"/>
      <c r="BJ71" s="317"/>
    </row>
    <row r="72" spans="1:63" ht="15.75">
      <c r="A72" s="333" t="s">
        <v>481</v>
      </c>
      <c r="B72" s="317"/>
      <c r="C72" s="73"/>
      <c r="D72" s="335">
        <v>1666.1</v>
      </c>
      <c r="E72" s="335"/>
      <c r="F72" s="335">
        <v>1709.2</v>
      </c>
      <c r="G72" s="335"/>
      <c r="H72" s="336">
        <v>1744</v>
      </c>
      <c r="I72" s="336"/>
      <c r="J72" s="336">
        <v>1766.8</v>
      </c>
      <c r="L72" s="363">
        <v>1810.6</v>
      </c>
      <c r="N72" s="363">
        <v>1872</v>
      </c>
      <c r="P72" s="398">
        <v>2016.9</v>
      </c>
      <c r="Q72" s="398"/>
      <c r="R72" s="398">
        <v>2059.8</v>
      </c>
      <c r="S72" s="398"/>
      <c r="T72" s="398">
        <v>2089.3</v>
      </c>
      <c r="U72" s="398">
        <v>0</v>
      </c>
      <c r="V72" s="398">
        <v>2123.5</v>
      </c>
      <c r="W72" s="398">
        <v>0</v>
      </c>
      <c r="X72" s="398">
        <v>2140.1</v>
      </c>
      <c r="Y72" s="388"/>
      <c r="Z72" s="389" t="s">
        <v>481</v>
      </c>
      <c r="AA72" s="388"/>
      <c r="AB72" s="391">
        <v>19483.764479923175</v>
      </c>
      <c r="AC72" s="391">
        <v>19235.607301661596</v>
      </c>
      <c r="AD72" s="391">
        <v>19859.518348623853</v>
      </c>
      <c r="AE72" s="391">
        <v>19624.366085578447</v>
      </c>
      <c r="AF72" s="387">
        <v>20864.906660775436</v>
      </c>
      <c r="AG72" s="392">
        <v>21157.58547008547</v>
      </c>
      <c r="AH72" s="387">
        <v>21266.537755962123</v>
      </c>
      <c r="AI72" s="392">
        <v>21023.254684920863</v>
      </c>
      <c r="AJ72" s="392">
        <v>21177.427846647206</v>
      </c>
      <c r="AK72" s="344">
        <v>21445.30256651754</v>
      </c>
      <c r="AL72" s="390">
        <v>21775.991776085226</v>
      </c>
      <c r="AM72" s="331" t="s">
        <v>481</v>
      </c>
      <c r="AN72" s="334"/>
      <c r="AO72" s="331">
        <v>32461.9</v>
      </c>
      <c r="AP72" s="338">
        <v>20.9037812636839</v>
      </c>
      <c r="AQ72" s="331">
        <v>32877.5</v>
      </c>
      <c r="AR72" s="338">
        <v>21.34819422619898</v>
      </c>
      <c r="AS72" s="339">
        <v>34635</v>
      </c>
      <c r="AT72" s="338">
        <v>22.188979505544843</v>
      </c>
      <c r="AU72" s="340">
        <v>34672.33</v>
      </c>
      <c r="AV72" s="341">
        <v>22.047493990919612</v>
      </c>
      <c r="AW72" s="342">
        <v>37778</v>
      </c>
      <c r="AX72" s="343">
        <v>23.23527421904311</v>
      </c>
      <c r="AY72" s="342">
        <v>39607</v>
      </c>
      <c r="AZ72" s="343">
        <v>23.66108499160658</v>
      </c>
      <c r="BA72" s="401">
        <v>42892.48</v>
      </c>
      <c r="BB72" s="338">
        <v>25.221523788243182</v>
      </c>
      <c r="BC72" s="401">
        <v>43303.7</v>
      </c>
      <c r="BD72" s="338">
        <v>25.413864337946173</v>
      </c>
      <c r="BE72" s="344">
        <v>44246</v>
      </c>
      <c r="BF72" s="338">
        <v>25.88484444288439</v>
      </c>
      <c r="BG72" s="344">
        <v>45539.1</v>
      </c>
      <c r="BH72" s="338">
        <v>25.73871690469139</v>
      </c>
      <c r="BI72" s="405">
        <v>46602.8</v>
      </c>
      <c r="BJ72" s="338">
        <v>25.634413617766555</v>
      </c>
      <c r="BK72" s="333"/>
    </row>
    <row r="73" spans="2:62" ht="12.75">
      <c r="B73" s="349" t="s">
        <v>482</v>
      </c>
      <c r="C73" s="346"/>
      <c r="D73" s="243">
        <v>264</v>
      </c>
      <c r="E73" s="243"/>
      <c r="F73" s="245">
        <v>257</v>
      </c>
      <c r="G73" s="243"/>
      <c r="H73" s="347">
        <v>253</v>
      </c>
      <c r="I73" s="347"/>
      <c r="J73" s="347">
        <v>248</v>
      </c>
      <c r="L73" s="348">
        <v>247</v>
      </c>
      <c r="N73">
        <v>247</v>
      </c>
      <c r="P73" s="393">
        <v>247</v>
      </c>
      <c r="Q73" s="393"/>
      <c r="R73" s="393">
        <v>245</v>
      </c>
      <c r="S73" s="393"/>
      <c r="T73" s="393">
        <v>237</v>
      </c>
      <c r="U73" s="393"/>
      <c r="V73" s="393">
        <v>241</v>
      </c>
      <c r="W73" s="393"/>
      <c r="X73" s="393">
        <v>237</v>
      </c>
      <c r="Y73" s="388"/>
      <c r="Z73" s="393"/>
      <c r="AA73" s="395" t="s">
        <v>482</v>
      </c>
      <c r="AB73" s="396">
        <v>20091</v>
      </c>
      <c r="AC73" s="396">
        <v>20541</v>
      </c>
      <c r="AD73" s="396">
        <v>20968</v>
      </c>
      <c r="AE73" s="396">
        <v>21476</v>
      </c>
      <c r="AF73" s="393">
        <v>22409</v>
      </c>
      <c r="AG73" s="393">
        <v>22644</v>
      </c>
      <c r="AH73" s="393">
        <v>22753</v>
      </c>
      <c r="AI73" s="393">
        <v>22780</v>
      </c>
      <c r="AJ73" s="393">
        <v>22852</v>
      </c>
      <c r="AK73" s="354">
        <v>23270</v>
      </c>
      <c r="AL73" s="388">
        <v>23055</v>
      </c>
      <c r="AN73" s="349" t="s">
        <v>482</v>
      </c>
      <c r="AO73">
        <v>5304</v>
      </c>
      <c r="AP73" s="329">
        <v>3.4155011204698247</v>
      </c>
      <c r="AQ73">
        <v>5279</v>
      </c>
      <c r="AR73" s="329">
        <v>3.427788527719699</v>
      </c>
      <c r="AS73" s="332">
        <v>5305</v>
      </c>
      <c r="AT73" s="329">
        <v>3.3986584748640216</v>
      </c>
      <c r="AU73">
        <v>5326</v>
      </c>
      <c r="AV73" s="330">
        <v>3.386704989126426</v>
      </c>
      <c r="AW73" s="352">
        <v>5535</v>
      </c>
      <c r="AX73" s="327">
        <v>3.404289343067489</v>
      </c>
      <c r="AY73" s="352">
        <v>5593</v>
      </c>
      <c r="AZ73" s="353">
        <v>3.3412388809567903</v>
      </c>
      <c r="BA73" s="402">
        <v>5620</v>
      </c>
      <c r="BB73" s="329">
        <v>3.304657685681189</v>
      </c>
      <c r="BC73" s="393">
        <v>5581</v>
      </c>
      <c r="BD73" s="329">
        <v>3.27535007101189</v>
      </c>
      <c r="BE73" s="354">
        <v>5416</v>
      </c>
      <c r="BF73" s="329">
        <v>3.1684743819251877</v>
      </c>
      <c r="BG73" s="354">
        <v>5608</v>
      </c>
      <c r="BH73" s="329">
        <v>3.169643765500621</v>
      </c>
      <c r="BI73" s="393">
        <v>5464</v>
      </c>
      <c r="BJ73" s="329">
        <v>3.0055369206888094</v>
      </c>
    </row>
    <row r="74" spans="2:62" ht="12.75">
      <c r="B74" s="349" t="s">
        <v>483</v>
      </c>
      <c r="C74" s="346"/>
      <c r="D74" s="243">
        <v>97</v>
      </c>
      <c r="E74" s="243"/>
      <c r="F74" s="245">
        <v>93</v>
      </c>
      <c r="G74" s="243"/>
      <c r="H74" s="347">
        <v>90</v>
      </c>
      <c r="I74" s="347"/>
      <c r="J74" s="347">
        <v>89</v>
      </c>
      <c r="L74" s="348">
        <v>89</v>
      </c>
      <c r="N74">
        <v>90</v>
      </c>
      <c r="P74" s="393">
        <v>114</v>
      </c>
      <c r="Q74" s="393"/>
      <c r="R74" s="393">
        <v>119</v>
      </c>
      <c r="S74" s="393"/>
      <c r="T74" s="393">
        <v>120</v>
      </c>
      <c r="U74" s="393"/>
      <c r="V74" s="393">
        <v>121</v>
      </c>
      <c r="W74" s="393"/>
      <c r="X74" s="393">
        <v>118</v>
      </c>
      <c r="Y74" s="388"/>
      <c r="Z74" s="393"/>
      <c r="AA74" s="395" t="s">
        <v>483</v>
      </c>
      <c r="AB74" s="396">
        <v>17289</v>
      </c>
      <c r="AC74" s="396">
        <v>17290.32258064516</v>
      </c>
      <c r="AD74" s="396">
        <v>17888.88888888889</v>
      </c>
      <c r="AE74" s="396">
        <v>17787</v>
      </c>
      <c r="AF74" s="393">
        <v>18708</v>
      </c>
      <c r="AG74" s="393">
        <v>18222</v>
      </c>
      <c r="AH74" s="393">
        <v>18360</v>
      </c>
      <c r="AI74" s="393">
        <v>18294</v>
      </c>
      <c r="AJ74" s="393">
        <v>18917</v>
      </c>
      <c r="AK74" s="354">
        <v>18876</v>
      </c>
      <c r="AL74" s="388">
        <v>19000</v>
      </c>
      <c r="AN74" s="349" t="s">
        <v>483</v>
      </c>
      <c r="AO74">
        <v>1677</v>
      </c>
      <c r="AP74" s="329">
        <v>1.0799010895603123</v>
      </c>
      <c r="AQ74">
        <v>1608</v>
      </c>
      <c r="AR74" s="329">
        <v>1.0441151643442463</v>
      </c>
      <c r="AS74" s="332">
        <v>1610</v>
      </c>
      <c r="AT74" s="329">
        <v>1.0314496031161309</v>
      </c>
      <c r="AU74">
        <v>1583</v>
      </c>
      <c r="AV74" s="330">
        <v>1.006600450204118</v>
      </c>
      <c r="AW74" s="352">
        <v>1665</v>
      </c>
      <c r="AX74" s="327">
        <v>1.0240545178333098</v>
      </c>
      <c r="AY74" s="352">
        <v>1640</v>
      </c>
      <c r="AZ74" s="353">
        <v>0.9797303351992018</v>
      </c>
      <c r="BA74" s="402">
        <v>2093</v>
      </c>
      <c r="BB74" s="329">
        <v>1.2307203800944355</v>
      </c>
      <c r="BC74" s="393">
        <v>2177</v>
      </c>
      <c r="BD74" s="329">
        <v>1.2776271464957687</v>
      </c>
      <c r="BE74" s="354">
        <v>2270</v>
      </c>
      <c r="BF74" s="329">
        <v>1.3279979407256601</v>
      </c>
      <c r="BG74" s="354">
        <v>2284</v>
      </c>
      <c r="BH74" s="329">
        <v>1.2909176819549604</v>
      </c>
      <c r="BI74" s="393">
        <v>2242</v>
      </c>
      <c r="BJ74" s="329">
        <v>1.2332382460073774</v>
      </c>
    </row>
    <row r="75" spans="2:62" ht="12.75">
      <c r="B75" s="349" t="s">
        <v>484</v>
      </c>
      <c r="C75" s="346"/>
      <c r="D75" s="243">
        <v>1294</v>
      </c>
      <c r="E75" s="243"/>
      <c r="F75" s="245">
        <v>1349</v>
      </c>
      <c r="G75" s="243"/>
      <c r="H75" s="347">
        <v>1391</v>
      </c>
      <c r="I75" s="347"/>
      <c r="J75" s="347">
        <v>1420</v>
      </c>
      <c r="L75" s="348">
        <v>1465</v>
      </c>
      <c r="N75">
        <v>1526</v>
      </c>
      <c r="P75" s="393">
        <v>1648</v>
      </c>
      <c r="Q75" s="393"/>
      <c r="R75" s="393">
        <v>1688</v>
      </c>
      <c r="S75" s="393"/>
      <c r="T75" s="393">
        <v>1725</v>
      </c>
      <c r="U75" s="393"/>
      <c r="V75" s="393">
        <v>1755</v>
      </c>
      <c r="W75" s="393"/>
      <c r="X75" s="393">
        <v>1780</v>
      </c>
      <c r="Y75" s="388"/>
      <c r="Z75" s="393"/>
      <c r="AA75" s="395" t="s">
        <v>484</v>
      </c>
      <c r="AB75" s="396">
        <v>19573</v>
      </c>
      <c r="AC75" s="396">
        <v>19161</v>
      </c>
      <c r="AD75" s="396">
        <v>19829</v>
      </c>
      <c r="AE75" s="396">
        <v>19451</v>
      </c>
      <c r="AF75" s="393">
        <v>20781</v>
      </c>
      <c r="AG75" s="393">
        <v>21130</v>
      </c>
      <c r="AH75" s="393">
        <v>21277</v>
      </c>
      <c r="AI75" s="393">
        <v>20993</v>
      </c>
      <c r="AJ75" s="393">
        <v>21139</v>
      </c>
      <c r="AK75" s="354">
        <v>21404</v>
      </c>
      <c r="AL75" s="388">
        <v>21815</v>
      </c>
      <c r="AN75" s="349" t="s">
        <v>484</v>
      </c>
      <c r="AO75">
        <v>25327</v>
      </c>
      <c r="AP75" s="329">
        <v>16.309275429513434</v>
      </c>
      <c r="AQ75">
        <v>25848</v>
      </c>
      <c r="AR75" s="329">
        <v>16.783761671623182</v>
      </c>
      <c r="AS75" s="332">
        <v>27582</v>
      </c>
      <c r="AT75" s="329">
        <v>17.670461461583308</v>
      </c>
      <c r="AU75">
        <v>27620</v>
      </c>
      <c r="AV75" s="330">
        <v>17.563047652961302</v>
      </c>
      <c r="AW75" s="352">
        <v>30444</v>
      </c>
      <c r="AX75" s="327">
        <v>18.72451395850888</v>
      </c>
      <c r="AY75" s="352">
        <v>32245</v>
      </c>
      <c r="AZ75" s="353">
        <v>19.263051621035526</v>
      </c>
      <c r="BA75" s="402">
        <v>35065</v>
      </c>
      <c r="BB75" s="329">
        <v>20.6188294925998</v>
      </c>
      <c r="BC75" s="393">
        <v>35437</v>
      </c>
      <c r="BD75" s="329">
        <v>20.79709379438243</v>
      </c>
      <c r="BE75" s="354">
        <v>36465</v>
      </c>
      <c r="BF75" s="329">
        <v>21.33279511390361</v>
      </c>
      <c r="BG75" s="354">
        <v>37564</v>
      </c>
      <c r="BH75" s="329">
        <v>21.231187305147166</v>
      </c>
      <c r="BI75" s="393">
        <v>38830</v>
      </c>
      <c r="BJ75" s="329">
        <v>21.358894332054625</v>
      </c>
    </row>
    <row r="76" spans="2:62" ht="12.75">
      <c r="B76" s="349" t="s">
        <v>485</v>
      </c>
      <c r="C76" s="346"/>
      <c r="D76" s="358">
        <v>0.7</v>
      </c>
      <c r="E76" s="358"/>
      <c r="F76" s="358">
        <v>0.8</v>
      </c>
      <c r="G76" s="358"/>
      <c r="H76" s="358">
        <v>0.9</v>
      </c>
      <c r="I76" s="358"/>
      <c r="J76" s="358">
        <v>0.9</v>
      </c>
      <c r="L76" s="369">
        <v>1</v>
      </c>
      <c r="N76" s="358">
        <v>0.9</v>
      </c>
      <c r="P76" s="358">
        <v>1.3</v>
      </c>
      <c r="Q76" s="358"/>
      <c r="R76" s="358">
        <v>1.3</v>
      </c>
      <c r="S76" s="358"/>
      <c r="T76" s="358">
        <v>1.2</v>
      </c>
      <c r="U76" s="358"/>
      <c r="V76" s="358">
        <v>1.1</v>
      </c>
      <c r="W76" s="358"/>
      <c r="X76" s="358">
        <v>0.8</v>
      </c>
      <c r="Y76" s="317"/>
      <c r="AA76" s="349" t="s">
        <v>485</v>
      </c>
      <c r="AB76" s="350">
        <v>17000</v>
      </c>
      <c r="AC76" s="350">
        <v>16875</v>
      </c>
      <c r="AD76" s="350">
        <v>16667</v>
      </c>
      <c r="AE76" s="350">
        <v>15922</v>
      </c>
      <c r="AF76">
        <v>13580</v>
      </c>
      <c r="AG76">
        <v>14500</v>
      </c>
      <c r="AH76">
        <v>13600</v>
      </c>
      <c r="AI76">
        <v>12846</v>
      </c>
      <c r="AJ76">
        <v>12167</v>
      </c>
      <c r="AK76" s="73">
        <v>12273</v>
      </c>
      <c r="AL76" s="317">
        <v>12250</v>
      </c>
      <c r="AN76" s="349" t="s">
        <v>485</v>
      </c>
      <c r="AO76">
        <v>11.9</v>
      </c>
      <c r="AP76" s="329">
        <v>0.007662983283105376</v>
      </c>
      <c r="AQ76">
        <v>13.5</v>
      </c>
      <c r="AR76" s="329">
        <v>0.008765892237964755</v>
      </c>
      <c r="AS76" s="332">
        <v>15</v>
      </c>
      <c r="AT76" s="329">
        <v>0.009609778911019854</v>
      </c>
      <c r="AU76">
        <v>14.33</v>
      </c>
      <c r="AV76" s="330">
        <v>0.009112182218209103</v>
      </c>
      <c r="AW76" s="352">
        <v>14</v>
      </c>
      <c r="AX76" s="327">
        <v>0.00861066861841822</v>
      </c>
      <c r="AY76" s="352">
        <v>13</v>
      </c>
      <c r="AZ76" s="353">
        <v>0.007766155096091234</v>
      </c>
      <c r="BA76" s="404">
        <v>17.68</v>
      </c>
      <c r="BB76" s="329">
        <v>0.010396147310114488</v>
      </c>
      <c r="BC76" s="393">
        <v>16.7</v>
      </c>
      <c r="BD76" s="329">
        <v>0.009800814582673099</v>
      </c>
      <c r="BE76" s="354">
        <v>15</v>
      </c>
      <c r="BF76" s="329">
        <v>0.008775316788936081</v>
      </c>
      <c r="BG76" s="354">
        <v>13.5</v>
      </c>
      <c r="BH76" s="329">
        <v>0.007630205212956201</v>
      </c>
      <c r="BI76" s="393">
        <v>9.8</v>
      </c>
      <c r="BJ76" s="329">
        <v>0.005390604286740545</v>
      </c>
    </row>
    <row r="77" spans="2:62" ht="12.75">
      <c r="B77" s="349" t="s">
        <v>486</v>
      </c>
      <c r="C77" s="346"/>
      <c r="D77" s="359">
        <v>10.4</v>
      </c>
      <c r="E77" s="359"/>
      <c r="F77" s="359">
        <v>9.4</v>
      </c>
      <c r="G77" s="359"/>
      <c r="H77" s="360">
        <v>9.1</v>
      </c>
      <c r="I77" s="360"/>
      <c r="J77" s="360">
        <v>8.9</v>
      </c>
      <c r="L77" s="361">
        <v>8.6</v>
      </c>
      <c r="N77" s="361">
        <v>8.1</v>
      </c>
      <c r="P77" s="361">
        <v>6.6</v>
      </c>
      <c r="Q77" s="361"/>
      <c r="R77" s="361">
        <v>6.5</v>
      </c>
      <c r="S77" s="361"/>
      <c r="T77" s="361">
        <v>6.1</v>
      </c>
      <c r="U77" s="361"/>
      <c r="V77" s="361">
        <v>5.4</v>
      </c>
      <c r="W77" s="361"/>
      <c r="X77" s="361">
        <v>4.3</v>
      </c>
      <c r="Y77" s="317"/>
      <c r="AA77" s="349" t="s">
        <v>486</v>
      </c>
      <c r="AB77" s="350">
        <v>13654</v>
      </c>
      <c r="AC77" s="350">
        <v>13723.404255319148</v>
      </c>
      <c r="AD77" s="350">
        <v>13516</v>
      </c>
      <c r="AE77" s="350">
        <v>14494</v>
      </c>
      <c r="AF77">
        <v>13919</v>
      </c>
      <c r="AG77">
        <v>14358</v>
      </c>
      <c r="AH77">
        <v>14667</v>
      </c>
      <c r="AI77">
        <v>14154</v>
      </c>
      <c r="AJ77">
        <v>13197</v>
      </c>
      <c r="AK77" s="73">
        <v>12889</v>
      </c>
      <c r="AL77" s="317">
        <v>13256</v>
      </c>
      <c r="AN77" s="349" t="s">
        <v>486</v>
      </c>
      <c r="AO77">
        <v>142</v>
      </c>
      <c r="AP77" s="329">
        <v>0.09144064085722381</v>
      </c>
      <c r="AQ77">
        <v>129</v>
      </c>
      <c r="AR77" s="329">
        <v>0.08376297027388543</v>
      </c>
      <c r="AS77" s="332">
        <v>123</v>
      </c>
      <c r="AT77" s="329">
        <v>0.0788001870703628</v>
      </c>
      <c r="AU77">
        <v>129</v>
      </c>
      <c r="AV77" s="330">
        <v>0.08202871640955857</v>
      </c>
      <c r="AW77" s="352">
        <v>120</v>
      </c>
      <c r="AX77" s="327">
        <v>0.07380573101501331</v>
      </c>
      <c r="AY77" s="352">
        <v>116</v>
      </c>
      <c r="AZ77" s="353">
        <v>0.06929799931896793</v>
      </c>
      <c r="BA77" s="404">
        <v>96.8</v>
      </c>
      <c r="BB77" s="329">
        <v>0.0569200825576404</v>
      </c>
      <c r="BC77" s="393">
        <v>92</v>
      </c>
      <c r="BD77" s="329">
        <v>0.05399251147340869</v>
      </c>
      <c r="BE77" s="354">
        <v>80</v>
      </c>
      <c r="BF77" s="329">
        <v>0.04680168954099243</v>
      </c>
      <c r="BG77" s="354">
        <v>69.6</v>
      </c>
      <c r="BH77" s="329">
        <v>0.0393379468756853</v>
      </c>
      <c r="BI77" s="393">
        <v>57</v>
      </c>
      <c r="BJ77" s="329">
        <v>0.03135351472900112</v>
      </c>
    </row>
    <row r="78" spans="2:62" ht="15.75">
      <c r="B78" s="317"/>
      <c r="C78" s="73"/>
      <c r="D78" s="244"/>
      <c r="E78" s="244"/>
      <c r="F78" s="244"/>
      <c r="G78" s="244"/>
      <c r="H78" s="347"/>
      <c r="I78" s="347"/>
      <c r="J78" s="347"/>
      <c r="L78" s="348"/>
      <c r="Y78" s="317"/>
      <c r="AA78" s="317"/>
      <c r="AB78" s="350"/>
      <c r="AC78" s="350"/>
      <c r="AD78" s="350"/>
      <c r="AE78" s="350"/>
      <c r="AK78" s="73"/>
      <c r="AL78" s="317"/>
      <c r="AN78" s="317"/>
      <c r="AP78" s="329"/>
      <c r="AR78" s="327"/>
      <c r="AS78" s="332"/>
      <c r="AT78" s="329"/>
      <c r="AV78" s="330"/>
      <c r="AW78" s="342"/>
      <c r="AX78" s="327"/>
      <c r="AY78" s="342"/>
      <c r="BA78" s="342"/>
      <c r="BB78" s="317"/>
      <c r="BC78" s="393"/>
      <c r="BD78" s="317"/>
      <c r="BE78" s="354"/>
      <c r="BF78" s="329"/>
      <c r="BG78" s="354"/>
      <c r="BH78" s="329"/>
      <c r="BI78" s="354"/>
      <c r="BJ78" s="317"/>
    </row>
    <row r="79" spans="1:63" ht="15.75">
      <c r="A79" s="370" t="s">
        <v>487</v>
      </c>
      <c r="B79" s="371"/>
      <c r="C79" s="59"/>
      <c r="D79" s="372">
        <v>9466</v>
      </c>
      <c r="E79" s="372"/>
      <c r="F79" s="372">
        <v>9372</v>
      </c>
      <c r="G79" s="372"/>
      <c r="H79" s="372">
        <v>9252</v>
      </c>
      <c r="I79" s="372"/>
      <c r="J79" s="372">
        <v>9151</v>
      </c>
      <c r="K79" s="372"/>
      <c r="L79" s="373">
        <v>9153</v>
      </c>
      <c r="M79" s="373"/>
      <c r="N79" s="373">
        <v>9199</v>
      </c>
      <c r="O79" s="373"/>
      <c r="P79" s="373">
        <v>9139</v>
      </c>
      <c r="Q79" s="373"/>
      <c r="R79" s="373">
        <v>9083</v>
      </c>
      <c r="S79" s="373"/>
      <c r="T79" s="373">
        <v>9012</v>
      </c>
      <c r="U79" s="373"/>
      <c r="V79" s="373">
        <v>9046.9</v>
      </c>
      <c r="W79" s="373"/>
      <c r="X79" s="373">
        <v>9117.9</v>
      </c>
      <c r="Y79" s="374"/>
      <c r="Z79" s="370" t="s">
        <v>487</v>
      </c>
      <c r="AA79" s="371"/>
      <c r="AB79" s="375">
        <v>16405</v>
      </c>
      <c r="AC79" s="375">
        <v>16433</v>
      </c>
      <c r="AD79" s="375">
        <v>16871</v>
      </c>
      <c r="AE79" s="375">
        <v>17185</v>
      </c>
      <c r="AF79" s="376">
        <v>17763</v>
      </c>
      <c r="AG79" s="376">
        <v>18197</v>
      </c>
      <c r="AH79" s="376">
        <v>18608</v>
      </c>
      <c r="AI79" s="376">
        <v>18760</v>
      </c>
      <c r="AJ79" s="376">
        <v>18967</v>
      </c>
      <c r="AK79" s="376">
        <v>19576</v>
      </c>
      <c r="AL79" s="377">
        <v>19938.560414130447</v>
      </c>
      <c r="AM79" s="370" t="s">
        <v>487</v>
      </c>
      <c r="AN79" s="371"/>
      <c r="AO79" s="378">
        <v>155292</v>
      </c>
      <c r="AP79" s="379"/>
      <c r="AQ79" s="378">
        <v>154006</v>
      </c>
      <c r="AR79" s="380"/>
      <c r="AS79" s="381">
        <v>156091</v>
      </c>
      <c r="AT79" s="379"/>
      <c r="AU79" s="378">
        <v>157262</v>
      </c>
      <c r="AV79" s="382"/>
      <c r="AW79" s="381">
        <v>162589</v>
      </c>
      <c r="AX79" s="380"/>
      <c r="AY79" s="381">
        <v>167393</v>
      </c>
      <c r="AZ79" s="378"/>
      <c r="BA79" s="403">
        <v>170063</v>
      </c>
      <c r="BB79" s="371"/>
      <c r="BC79" s="403">
        <v>170394</v>
      </c>
      <c r="BD79" s="383"/>
      <c r="BE79" s="384">
        <v>170934</v>
      </c>
      <c r="BF79" s="383"/>
      <c r="BG79" s="384">
        <v>176928.4</v>
      </c>
      <c r="BH79" s="383"/>
      <c r="BI79" s="384">
        <v>181797.8</v>
      </c>
      <c r="BJ79" s="383"/>
      <c r="BK79" s="385"/>
    </row>
    <row r="80" spans="12:52" ht="12.75">
      <c r="L80" s="236"/>
      <c r="M80" s="236"/>
      <c r="N80" s="236"/>
      <c r="O80" s="236"/>
      <c r="P80" s="236"/>
      <c r="Q80" s="236"/>
      <c r="R80" s="236"/>
      <c r="S80" s="236"/>
      <c r="T80" s="236"/>
      <c r="U80" s="236"/>
      <c r="V80" s="236"/>
      <c r="W80" s="236"/>
      <c r="X80" s="236"/>
      <c r="Y80" s="236"/>
      <c r="AF80" s="236"/>
      <c r="AG80" s="236"/>
      <c r="AH80" s="236"/>
      <c r="AI80" s="236"/>
      <c r="AJ80" s="236"/>
      <c r="AK80" s="236"/>
      <c r="AL80" s="236"/>
      <c r="AO80" s="244"/>
      <c r="AP80" s="288"/>
      <c r="AQ80" s="288"/>
      <c r="AR80" s="288"/>
      <c r="AS80" s="244"/>
      <c r="AZ80" s="67"/>
    </row>
    <row r="81" spans="2:52" ht="12.75">
      <c r="B81" t="s">
        <v>488</v>
      </c>
      <c r="L81" s="236"/>
      <c r="M81" s="236"/>
      <c r="N81" s="236"/>
      <c r="O81" s="236"/>
      <c r="P81" s="236"/>
      <c r="Q81" s="236"/>
      <c r="R81" s="236"/>
      <c r="S81" s="236"/>
      <c r="T81" s="236"/>
      <c r="U81" s="236"/>
      <c r="V81" s="236"/>
      <c r="W81" s="236"/>
      <c r="X81" s="236"/>
      <c r="Y81" s="236"/>
      <c r="AA81" t="s">
        <v>488</v>
      </c>
      <c r="AF81" s="236"/>
      <c r="AG81" s="236"/>
      <c r="AH81" s="236"/>
      <c r="AI81" s="236"/>
      <c r="AJ81" s="236"/>
      <c r="AK81" s="236"/>
      <c r="AL81" s="236"/>
      <c r="AN81" t="s">
        <v>488</v>
      </c>
      <c r="AO81" s="244"/>
      <c r="AP81" s="288"/>
      <c r="AQ81" s="288"/>
      <c r="AR81" s="288"/>
      <c r="AS81" s="244"/>
      <c r="AZ81" s="67"/>
    </row>
  </sheetData>
  <mergeCells count="6">
    <mergeCell ref="BG5:BH5"/>
    <mergeCell ref="BI5:BJ5"/>
    <mergeCell ref="AG4:AH4"/>
    <mergeCell ref="AJ4:AL4"/>
    <mergeCell ref="BC5:BD5"/>
    <mergeCell ref="BE5:BF5"/>
  </mergeCells>
  <printOptions/>
  <pageMargins left="0.75" right="0.75" top="1" bottom="1" header="0.5" footer="0.5"/>
  <pageSetup horizontalDpi="600" verticalDpi="600" orientation="portrait" scale="57" r:id="rId1"/>
  <colBreaks count="1" manualBreakCount="1">
    <brk id="38" max="65535" man="1"/>
  </colBreak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4"/>
  <sheetViews>
    <sheetView workbookViewId="0" topLeftCell="A1">
      <selection activeCell="A1" sqref="A1:F64"/>
    </sheetView>
  </sheetViews>
  <sheetFormatPr defaultColWidth="9.140625" defaultRowHeight="12.75"/>
  <cols>
    <col min="1" max="1" width="13.00390625" style="0" customWidth="1"/>
    <col min="2" max="2" width="11.00390625" style="0" customWidth="1"/>
    <col min="3" max="3" width="10.8515625" style="0" customWidth="1"/>
    <col min="4" max="4" width="14.28125" style="0" customWidth="1"/>
    <col min="5" max="5" width="13.7109375" style="0" customWidth="1"/>
    <col min="6" max="6" width="15.421875" style="0" customWidth="1"/>
  </cols>
  <sheetData>
    <row r="1" spans="1:4" ht="20.25">
      <c r="A1" s="406" t="s">
        <v>489</v>
      </c>
      <c r="B1" s="407"/>
      <c r="C1" s="407"/>
      <c r="D1" s="407"/>
    </row>
    <row r="3" spans="2:6" ht="12.75">
      <c r="B3" s="67" t="s">
        <v>490</v>
      </c>
      <c r="C3" s="67" t="s">
        <v>491</v>
      </c>
      <c r="D3" s="67" t="s">
        <v>492</v>
      </c>
      <c r="E3" s="67" t="s">
        <v>493</v>
      </c>
      <c r="F3" s="67" t="s">
        <v>494</v>
      </c>
    </row>
    <row r="4" spans="2:6" ht="12.75">
      <c r="B4" s="67" t="s">
        <v>495</v>
      </c>
      <c r="C4" s="67" t="s">
        <v>496</v>
      </c>
      <c r="D4" s="94" t="s">
        <v>497</v>
      </c>
      <c r="E4" s="408"/>
      <c r="F4" s="67" t="s">
        <v>492</v>
      </c>
    </row>
    <row r="5" spans="1:6" ht="12.75">
      <c r="A5" s="409"/>
      <c r="B5" s="67" t="s">
        <v>498</v>
      </c>
      <c r="C5" s="67" t="s">
        <v>499</v>
      </c>
      <c r="D5" s="95"/>
      <c r="E5" s="95"/>
      <c r="F5" s="244"/>
    </row>
    <row r="6" spans="2:6" ht="12.75">
      <c r="B6" s="410"/>
      <c r="C6" s="410"/>
      <c r="D6" s="73"/>
      <c r="E6" s="73"/>
      <c r="F6" s="410"/>
    </row>
    <row r="7" spans="1:6" ht="15.75">
      <c r="A7" s="411" t="s">
        <v>500</v>
      </c>
      <c r="B7" s="67" t="s">
        <v>501</v>
      </c>
      <c r="C7" s="67" t="s">
        <v>502</v>
      </c>
      <c r="D7" s="412" t="s">
        <v>503</v>
      </c>
      <c r="E7" s="412" t="s">
        <v>503</v>
      </c>
      <c r="F7" s="412" t="s">
        <v>503</v>
      </c>
    </row>
    <row r="9" spans="1:6" ht="12.75">
      <c r="A9" s="413" t="s">
        <v>504</v>
      </c>
      <c r="B9" s="414">
        <v>193.17</v>
      </c>
      <c r="C9" s="414">
        <v>1.9</v>
      </c>
      <c r="D9" s="415">
        <v>92.65031450026304</v>
      </c>
      <c r="E9" s="416">
        <v>95.7096102378309</v>
      </c>
      <c r="F9" s="416">
        <v>96.7914902662302</v>
      </c>
    </row>
    <row r="10" spans="1:6" ht="12.75">
      <c r="A10" s="413" t="s">
        <v>505</v>
      </c>
      <c r="B10" s="414">
        <v>183.64</v>
      </c>
      <c r="C10" s="414">
        <v>1.98</v>
      </c>
      <c r="D10" s="415">
        <v>93.5435849625328</v>
      </c>
      <c r="E10" s="416">
        <v>96.20324197978147</v>
      </c>
      <c r="F10" s="416">
        <v>97.14379498811564</v>
      </c>
    </row>
    <row r="11" spans="1:6" ht="12.75">
      <c r="A11" s="413" t="s">
        <v>506</v>
      </c>
      <c r="B11" s="414">
        <v>176.73</v>
      </c>
      <c r="C11" s="414">
        <v>2.08</v>
      </c>
      <c r="D11" s="415">
        <v>101.33414498425194</v>
      </c>
      <c r="E11" s="416">
        <v>93.46700636942677</v>
      </c>
      <c r="F11" s="416">
        <v>90.68489542686234</v>
      </c>
    </row>
    <row r="12" spans="1:6" ht="12.75">
      <c r="A12" s="413" t="s">
        <v>507</v>
      </c>
      <c r="B12" s="414">
        <v>175.04</v>
      </c>
      <c r="C12" s="414">
        <v>2.07</v>
      </c>
      <c r="D12" s="415">
        <v>100.97518415696231</v>
      </c>
      <c r="E12" s="416">
        <v>85.5536819961433</v>
      </c>
      <c r="F12" s="416">
        <v>80.10006893388652</v>
      </c>
    </row>
    <row r="13" spans="1:6" ht="12.75">
      <c r="A13" s="413" t="s">
        <v>508</v>
      </c>
      <c r="B13" s="414">
        <v>174.64</v>
      </c>
      <c r="C13" s="414">
        <v>2.21</v>
      </c>
      <c r="D13" s="415">
        <v>101.39925372587857</v>
      </c>
      <c r="E13" s="416">
        <v>85.8344089288845</v>
      </c>
      <c r="F13" s="416">
        <v>80.33010461328091</v>
      </c>
    </row>
    <row r="14" spans="1:6" ht="12.75">
      <c r="A14" s="413" t="s">
        <v>509</v>
      </c>
      <c r="B14" s="414">
        <v>175.77</v>
      </c>
      <c r="C14" s="414">
        <v>2.35</v>
      </c>
      <c r="D14" s="415">
        <v>100.94144111065408</v>
      </c>
      <c r="E14" s="416">
        <v>93.52777420674344</v>
      </c>
      <c r="F14" s="416">
        <v>90.9060276191049</v>
      </c>
    </row>
    <row r="15" spans="1:6" ht="12.75">
      <c r="A15" s="413" t="s">
        <v>510</v>
      </c>
      <c r="B15" s="414">
        <v>177.66</v>
      </c>
      <c r="C15" s="414">
        <v>2.28</v>
      </c>
      <c r="D15" s="415">
        <v>103.15314441867778</v>
      </c>
      <c r="E15" s="416">
        <v>101.21557178752995</v>
      </c>
      <c r="F15" s="416">
        <v>100.53037450258935</v>
      </c>
    </row>
    <row r="16" spans="1:6" ht="12.75">
      <c r="A16" s="413" t="s">
        <v>511</v>
      </c>
      <c r="B16" s="414">
        <v>168.97</v>
      </c>
      <c r="C16" s="414">
        <v>2.34</v>
      </c>
      <c r="D16" s="415">
        <v>105.63178206405945</v>
      </c>
      <c r="E16" s="416">
        <v>103.77765207736809</v>
      </c>
      <c r="F16" s="416">
        <v>103.1219631951117</v>
      </c>
    </row>
    <row r="17" spans="1:6" ht="12.75">
      <c r="A17" s="413" t="s">
        <v>512</v>
      </c>
      <c r="B17" s="414">
        <v>159.77</v>
      </c>
      <c r="C17" s="414">
        <v>2.09</v>
      </c>
      <c r="D17" s="415">
        <v>104.8207794493515</v>
      </c>
      <c r="E17" s="416">
        <v>111.38710921521651</v>
      </c>
      <c r="F17" s="416">
        <v>113.7092060776862</v>
      </c>
    </row>
    <row r="18" spans="1:6" ht="12.75">
      <c r="A18" s="413" t="s">
        <v>513</v>
      </c>
      <c r="B18" s="414">
        <v>168.92</v>
      </c>
      <c r="C18" s="414">
        <v>2</v>
      </c>
      <c r="D18" s="415">
        <v>104.28244365543682</v>
      </c>
      <c r="E18" s="416">
        <v>111.38259335008473</v>
      </c>
      <c r="F18" s="416">
        <v>113.89346866656909</v>
      </c>
    </row>
    <row r="19" spans="1:6" ht="12.75">
      <c r="A19" s="413" t="s">
        <v>514</v>
      </c>
      <c r="B19" s="414">
        <v>177.63</v>
      </c>
      <c r="C19" s="414">
        <v>2.79</v>
      </c>
      <c r="D19" s="415">
        <v>98.60325889553054</v>
      </c>
      <c r="E19" s="416">
        <v>99.25157716355986</v>
      </c>
      <c r="F19" s="416">
        <v>99.4808464615928</v>
      </c>
    </row>
    <row r="20" spans="1:6" ht="12.75">
      <c r="A20" s="413" t="s">
        <v>515</v>
      </c>
      <c r="B20" s="414">
        <v>190.62</v>
      </c>
      <c r="C20" s="414">
        <v>3.37</v>
      </c>
      <c r="D20" s="415">
        <v>98.73295872977795</v>
      </c>
      <c r="E20" s="416">
        <v>95.77931163442996</v>
      </c>
      <c r="F20" s="416">
        <v>94.73479287014176</v>
      </c>
    </row>
    <row r="21" spans="1:6" ht="12.75">
      <c r="A21" s="413" t="s">
        <v>516</v>
      </c>
      <c r="B21" s="414">
        <v>180.84</v>
      </c>
      <c r="C21" s="414">
        <v>3.49</v>
      </c>
      <c r="D21" s="415">
        <v>113.12668781468777</v>
      </c>
      <c r="E21" s="416">
        <v>106.37040378659499</v>
      </c>
      <c r="F21" s="416">
        <v>103.98113207728399</v>
      </c>
    </row>
    <row r="22" spans="1:6" ht="12.75">
      <c r="A22" s="413" t="s">
        <v>517</v>
      </c>
      <c r="B22" s="414">
        <v>190.56</v>
      </c>
      <c r="C22" s="414">
        <v>3.68</v>
      </c>
      <c r="D22" s="415">
        <v>124.84490008231842</v>
      </c>
      <c r="E22" s="416">
        <v>118.48906445392393</v>
      </c>
      <c r="F22" s="416">
        <v>116.24140609722802</v>
      </c>
    </row>
    <row r="24" spans="1:6" ht="15.75">
      <c r="A24" s="411" t="s">
        <v>518</v>
      </c>
      <c r="B24" s="67" t="s">
        <v>501</v>
      </c>
      <c r="C24" s="67" t="s">
        <v>502</v>
      </c>
      <c r="D24" s="412" t="s">
        <v>503</v>
      </c>
      <c r="E24" s="412" t="s">
        <v>503</v>
      </c>
      <c r="F24" s="412" t="s">
        <v>503</v>
      </c>
    </row>
    <row r="25" spans="1:6" ht="15.75">
      <c r="A25" s="411"/>
      <c r="B25" s="67"/>
      <c r="C25" s="67"/>
      <c r="D25" s="412"/>
      <c r="E25" s="412"/>
      <c r="F25" s="412"/>
    </row>
    <row r="26" spans="1:6" ht="12.75">
      <c r="A26" s="413" t="s">
        <v>504</v>
      </c>
      <c r="B26" s="414">
        <v>193.17</v>
      </c>
      <c r="C26" s="414">
        <v>1.9</v>
      </c>
      <c r="D26" s="416">
        <v>95.15203030891779</v>
      </c>
      <c r="E26" s="416">
        <v>123.49013483038492</v>
      </c>
      <c r="F26" s="416">
        <v>136.39181161814886</v>
      </c>
    </row>
    <row r="27" spans="1:6" ht="12.75">
      <c r="A27" s="413" t="s">
        <v>505</v>
      </c>
      <c r="B27" s="414">
        <v>183.64</v>
      </c>
      <c r="C27" s="414">
        <v>1.98</v>
      </c>
      <c r="D27" s="416">
        <v>90.55040629035759</v>
      </c>
      <c r="E27" s="416">
        <v>103.20986900973759</v>
      </c>
      <c r="F27" s="416">
        <v>108.97342656131839</v>
      </c>
    </row>
    <row r="28" spans="1:6" ht="12.75">
      <c r="A28" s="413" t="s">
        <v>506</v>
      </c>
      <c r="B28" s="414">
        <v>176.73</v>
      </c>
      <c r="C28" s="414">
        <v>2.08</v>
      </c>
      <c r="D28" s="416">
        <v>91.73533411810418</v>
      </c>
      <c r="E28" s="416">
        <v>99.8560217066872</v>
      </c>
      <c r="F28" s="416">
        <v>103.55318100267814</v>
      </c>
    </row>
    <row r="29" spans="1:6" ht="12.75">
      <c r="A29" s="413" t="s">
        <v>507</v>
      </c>
      <c r="B29" s="414">
        <v>175.04</v>
      </c>
      <c r="C29" s="414">
        <v>2.07</v>
      </c>
      <c r="D29" s="416">
        <v>101.53336038126149</v>
      </c>
      <c r="E29" s="416">
        <v>101.63804898628655</v>
      </c>
      <c r="F29" s="416">
        <v>101.68571126180576</v>
      </c>
    </row>
    <row r="30" spans="1:6" ht="12.75">
      <c r="A30" s="413" t="s">
        <v>508</v>
      </c>
      <c r="B30" s="414">
        <v>174.64</v>
      </c>
      <c r="C30" s="414">
        <v>2.21</v>
      </c>
      <c r="D30" s="416">
        <v>100.87069566509332</v>
      </c>
      <c r="E30" s="416">
        <v>104.94076479459812</v>
      </c>
      <c r="F30" s="416">
        <v>106.79377216045593</v>
      </c>
    </row>
    <row r="31" spans="1:6" ht="12.75">
      <c r="A31" s="413" t="s">
        <v>509</v>
      </c>
      <c r="B31" s="414">
        <v>175.77</v>
      </c>
      <c r="C31" s="414">
        <v>2.35</v>
      </c>
      <c r="D31" s="416">
        <v>101.20009942970773</v>
      </c>
      <c r="E31" s="416">
        <v>107.55225854440415</v>
      </c>
      <c r="F31" s="416">
        <v>110.44424815296033</v>
      </c>
    </row>
    <row r="32" spans="1:6" ht="12.75">
      <c r="A32" s="413" t="s">
        <v>510</v>
      </c>
      <c r="B32" s="414">
        <v>177.66</v>
      </c>
      <c r="C32" s="414">
        <v>2.28</v>
      </c>
      <c r="D32" s="416">
        <v>100.61612132710087</v>
      </c>
      <c r="E32" s="416">
        <v>110.4553911901276</v>
      </c>
      <c r="F32" s="416">
        <v>114.93498083608269</v>
      </c>
    </row>
    <row r="33" spans="1:6" ht="12.75">
      <c r="A33" s="413" t="s">
        <v>511</v>
      </c>
      <c r="B33" s="414">
        <v>168.97</v>
      </c>
      <c r="C33" s="414">
        <v>2.34</v>
      </c>
      <c r="D33" s="416">
        <v>103.22357969805367</v>
      </c>
      <c r="E33" s="416">
        <v>112.65025794576586</v>
      </c>
      <c r="F33" s="416">
        <v>116.94200427065138</v>
      </c>
    </row>
    <row r="34" spans="1:6" ht="12.75">
      <c r="A34" s="413" t="s">
        <v>512</v>
      </c>
      <c r="B34" s="414">
        <v>159.77</v>
      </c>
      <c r="C34" s="414">
        <v>2.09</v>
      </c>
      <c r="D34" s="416">
        <v>106.18512783003233</v>
      </c>
      <c r="E34" s="416">
        <v>118.9299630033125</v>
      </c>
      <c r="F34" s="416">
        <v>124.73238863818248</v>
      </c>
    </row>
    <row r="35" spans="1:6" ht="12.75">
      <c r="A35" s="413" t="s">
        <v>513</v>
      </c>
      <c r="B35" s="414">
        <v>168.92</v>
      </c>
      <c r="C35" s="414">
        <v>2</v>
      </c>
      <c r="D35" s="416">
        <v>105.27251740019885</v>
      </c>
      <c r="E35" s="416">
        <v>127.59391072293724</v>
      </c>
      <c r="F35" s="416">
        <v>137.75631949958515</v>
      </c>
    </row>
    <row r="36" spans="1:6" ht="12.75">
      <c r="A36" s="413" t="s">
        <v>514</v>
      </c>
      <c r="B36" s="414">
        <v>177.63</v>
      </c>
      <c r="C36" s="414">
        <v>2.79</v>
      </c>
      <c r="D36" s="416">
        <v>104.41853621184241</v>
      </c>
      <c r="E36" s="416">
        <v>145.62628453414314</v>
      </c>
      <c r="F36" s="416">
        <v>164.3872094083916</v>
      </c>
    </row>
    <row r="37" spans="1:6" ht="12.75">
      <c r="A37" s="413" t="s">
        <v>515</v>
      </c>
      <c r="B37" s="414">
        <v>190.62</v>
      </c>
      <c r="C37" s="414">
        <v>3.37</v>
      </c>
      <c r="D37" s="416">
        <v>97.4678853472611</v>
      </c>
      <c r="E37" s="416">
        <v>150.45726390742462</v>
      </c>
      <c r="F37" s="416">
        <v>174.58208971748567</v>
      </c>
    </row>
    <row r="38" spans="1:6" ht="12.75">
      <c r="A38" s="413" t="s">
        <v>516</v>
      </c>
      <c r="B38" s="414">
        <v>180.84</v>
      </c>
      <c r="C38" s="414">
        <v>3.49</v>
      </c>
      <c r="D38" s="416">
        <v>97.84974685424976</v>
      </c>
      <c r="E38" s="416">
        <v>111.49885243461138</v>
      </c>
      <c r="F38" s="416">
        <v>117.71297125496125</v>
      </c>
    </row>
    <row r="39" spans="1:6" ht="12.75">
      <c r="A39" s="413" t="s">
        <v>517</v>
      </c>
      <c r="B39" s="414">
        <v>190.56</v>
      </c>
      <c r="C39" s="414">
        <v>3.68</v>
      </c>
      <c r="D39" s="416">
        <v>115.1014011588704</v>
      </c>
      <c r="E39" s="416">
        <v>101.7</v>
      </c>
      <c r="F39" s="416">
        <v>95.6</v>
      </c>
    </row>
    <row r="41" spans="1:6" ht="15.75">
      <c r="A41" s="411" t="s">
        <v>519</v>
      </c>
      <c r="B41" s="67" t="s">
        <v>501</v>
      </c>
      <c r="C41" s="67" t="s">
        <v>502</v>
      </c>
      <c r="D41" s="412" t="s">
        <v>503</v>
      </c>
      <c r="E41" s="412" t="s">
        <v>503</v>
      </c>
      <c r="F41" s="412" t="s">
        <v>503</v>
      </c>
    </row>
    <row r="42" spans="1:6" ht="15.75">
      <c r="A42" s="411"/>
      <c r="B42" s="67"/>
      <c r="C42" s="67"/>
      <c r="D42" s="412"/>
      <c r="E42" s="412"/>
      <c r="F42" s="412"/>
    </row>
    <row r="43" spans="1:6" ht="12.75">
      <c r="A43" s="413" t="s">
        <v>504</v>
      </c>
      <c r="B43" s="414">
        <v>193.17</v>
      </c>
      <c r="C43" s="414">
        <v>1.9</v>
      </c>
      <c r="D43" s="416">
        <v>90.28749880125045</v>
      </c>
      <c r="E43" s="416">
        <v>105.74139981233294</v>
      </c>
      <c r="F43" s="416">
        <v>113.81495269490998</v>
      </c>
    </row>
    <row r="44" spans="1:6" ht="12.75">
      <c r="A44" s="413" t="s">
        <v>505</v>
      </c>
      <c r="B44" s="414">
        <v>183.64</v>
      </c>
      <c r="C44" s="414">
        <v>1.98</v>
      </c>
      <c r="D44" s="416">
        <v>99.65813459898733</v>
      </c>
      <c r="E44" s="416">
        <v>98.18722135156379</v>
      </c>
      <c r="F44" s="416">
        <v>97.41877486803575</v>
      </c>
    </row>
    <row r="45" spans="1:6" ht="12.75">
      <c r="A45" s="413" t="s">
        <v>506</v>
      </c>
      <c r="B45" s="414">
        <v>176.73</v>
      </c>
      <c r="C45" s="414">
        <v>2.08</v>
      </c>
      <c r="D45" s="416">
        <v>100.08495923709948</v>
      </c>
      <c r="E45" s="416">
        <v>70.52162436305198</v>
      </c>
      <c r="F45" s="416">
        <v>55.076906079960274</v>
      </c>
    </row>
    <row r="46" spans="1:6" ht="12.75">
      <c r="A46" s="413" t="s">
        <v>507</v>
      </c>
      <c r="B46" s="414">
        <v>175.04</v>
      </c>
      <c r="C46" s="414">
        <v>2.07</v>
      </c>
      <c r="D46" s="416">
        <v>101.42408506335383</v>
      </c>
      <c r="E46" s="416">
        <v>93.77987630844956</v>
      </c>
      <c r="F46" s="416">
        <v>89.78632648669783</v>
      </c>
    </row>
    <row r="47" spans="1:6" ht="12.75">
      <c r="A47" s="413" t="s">
        <v>508</v>
      </c>
      <c r="B47" s="414">
        <v>174.64</v>
      </c>
      <c r="C47" s="414">
        <v>2.21</v>
      </c>
      <c r="D47" s="416">
        <v>100.90673984442047</v>
      </c>
      <c r="E47" s="416">
        <v>85.35982279731067</v>
      </c>
      <c r="F47" s="416">
        <v>77.23767571930976</v>
      </c>
    </row>
    <row r="48" spans="1:6" ht="12.75">
      <c r="A48" s="413" t="s">
        <v>509</v>
      </c>
      <c r="B48" s="414">
        <v>175.77</v>
      </c>
      <c r="C48" s="414">
        <v>2.35</v>
      </c>
      <c r="D48" s="416">
        <v>104.27498692478817</v>
      </c>
      <c r="E48" s="416">
        <v>58.5320590921345</v>
      </c>
      <c r="F48" s="416">
        <v>34.63466602639726</v>
      </c>
    </row>
    <row r="49" spans="1:6" ht="12.75">
      <c r="A49" s="413" t="s">
        <v>510</v>
      </c>
      <c r="B49" s="414">
        <v>177.66</v>
      </c>
      <c r="C49" s="414">
        <v>2.28</v>
      </c>
      <c r="D49" s="416">
        <v>107.88962288946963</v>
      </c>
      <c r="E49" s="416">
        <v>81.94761851113797</v>
      </c>
      <c r="F49" s="416">
        <v>68.3947852117461</v>
      </c>
    </row>
    <row r="50" spans="1:6" ht="12.75">
      <c r="A50" s="413" t="s">
        <v>511</v>
      </c>
      <c r="B50" s="414">
        <v>168.97</v>
      </c>
      <c r="C50" s="414">
        <v>2.34</v>
      </c>
      <c r="D50" s="416">
        <v>106.47765439143629</v>
      </c>
      <c r="E50" s="416">
        <v>59.503261755266436</v>
      </c>
      <c r="F50" s="416">
        <v>34.96251681306187</v>
      </c>
    </row>
    <row r="51" spans="1:6" ht="12.75">
      <c r="A51" s="413" t="s">
        <v>512</v>
      </c>
      <c r="B51" s="414">
        <v>159.77</v>
      </c>
      <c r="C51" s="414">
        <v>2.09</v>
      </c>
      <c r="D51" s="416">
        <v>106.54937100462564</v>
      </c>
      <c r="E51" s="416">
        <v>84.42623713873667</v>
      </c>
      <c r="F51" s="416">
        <v>72.86848928811331</v>
      </c>
    </row>
    <row r="52" spans="1:6" ht="12.75">
      <c r="A52" s="413" t="s">
        <v>513</v>
      </c>
      <c r="B52" s="414">
        <v>168.92</v>
      </c>
      <c r="C52" s="414">
        <v>2</v>
      </c>
      <c r="D52" s="416">
        <v>98.9380625094429</v>
      </c>
      <c r="E52" s="416">
        <v>81.14329855913574</v>
      </c>
      <c r="F52" s="416">
        <v>71.84681298680347</v>
      </c>
    </row>
    <row r="53" spans="1:6" ht="12.75">
      <c r="A53" s="413" t="s">
        <v>514</v>
      </c>
      <c r="B53" s="414">
        <v>177.63</v>
      </c>
      <c r="C53" s="414">
        <v>2.79</v>
      </c>
      <c r="D53" s="416">
        <v>98.20485306968565</v>
      </c>
      <c r="E53" s="416">
        <v>79.71043265824746</v>
      </c>
      <c r="F53" s="416">
        <v>70.0484268567816</v>
      </c>
    </row>
    <row r="54" spans="1:6" ht="12.75">
      <c r="A54" s="413" t="s">
        <v>515</v>
      </c>
      <c r="B54" s="414">
        <v>190.62</v>
      </c>
      <c r="C54" s="414">
        <v>3.37</v>
      </c>
      <c r="D54" s="416">
        <v>118.97752225276592</v>
      </c>
      <c r="E54" s="416">
        <v>120.2731906458289</v>
      </c>
      <c r="F54" s="416">
        <v>120.95008428466976</v>
      </c>
    </row>
    <row r="55" spans="1:6" ht="12.75">
      <c r="A55" s="413" t="s">
        <v>516</v>
      </c>
      <c r="B55" s="414">
        <v>180.84</v>
      </c>
      <c r="C55" s="414">
        <v>3.49</v>
      </c>
      <c r="D55" s="416">
        <v>135.29044244553947</v>
      </c>
      <c r="E55" s="416">
        <v>122.23132671945334</v>
      </c>
      <c r="F55" s="416">
        <v>115.40887707786189</v>
      </c>
    </row>
    <row r="56" spans="1:6" ht="12.75">
      <c r="A56" s="413" t="s">
        <v>517</v>
      </c>
      <c r="B56" s="414">
        <v>190.56</v>
      </c>
      <c r="C56" s="414">
        <v>3.68</v>
      </c>
      <c r="D56" s="416">
        <v>136.65776816916306</v>
      </c>
      <c r="E56" s="416">
        <v>133.3256072818922</v>
      </c>
      <c r="F56" s="416">
        <v>131.58479264115235</v>
      </c>
    </row>
    <row r="58" ht="12.75">
      <c r="A58" t="s">
        <v>520</v>
      </c>
    </row>
    <row r="59" ht="12.75">
      <c r="A59" t="s">
        <v>521</v>
      </c>
    </row>
    <row r="61" ht="12.75">
      <c r="A61" t="s">
        <v>522</v>
      </c>
    </row>
    <row r="62" ht="12.75">
      <c r="A62" t="s">
        <v>523</v>
      </c>
    </row>
    <row r="63" ht="12.75">
      <c r="A63" t="s">
        <v>524</v>
      </c>
    </row>
    <row r="64" ht="12.75">
      <c r="A64" t="s">
        <v>525</v>
      </c>
    </row>
  </sheetData>
  <printOptions/>
  <pageMargins left="0.75" right="0.75" top="1" bottom="1" header="0.5" footer="0.5"/>
  <pageSetup fitToHeight="1" fitToWidth="1" horizontalDpi="600" verticalDpi="600" orientation="portrait" scale="7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0"/>
  <sheetViews>
    <sheetView workbookViewId="0" topLeftCell="A1">
      <selection activeCell="G32" sqref="G32"/>
    </sheetView>
  </sheetViews>
  <sheetFormatPr defaultColWidth="9.140625" defaultRowHeight="12.75"/>
  <cols>
    <col min="1" max="1" width="25.421875" style="0" customWidth="1"/>
  </cols>
  <sheetData>
    <row r="1" spans="1:14" ht="12.75">
      <c r="A1" s="417" t="s">
        <v>526</v>
      </c>
      <c r="B1" s="418"/>
      <c r="C1" s="418"/>
      <c r="D1" s="418" t="s">
        <v>527</v>
      </c>
      <c r="E1" s="419">
        <v>39128.32682326389</v>
      </c>
      <c r="F1" s="418"/>
      <c r="G1" s="418"/>
      <c r="H1" s="418"/>
      <c r="I1" s="418"/>
      <c r="J1" s="418"/>
      <c r="K1" s="418"/>
      <c r="L1" s="418"/>
      <c r="M1" s="418"/>
      <c r="N1" s="418"/>
    </row>
    <row r="2" spans="1:14" ht="12.75">
      <c r="A2" s="420"/>
      <c r="B2" s="418"/>
      <c r="C2" s="418"/>
      <c r="D2" s="418"/>
      <c r="E2" s="421"/>
      <c r="F2" s="421"/>
      <c r="G2" s="418"/>
      <c r="H2" s="421"/>
      <c r="I2" s="421"/>
      <c r="J2" s="421"/>
      <c r="K2" s="418"/>
      <c r="L2" s="418"/>
      <c r="M2" s="418"/>
      <c r="N2" s="418"/>
    </row>
    <row r="3" spans="1:14" ht="12.75">
      <c r="A3" s="422" t="s">
        <v>528</v>
      </c>
      <c r="B3" s="423">
        <v>38745</v>
      </c>
      <c r="C3" s="423">
        <v>38776</v>
      </c>
      <c r="D3" s="423">
        <v>38804</v>
      </c>
      <c r="E3" s="423">
        <v>38835</v>
      </c>
      <c r="F3" s="423">
        <v>38865</v>
      </c>
      <c r="G3" s="423">
        <v>38896</v>
      </c>
      <c r="H3" s="423">
        <v>38926</v>
      </c>
      <c r="I3" s="423">
        <v>38957</v>
      </c>
      <c r="J3" s="423">
        <v>38988</v>
      </c>
      <c r="K3" s="423">
        <v>39018</v>
      </c>
      <c r="L3" s="423">
        <v>39049</v>
      </c>
      <c r="M3" s="423">
        <v>39079</v>
      </c>
      <c r="N3" s="423">
        <v>39110</v>
      </c>
    </row>
    <row r="4" spans="1:14" ht="12.75">
      <c r="A4" s="424" t="s">
        <v>529</v>
      </c>
      <c r="B4" s="425">
        <v>38865</v>
      </c>
      <c r="C4" s="425">
        <v>38896</v>
      </c>
      <c r="D4" s="425">
        <v>38924</v>
      </c>
      <c r="E4" s="425">
        <v>38955</v>
      </c>
      <c r="F4" s="425">
        <v>38985</v>
      </c>
      <c r="G4" s="425">
        <v>39016</v>
      </c>
      <c r="H4" s="425">
        <v>39046</v>
      </c>
      <c r="I4" s="425">
        <v>39077</v>
      </c>
      <c r="J4" s="425">
        <v>39108</v>
      </c>
      <c r="K4" s="425">
        <v>39138</v>
      </c>
      <c r="L4" s="425">
        <v>39169</v>
      </c>
      <c r="M4" s="425">
        <v>39199</v>
      </c>
      <c r="N4" s="425">
        <v>39230</v>
      </c>
    </row>
    <row r="5" spans="1:14" ht="12.75">
      <c r="A5" s="420"/>
      <c r="B5" s="418"/>
      <c r="C5" s="418"/>
      <c r="D5" s="418"/>
      <c r="E5" s="418"/>
      <c r="F5" s="418"/>
      <c r="G5" s="418"/>
      <c r="H5" s="418"/>
      <c r="I5" s="418"/>
      <c r="J5" s="418"/>
      <c r="K5" s="418"/>
      <c r="L5" s="418"/>
      <c r="M5" s="418"/>
      <c r="N5" s="418"/>
    </row>
    <row r="6" spans="1:14" ht="12.75">
      <c r="A6" s="420" t="s">
        <v>530</v>
      </c>
      <c r="B6" s="418"/>
      <c r="C6" s="418"/>
      <c r="D6" s="418"/>
      <c r="E6" s="418"/>
      <c r="F6" s="418"/>
      <c r="G6" s="418"/>
      <c r="H6" s="418"/>
      <c r="I6" s="418"/>
      <c r="J6" s="418"/>
      <c r="K6" s="418"/>
      <c r="L6" s="418"/>
      <c r="M6" s="418"/>
      <c r="N6" s="418"/>
    </row>
    <row r="7" spans="1:14" ht="12.75">
      <c r="A7" s="420" t="s">
        <v>531</v>
      </c>
      <c r="B7" s="418">
        <v>842.025</v>
      </c>
      <c r="C7" s="418">
        <v>801.825</v>
      </c>
      <c r="D7" s="418">
        <v>777.75</v>
      </c>
      <c r="E7" s="418">
        <v>753.825</v>
      </c>
      <c r="F7" s="418">
        <v>782.175</v>
      </c>
      <c r="G7" s="418">
        <v>837.3</v>
      </c>
      <c r="H7" s="418">
        <v>864.75</v>
      </c>
      <c r="I7" s="418">
        <v>865.575</v>
      </c>
      <c r="J7" s="418">
        <v>892.425</v>
      </c>
      <c r="K7" s="418">
        <v>820.2</v>
      </c>
      <c r="L7" s="418">
        <v>763.125</v>
      </c>
      <c r="M7" s="418">
        <v>770.625</v>
      </c>
      <c r="N7" s="418">
        <v>739.275</v>
      </c>
    </row>
    <row r="8" spans="1:14" ht="12.75">
      <c r="A8" s="420" t="s">
        <v>532</v>
      </c>
      <c r="B8" s="418"/>
      <c r="C8" s="418"/>
      <c r="D8" s="418"/>
      <c r="E8" s="418"/>
      <c r="F8" s="418"/>
      <c r="G8" s="418"/>
      <c r="H8" s="418"/>
      <c r="I8" s="418"/>
      <c r="J8" s="418"/>
      <c r="K8" s="418"/>
      <c r="L8" s="418"/>
      <c r="M8" s="418"/>
      <c r="N8" s="418"/>
    </row>
    <row r="9" spans="1:14" ht="12.75">
      <c r="A9" s="420" t="s">
        <v>533</v>
      </c>
      <c r="B9" s="418">
        <v>169.22675235714283</v>
      </c>
      <c r="C9" s="418">
        <v>175.0556158928571</v>
      </c>
      <c r="D9" s="418">
        <v>176.44942331999997</v>
      </c>
      <c r="E9" s="418">
        <v>183.2244670077381</v>
      </c>
      <c r="F9" s="418">
        <v>191.55611202380956</v>
      </c>
      <c r="G9" s="418">
        <v>183.95926599821428</v>
      </c>
      <c r="H9" s="418">
        <v>194.5574816984127</v>
      </c>
      <c r="I9" s="418">
        <v>182.02592080714288</v>
      </c>
      <c r="J9" s="418">
        <v>190.13463839880953</v>
      </c>
      <c r="K9" s="418">
        <v>232.28971647023812</v>
      </c>
      <c r="L9" s="418">
        <v>272.16226104761904</v>
      </c>
      <c r="M9" s="418">
        <v>279.66346318750004</v>
      </c>
      <c r="N9" s="418">
        <v>279.66346318750004</v>
      </c>
    </row>
    <row r="10" spans="1:14" ht="12.75">
      <c r="A10" s="420" t="s">
        <v>534</v>
      </c>
      <c r="B10" s="418"/>
      <c r="C10" s="418"/>
      <c r="D10" s="418"/>
      <c r="E10" s="418"/>
      <c r="F10" s="418"/>
      <c r="G10" s="418"/>
      <c r="H10" s="418"/>
      <c r="I10" s="418"/>
      <c r="J10" s="418"/>
      <c r="K10" s="418"/>
      <c r="L10" s="418"/>
      <c r="M10" s="418"/>
      <c r="N10" s="418"/>
    </row>
    <row r="11" spans="1:14" ht="12.75">
      <c r="A11" s="420" t="s">
        <v>535</v>
      </c>
      <c r="B11" s="418">
        <v>41.05008006471072</v>
      </c>
      <c r="C11" s="418">
        <v>39.39832939202679</v>
      </c>
      <c r="D11" s="418">
        <v>38.362679726538</v>
      </c>
      <c r="E11" s="418">
        <v>37.875588060973335</v>
      </c>
      <c r="F11" s="418">
        <v>39.33229690933334</v>
      </c>
      <c r="G11" s="418">
        <v>41.631727558360005</v>
      </c>
      <c r="H11" s="418">
        <v>45.071046508785315</v>
      </c>
      <c r="I11" s="418">
        <v>44.81614594490732</v>
      </c>
      <c r="J11" s="418">
        <v>46.264015154492114</v>
      </c>
      <c r="K11" s="418">
        <v>44.991370438197464</v>
      </c>
      <c r="L11" s="418">
        <v>43.20685457166904</v>
      </c>
      <c r="M11" s="418">
        <v>43.74744595307968</v>
      </c>
      <c r="N11" s="418">
        <v>41.537793067804685</v>
      </c>
    </row>
    <row r="12" spans="1:14" ht="12.75">
      <c r="A12" s="420" t="s">
        <v>536</v>
      </c>
      <c r="B12" s="418"/>
      <c r="C12" s="418"/>
      <c r="D12" s="418"/>
      <c r="E12" s="418"/>
      <c r="F12" s="418"/>
      <c r="G12" s="418"/>
      <c r="H12" s="418"/>
      <c r="I12" s="418"/>
      <c r="J12" s="418"/>
      <c r="K12" s="418"/>
      <c r="L12" s="418"/>
      <c r="M12" s="418"/>
      <c r="N12" s="418"/>
    </row>
    <row r="13" spans="1:14" ht="12.75">
      <c r="A13" s="420" t="s">
        <v>537</v>
      </c>
      <c r="B13" s="418">
        <v>8.420250000000001</v>
      </c>
      <c r="C13" s="418">
        <v>8.01825</v>
      </c>
      <c r="D13" s="418">
        <v>7.7775</v>
      </c>
      <c r="E13" s="418">
        <v>7.538250000000001</v>
      </c>
      <c r="F13" s="418">
        <v>7.82175</v>
      </c>
      <c r="G13" s="418">
        <v>8.373</v>
      </c>
      <c r="H13" s="418">
        <v>8.6475</v>
      </c>
      <c r="I13" s="418">
        <v>8.655750000000001</v>
      </c>
      <c r="J13" s="418">
        <v>8.92425</v>
      </c>
      <c r="K13" s="418">
        <v>8.202</v>
      </c>
      <c r="L13" s="418">
        <v>7.63125</v>
      </c>
      <c r="M13" s="418">
        <v>7.70625</v>
      </c>
      <c r="N13" s="418">
        <v>7.3927499999999995</v>
      </c>
    </row>
    <row r="14" spans="1:14" ht="12.75">
      <c r="A14" s="420" t="s">
        <v>538</v>
      </c>
      <c r="B14" s="426" t="s">
        <v>539</v>
      </c>
      <c r="C14" s="426" t="s">
        <v>539</v>
      </c>
      <c r="D14" s="426" t="s">
        <v>539</v>
      </c>
      <c r="E14" s="426" t="s">
        <v>539</v>
      </c>
      <c r="F14" s="426" t="s">
        <v>539</v>
      </c>
      <c r="G14" s="426" t="s">
        <v>539</v>
      </c>
      <c r="H14" s="426" t="s">
        <v>539</v>
      </c>
      <c r="I14" s="426" t="s">
        <v>539</v>
      </c>
      <c r="J14" s="426" t="s">
        <v>539</v>
      </c>
      <c r="K14" s="426" t="s">
        <v>539</v>
      </c>
      <c r="L14" s="426" t="s">
        <v>539</v>
      </c>
      <c r="M14" s="426" t="s">
        <v>539</v>
      </c>
      <c r="N14" s="426" t="s">
        <v>539</v>
      </c>
    </row>
    <row r="15" spans="1:14" ht="12.75">
      <c r="A15" s="420"/>
      <c r="B15" s="418"/>
      <c r="C15" s="418"/>
      <c r="D15" s="418"/>
      <c r="E15" s="418"/>
      <c r="F15" s="418"/>
      <c r="G15" s="418"/>
      <c r="H15" s="418"/>
      <c r="I15" s="418"/>
      <c r="J15" s="418"/>
      <c r="K15" s="418"/>
      <c r="L15" s="418"/>
      <c r="M15" s="418"/>
      <c r="N15" s="418"/>
    </row>
    <row r="16" spans="1:14" ht="12.75">
      <c r="A16" s="420" t="s">
        <v>540</v>
      </c>
      <c r="B16" s="418">
        <v>1060.7220824218534</v>
      </c>
      <c r="C16" s="418">
        <v>1024.2971952848839</v>
      </c>
      <c r="D16" s="418">
        <v>1000.339603046538</v>
      </c>
      <c r="E16" s="418">
        <v>982.4633050687114</v>
      </c>
      <c r="F16" s="418">
        <v>1020.8851589331427</v>
      </c>
      <c r="G16" s="418">
        <v>1071.2639935565742</v>
      </c>
      <c r="H16" s="418">
        <v>1113.026028207198</v>
      </c>
      <c r="I16" s="418">
        <v>1101.0728167520501</v>
      </c>
      <c r="J16" s="418">
        <v>1137.7479035533017</v>
      </c>
      <c r="K16" s="418">
        <v>1105.6830869084356</v>
      </c>
      <c r="L16" s="418">
        <v>1086.125365619288</v>
      </c>
      <c r="M16" s="418">
        <v>1101.7421591405796</v>
      </c>
      <c r="N16" s="418">
        <v>1067.8690062553046</v>
      </c>
    </row>
    <row r="17" spans="1:14" ht="12.75">
      <c r="A17" s="420"/>
      <c r="B17" s="418"/>
      <c r="C17" s="418"/>
      <c r="D17" s="418"/>
      <c r="E17" s="418"/>
      <c r="F17" s="418"/>
      <c r="G17" s="418"/>
      <c r="H17" s="418"/>
      <c r="I17" s="418"/>
      <c r="J17" s="418"/>
      <c r="K17" s="418"/>
      <c r="L17" s="418"/>
      <c r="M17" s="418"/>
      <c r="N17" s="418"/>
    </row>
    <row r="18" spans="1:14" ht="12.75">
      <c r="A18" s="420" t="s">
        <v>541</v>
      </c>
      <c r="B18" s="418"/>
      <c r="C18" s="418"/>
      <c r="D18" s="418"/>
      <c r="E18" s="418"/>
      <c r="F18" s="418"/>
      <c r="G18" s="418"/>
      <c r="H18" s="418"/>
      <c r="I18" s="418"/>
      <c r="J18" s="418"/>
      <c r="K18" s="418"/>
      <c r="L18" s="418"/>
      <c r="M18" s="418"/>
      <c r="N18" s="418"/>
    </row>
    <row r="19" spans="1:14" ht="12.75">
      <c r="A19" s="420" t="s">
        <v>542</v>
      </c>
      <c r="B19" s="418"/>
      <c r="C19" s="418"/>
      <c r="D19" s="418"/>
      <c r="E19" s="418"/>
      <c r="F19" s="418"/>
      <c r="G19" s="418"/>
      <c r="H19" s="418"/>
      <c r="I19" s="418"/>
      <c r="J19" s="418"/>
      <c r="K19" s="418"/>
      <c r="L19" s="418"/>
      <c r="M19" s="418"/>
      <c r="N19" s="418"/>
    </row>
    <row r="20" spans="1:14" ht="12.75">
      <c r="A20" s="420" t="s">
        <v>543</v>
      </c>
      <c r="B20" s="418">
        <v>87.68715928782063</v>
      </c>
      <c r="C20" s="418">
        <v>83.36770993776963</v>
      </c>
      <c r="D20" s="418">
        <v>80.93995376749797</v>
      </c>
      <c r="E20" s="418">
        <v>79.81493478077712</v>
      </c>
      <c r="F20" s="418">
        <v>82.93936226053276</v>
      </c>
      <c r="G20" s="418">
        <v>87.30192524778299</v>
      </c>
      <c r="H20" s="418">
        <v>91.50602403911083</v>
      </c>
      <c r="I20" s="418">
        <v>91.37026254040428</v>
      </c>
      <c r="J20" s="418">
        <v>95.34168811058117</v>
      </c>
      <c r="K20" s="418">
        <v>92.36483217876501</v>
      </c>
      <c r="L20" s="418">
        <v>90.85517191006268</v>
      </c>
      <c r="M20" s="418">
        <v>91.71233696835327</v>
      </c>
      <c r="N20" s="418">
        <v>88.31467620254952</v>
      </c>
    </row>
    <row r="21" spans="1:14" ht="12.75">
      <c r="A21" s="420" t="s">
        <v>544</v>
      </c>
      <c r="B21" s="418">
        <v>91.97680595819132</v>
      </c>
      <c r="C21" s="418">
        <v>87.41427568253333</v>
      </c>
      <c r="D21" s="418">
        <v>84.85379391728142</v>
      </c>
      <c r="E21" s="418">
        <v>83.68314307777989</v>
      </c>
      <c r="F21" s="418">
        <v>86.95579608951338</v>
      </c>
      <c r="G21" s="418">
        <v>91.57655866623105</v>
      </c>
      <c r="H21" s="418">
        <v>96.14638643917407</v>
      </c>
      <c r="I21" s="418">
        <v>96.03400526340135</v>
      </c>
      <c r="J21" s="418">
        <v>100.20215230773726</v>
      </c>
      <c r="K21" s="418">
        <v>97.03299820135048</v>
      </c>
      <c r="L21" s="418">
        <v>95.3166435269034</v>
      </c>
      <c r="M21" s="418">
        <v>96.20532995734091</v>
      </c>
      <c r="N21" s="418">
        <v>92.55564386013502</v>
      </c>
    </row>
    <row r="22" spans="1:14" ht="12.75">
      <c r="A22" s="420" t="s">
        <v>545</v>
      </c>
      <c r="B22" s="418">
        <v>79.05</v>
      </c>
      <c r="C22" s="418">
        <v>82.95</v>
      </c>
      <c r="D22" s="418">
        <v>81.11</v>
      </c>
      <c r="E22" s="418">
        <v>84.46</v>
      </c>
      <c r="F22" s="418">
        <v>90.21</v>
      </c>
      <c r="G22" s="418">
        <v>88.96</v>
      </c>
      <c r="H22" s="418">
        <v>87.53</v>
      </c>
      <c r="I22" s="418">
        <v>86.5</v>
      </c>
      <c r="J22" s="418">
        <v>88.14</v>
      </c>
      <c r="K22" s="418" t="s">
        <v>290</v>
      </c>
      <c r="L22" s="418" t="s">
        <v>290</v>
      </c>
      <c r="M22" s="418" t="s">
        <v>290</v>
      </c>
      <c r="N22" s="418" t="s">
        <v>290</v>
      </c>
    </row>
    <row r="23" spans="1:14" ht="12.75">
      <c r="A23" s="420" t="s">
        <v>546</v>
      </c>
      <c r="B23" s="418">
        <v>-12.926805958191323</v>
      </c>
      <c r="C23" s="418">
        <v>-4.4642756825333265</v>
      </c>
      <c r="D23" s="418">
        <v>-3.7437939172814225</v>
      </c>
      <c r="E23" s="418">
        <v>0.7768569222201052</v>
      </c>
      <c r="F23" s="418">
        <v>3.254203910486609</v>
      </c>
      <c r="G23" s="418">
        <v>-2.6165586662310574</v>
      </c>
      <c r="H23" s="418">
        <v>-8.616386439174065</v>
      </c>
      <c r="I23" s="418">
        <v>-9.534005263401355</v>
      </c>
      <c r="J23" s="418">
        <v>-12.062152307737264</v>
      </c>
      <c r="K23" s="418" t="s">
        <v>123</v>
      </c>
      <c r="L23" s="418" t="s">
        <v>123</v>
      </c>
      <c r="M23" s="418" t="s">
        <v>123</v>
      </c>
      <c r="N23" s="418" t="s">
        <v>123</v>
      </c>
    </row>
    <row r="24" spans="1:14" ht="12.75">
      <c r="A24" s="420"/>
      <c r="B24" s="418"/>
      <c r="C24" s="418"/>
      <c r="D24" s="418"/>
      <c r="E24" s="418"/>
      <c r="F24" s="418"/>
      <c r="G24" s="418"/>
      <c r="H24" s="418"/>
      <c r="I24" s="418"/>
      <c r="J24" s="418"/>
      <c r="K24" s="418"/>
      <c r="L24" s="418"/>
      <c r="M24" s="418"/>
      <c r="N24" s="418"/>
    </row>
    <row r="25" spans="1:14" ht="12.75">
      <c r="A25" s="420" t="s">
        <v>547</v>
      </c>
      <c r="B25" s="418"/>
      <c r="C25" s="418"/>
      <c r="D25" s="418"/>
      <c r="E25" s="418"/>
      <c r="F25" s="418"/>
      <c r="G25" s="418"/>
      <c r="H25" s="418"/>
      <c r="I25" s="418"/>
      <c r="J25" s="418"/>
      <c r="K25" s="418"/>
      <c r="L25" s="418"/>
      <c r="M25" s="418"/>
      <c r="N25" s="418"/>
    </row>
    <row r="26" spans="1:14" ht="12.75">
      <c r="A26" s="420" t="s">
        <v>548</v>
      </c>
      <c r="B26" s="418"/>
      <c r="C26" s="418"/>
      <c r="D26" s="418"/>
      <c r="E26" s="418"/>
      <c r="F26" s="418"/>
      <c r="G26" s="418"/>
      <c r="H26" s="418"/>
      <c r="I26" s="418"/>
      <c r="J26" s="418"/>
      <c r="K26" s="418"/>
      <c r="L26" s="418"/>
      <c r="M26" s="418"/>
      <c r="N26" s="418"/>
    </row>
    <row r="27" spans="1:14" ht="12.75">
      <c r="A27" s="420" t="s">
        <v>549</v>
      </c>
      <c r="B27" s="418">
        <v>41.40859242375297</v>
      </c>
      <c r="C27" s="418">
        <v>42.673566092365455</v>
      </c>
      <c r="D27" s="418">
        <v>42.94233778233606</v>
      </c>
      <c r="E27" s="418">
        <v>43.860556183233626</v>
      </c>
      <c r="F27" s="418">
        <v>45.841368041710034</v>
      </c>
      <c r="G27" s="418">
        <v>44.221430114780354</v>
      </c>
      <c r="H27" s="418">
        <v>46.02312462593824</v>
      </c>
      <c r="I27" s="418">
        <v>43.186767499941745</v>
      </c>
      <c r="J27" s="418">
        <v>45.08409169946403</v>
      </c>
      <c r="K27" s="418">
        <v>54.597647218997054</v>
      </c>
      <c r="L27" s="418">
        <v>63.520139631224794</v>
      </c>
      <c r="M27" s="418">
        <v>65.24012740362784</v>
      </c>
      <c r="N27" s="418">
        <v>65.1689550461996</v>
      </c>
    </row>
    <row r="28" spans="1:14" ht="12.75">
      <c r="A28" s="420" t="s">
        <v>550</v>
      </c>
      <c r="B28" s="418">
        <v>39.44587593695784</v>
      </c>
      <c r="C28" s="418">
        <v>40.80455371503161</v>
      </c>
      <c r="D28" s="418">
        <v>41.129442978019156</v>
      </c>
      <c r="E28" s="418">
        <v>42.12734624140392</v>
      </c>
      <c r="F28" s="418">
        <v>44.04297519688445</v>
      </c>
      <c r="G28" s="418">
        <v>42.29629273635166</v>
      </c>
      <c r="H28" s="418">
        <v>44.064585190160685</v>
      </c>
      <c r="I28" s="418">
        <v>41.22635955299389</v>
      </c>
      <c r="J28" s="418">
        <v>43.0628722071555</v>
      </c>
      <c r="K28" s="418">
        <v>52.73558764762035</v>
      </c>
      <c r="L28" s="418">
        <v>61.78765461487901</v>
      </c>
      <c r="M28" s="418">
        <v>63.49061550751454</v>
      </c>
      <c r="N28" s="418">
        <v>63.49061550751454</v>
      </c>
    </row>
    <row r="29" spans="1:14" ht="12.75">
      <c r="A29" s="420" t="s">
        <v>551</v>
      </c>
      <c r="B29" s="418">
        <v>50.97715261225924</v>
      </c>
      <c r="C29" s="418">
        <v>51.857111788742415</v>
      </c>
      <c r="D29" s="418">
        <v>51.884478927423125</v>
      </c>
      <c r="E29" s="418">
        <v>52.56898927843822</v>
      </c>
      <c r="F29" s="418">
        <v>54.88473063093895</v>
      </c>
      <c r="G29" s="418">
        <v>53.793482527435266</v>
      </c>
      <c r="H29" s="418">
        <v>56.23109479063568</v>
      </c>
      <c r="I29" s="418">
        <v>53.3370062039214</v>
      </c>
      <c r="J29" s="418">
        <v>55.562252802382105</v>
      </c>
      <c r="K29" s="418">
        <v>64.81181595269608</v>
      </c>
      <c r="L29" s="418">
        <v>73.32917853688885</v>
      </c>
      <c r="M29" s="418">
        <v>75.17189410202043</v>
      </c>
      <c r="N29" s="418">
        <v>74.59907515785159</v>
      </c>
    </row>
    <row r="30" spans="1:14" ht="12.75">
      <c r="A30" s="420"/>
      <c r="B30" s="418"/>
      <c r="C30" s="418"/>
      <c r="D30" s="418"/>
      <c r="E30" s="418"/>
      <c r="F30" s="418"/>
      <c r="G30" s="418"/>
      <c r="H30" s="418"/>
      <c r="I30" s="418"/>
      <c r="J30" s="418"/>
      <c r="K30" s="418"/>
      <c r="L30" s="418"/>
      <c r="M30" s="418"/>
      <c r="N30" s="418"/>
    </row>
    <row r="31" spans="1:14" ht="12.75">
      <c r="A31" s="420" t="s">
        <v>552</v>
      </c>
      <c r="B31" s="418"/>
      <c r="C31" s="418"/>
      <c r="D31" s="418"/>
      <c r="E31" s="418"/>
      <c r="F31" s="418"/>
      <c r="G31" s="418"/>
      <c r="H31" s="418"/>
      <c r="I31" s="418"/>
      <c r="J31" s="418"/>
      <c r="K31" s="418"/>
      <c r="L31" s="418"/>
      <c r="M31" s="418"/>
      <c r="N31" s="418"/>
    </row>
    <row r="32" spans="1:14" ht="12.75">
      <c r="A32" s="420" t="s">
        <v>553</v>
      </c>
      <c r="B32" s="418"/>
      <c r="C32" s="418"/>
      <c r="D32" s="418"/>
      <c r="E32" s="418"/>
      <c r="F32" s="418"/>
      <c r="G32" s="418"/>
      <c r="H32" s="418"/>
      <c r="I32" s="418"/>
      <c r="J32" s="418"/>
      <c r="K32" s="418"/>
      <c r="L32" s="418"/>
      <c r="M32" s="418"/>
      <c r="N32" s="418"/>
    </row>
    <row r="33" spans="1:14" ht="12.75">
      <c r="A33" s="420" t="s">
        <v>554</v>
      </c>
      <c r="B33" s="418">
        <v>110.87</v>
      </c>
      <c r="C33" s="418">
        <v>105.51</v>
      </c>
      <c r="D33" s="418">
        <v>102.3</v>
      </c>
      <c r="E33" s="418">
        <v>99.11</v>
      </c>
      <c r="F33" s="418">
        <v>102.89</v>
      </c>
      <c r="G33" s="418">
        <v>110.24</v>
      </c>
      <c r="H33" s="418">
        <v>113.9</v>
      </c>
      <c r="I33" s="418">
        <v>114.01</v>
      </c>
      <c r="J33" s="418">
        <v>117.59</v>
      </c>
      <c r="K33" s="418">
        <v>107.96</v>
      </c>
      <c r="L33" s="418">
        <v>100.35</v>
      </c>
      <c r="M33" s="418">
        <v>101.35</v>
      </c>
      <c r="N33" s="418">
        <v>97.17</v>
      </c>
    </row>
    <row r="34" spans="1:14" ht="12.75">
      <c r="A34" s="427" t="s">
        <v>555</v>
      </c>
      <c r="B34" s="418"/>
      <c r="C34" s="418"/>
      <c r="D34" s="418"/>
      <c r="E34" s="418"/>
      <c r="F34" s="418"/>
      <c r="G34" s="418"/>
      <c r="H34" s="418"/>
      <c r="I34" s="418"/>
      <c r="J34" s="418"/>
      <c r="K34" s="418"/>
      <c r="L34" s="418"/>
      <c r="M34" s="418"/>
      <c r="N34" s="418"/>
    </row>
    <row r="35" spans="1:14" ht="12.75">
      <c r="A35" s="428" t="s">
        <v>556</v>
      </c>
      <c r="B35" s="418">
        <v>3.341666666666667</v>
      </c>
      <c r="C35" s="418">
        <v>3.5</v>
      </c>
      <c r="D35" s="418">
        <v>3.5379999999999994</v>
      </c>
      <c r="E35" s="418">
        <v>3.77125</v>
      </c>
      <c r="F35" s="418">
        <v>4</v>
      </c>
      <c r="G35" s="418">
        <v>3.79125</v>
      </c>
      <c r="H35" s="418">
        <v>4.156666666666666</v>
      </c>
      <c r="I35" s="418">
        <v>3.807</v>
      </c>
      <c r="J35" s="418">
        <v>4.0325</v>
      </c>
      <c r="K35" s="418">
        <v>5.0475</v>
      </c>
      <c r="L35" s="418">
        <v>6.13</v>
      </c>
      <c r="M35" s="418">
        <v>6.33375</v>
      </c>
      <c r="N35" s="418">
        <v>6.33375</v>
      </c>
    </row>
    <row r="36" spans="1:14" ht="12.75">
      <c r="A36" s="428" t="s">
        <v>557</v>
      </c>
      <c r="B36" s="418">
        <v>4.026785714285714</v>
      </c>
      <c r="C36" s="418">
        <v>4.194196428571428</v>
      </c>
      <c r="D36" s="418">
        <v>4.208928571428571</v>
      </c>
      <c r="E36" s="418">
        <v>4.410714285714286</v>
      </c>
      <c r="F36" s="418">
        <v>4.683928571428571</v>
      </c>
      <c r="G36" s="418">
        <v>4.466517857142856</v>
      </c>
      <c r="H36" s="418">
        <v>4.809523809523809</v>
      </c>
      <c r="I36" s="418">
        <v>4.408928571428571</v>
      </c>
      <c r="J36" s="418">
        <v>4.805803571428571</v>
      </c>
      <c r="K36" s="418">
        <v>5.875</v>
      </c>
      <c r="L36" s="418">
        <v>6.880357142857141</v>
      </c>
      <c r="M36" s="418">
        <v>7.051339285714284</v>
      </c>
      <c r="N36" s="418">
        <v>7.051339285714284</v>
      </c>
    </row>
    <row r="37" spans="1:14" ht="12.75">
      <c r="A37" s="428" t="s">
        <v>558</v>
      </c>
      <c r="B37" s="418">
        <v>6</v>
      </c>
      <c r="C37" s="418">
        <v>6.658333333333334</v>
      </c>
      <c r="D37" s="418">
        <v>6.695</v>
      </c>
      <c r="E37" s="418">
        <v>7.016666666666667</v>
      </c>
      <c r="F37" s="418">
        <v>7.585</v>
      </c>
      <c r="G37" s="418">
        <v>7.577083333333333</v>
      </c>
      <c r="H37" s="418">
        <v>8.036111111111111</v>
      </c>
      <c r="I37" s="418">
        <v>7.32</v>
      </c>
      <c r="J37" s="418">
        <v>7.3395833333333345</v>
      </c>
      <c r="K37" s="418">
        <v>8.285416666666668</v>
      </c>
      <c r="L37" s="418">
        <v>8.236666666666666</v>
      </c>
      <c r="M37" s="418">
        <v>7.9</v>
      </c>
      <c r="N37" s="418">
        <v>7.9</v>
      </c>
    </row>
    <row r="38" spans="1:14" ht="12.75">
      <c r="A38" s="428" t="s">
        <v>559</v>
      </c>
      <c r="B38" s="418"/>
      <c r="C38" s="418"/>
      <c r="D38" s="418"/>
      <c r="E38" s="418"/>
      <c r="F38" s="418"/>
      <c r="G38" s="418"/>
      <c r="H38" s="418"/>
      <c r="I38" s="418"/>
      <c r="J38" s="418"/>
      <c r="K38" s="418"/>
      <c r="L38" s="418"/>
      <c r="M38" s="418"/>
      <c r="N38" s="418"/>
    </row>
    <row r="39" spans="1:14" ht="12.75">
      <c r="A39" s="428" t="s">
        <v>560</v>
      </c>
      <c r="B39" s="418">
        <v>10.75</v>
      </c>
      <c r="C39" s="418">
        <v>8.5</v>
      </c>
      <c r="D39" s="418">
        <v>8.5</v>
      </c>
      <c r="E39" s="418">
        <v>8.5625</v>
      </c>
      <c r="F39" s="418">
        <v>7.795</v>
      </c>
      <c r="G39" s="418">
        <v>7.375</v>
      </c>
      <c r="H39" s="418">
        <v>7.333333333333333</v>
      </c>
      <c r="I39" s="418">
        <v>7.035</v>
      </c>
      <c r="J39" s="418">
        <v>7.0625</v>
      </c>
      <c r="K39" s="418">
        <v>7.3</v>
      </c>
      <c r="L39" s="418">
        <v>8.05</v>
      </c>
      <c r="M39" s="418">
        <v>8.458333333333334</v>
      </c>
      <c r="N39" s="418">
        <v>8.458333333333334</v>
      </c>
    </row>
    <row r="40" spans="1:14" ht="12.75">
      <c r="A40" s="429" t="s">
        <v>561</v>
      </c>
      <c r="B40" s="418">
        <v>137</v>
      </c>
      <c r="C40" s="418">
        <v>143</v>
      </c>
      <c r="D40" s="418">
        <v>146</v>
      </c>
      <c r="E40" s="418">
        <v>146</v>
      </c>
      <c r="F40" s="418">
        <v>150</v>
      </c>
      <c r="G40" s="418">
        <v>150</v>
      </c>
      <c r="H40" s="418">
        <v>155</v>
      </c>
      <c r="I40" s="418">
        <v>160</v>
      </c>
      <c r="J40" s="418">
        <v>160</v>
      </c>
      <c r="K40" s="418">
        <v>160</v>
      </c>
      <c r="L40" s="418">
        <v>166</v>
      </c>
      <c r="M40" s="418">
        <v>166</v>
      </c>
      <c r="N40" s="418">
        <v>166</v>
      </c>
    </row>
    <row r="41" spans="1:14" ht="12.75">
      <c r="A41" s="428" t="s">
        <v>562</v>
      </c>
      <c r="B41" s="418"/>
      <c r="C41" s="418"/>
      <c r="D41" s="418"/>
      <c r="E41" s="418"/>
      <c r="F41" s="418"/>
      <c r="G41" s="418"/>
      <c r="H41" s="418"/>
      <c r="I41" s="418"/>
      <c r="J41" s="418"/>
      <c r="K41" s="418"/>
      <c r="L41" s="418"/>
      <c r="M41" s="418"/>
      <c r="N41" s="418"/>
    </row>
    <row r="42" spans="1:14" ht="12.75">
      <c r="A42" s="429" t="s">
        <v>563</v>
      </c>
      <c r="B42" s="418">
        <v>8.86</v>
      </c>
      <c r="C42" s="418">
        <v>8.86</v>
      </c>
      <c r="D42" s="418">
        <v>8.86</v>
      </c>
      <c r="E42" s="418">
        <v>8.96</v>
      </c>
      <c r="F42" s="418">
        <v>8.96</v>
      </c>
      <c r="G42" s="418">
        <v>8.96</v>
      </c>
      <c r="H42" s="418">
        <v>9.37</v>
      </c>
      <c r="I42" s="418">
        <v>9.37</v>
      </c>
      <c r="J42" s="418">
        <v>9.37</v>
      </c>
      <c r="K42" s="418">
        <v>9.61</v>
      </c>
      <c r="L42" s="418">
        <v>9.61</v>
      </c>
      <c r="M42" s="418">
        <v>9.61</v>
      </c>
      <c r="N42" s="418">
        <v>9.45</v>
      </c>
    </row>
    <row r="43" spans="1:14" ht="12.75">
      <c r="A43" s="420"/>
      <c r="B43" s="418"/>
      <c r="C43" s="418"/>
      <c r="D43" s="418"/>
      <c r="E43" s="418"/>
      <c r="F43" s="418"/>
      <c r="G43" s="418"/>
      <c r="H43" s="418"/>
      <c r="I43" s="418"/>
      <c r="J43" s="418"/>
      <c r="K43" s="418"/>
      <c r="L43" s="418"/>
      <c r="M43" s="418"/>
      <c r="N43" s="418"/>
    </row>
    <row r="44" spans="1:14" ht="12.75">
      <c r="A44" s="430" t="s">
        <v>564</v>
      </c>
      <c r="B44" s="418"/>
      <c r="C44" s="418"/>
      <c r="D44" s="418"/>
      <c r="E44" s="418"/>
      <c r="F44" s="418"/>
      <c r="G44" s="418"/>
      <c r="H44" s="418"/>
      <c r="I44" s="418"/>
      <c r="J44" s="418"/>
      <c r="K44" s="418"/>
      <c r="L44" s="418"/>
      <c r="M44" s="418"/>
      <c r="N44" s="418"/>
    </row>
    <row r="45" spans="1:14" ht="12.75">
      <c r="A45" s="431" t="s">
        <v>565</v>
      </c>
      <c r="B45" s="418"/>
      <c r="C45" s="418"/>
      <c r="D45" s="418"/>
      <c r="E45" s="418"/>
      <c r="F45" s="418"/>
      <c r="G45" s="418"/>
      <c r="H45" s="418"/>
      <c r="I45" s="418"/>
      <c r="J45" s="418"/>
      <c r="K45" s="418"/>
      <c r="L45" s="418"/>
      <c r="M45" s="418"/>
      <c r="N45" s="418"/>
    </row>
    <row r="46" spans="1:14" ht="12.75">
      <c r="A46" s="432" t="s">
        <v>566</v>
      </c>
      <c r="B46" s="418"/>
      <c r="C46" s="418"/>
      <c r="D46" s="418"/>
      <c r="E46" s="418"/>
      <c r="F46" s="418"/>
      <c r="G46" s="418"/>
      <c r="H46" s="418"/>
      <c r="I46" s="418"/>
      <c r="J46" s="418"/>
      <c r="K46" s="418"/>
      <c r="L46" s="418"/>
      <c r="M46" s="418"/>
      <c r="N46" s="418"/>
    </row>
    <row r="47" spans="1:14" ht="12.75">
      <c r="A47" s="431" t="s">
        <v>567</v>
      </c>
      <c r="B47" s="420"/>
      <c r="C47" s="420"/>
      <c r="D47" s="420"/>
      <c r="E47" s="420"/>
      <c r="F47" s="420"/>
      <c r="G47" s="420"/>
      <c r="H47" s="420"/>
      <c r="I47" s="420"/>
      <c r="J47" s="420"/>
      <c r="K47" s="420"/>
      <c r="L47" s="420"/>
      <c r="M47" s="420"/>
      <c r="N47" s="420"/>
    </row>
    <row r="48" spans="1:14" ht="12.75">
      <c r="A48" s="431" t="s">
        <v>568</v>
      </c>
      <c r="B48" s="433"/>
      <c r="C48" s="433"/>
      <c r="D48" s="433"/>
      <c r="E48" s="433"/>
      <c r="F48" s="433"/>
      <c r="G48" s="433"/>
      <c r="H48" s="433"/>
      <c r="I48" s="433"/>
      <c r="J48" s="433"/>
      <c r="K48" s="433"/>
      <c r="L48" s="433"/>
      <c r="M48" s="433"/>
      <c r="N48" s="433"/>
    </row>
    <row r="49" spans="1:14" ht="12.75">
      <c r="A49" s="431" t="s">
        <v>569</v>
      </c>
      <c r="B49" s="433"/>
      <c r="C49" s="433"/>
      <c r="D49" s="433"/>
      <c r="E49" s="433"/>
      <c r="F49" s="433"/>
      <c r="G49" s="433"/>
      <c r="H49" s="433"/>
      <c r="I49" s="433"/>
      <c r="J49" s="433"/>
      <c r="K49" s="433"/>
      <c r="L49" s="433"/>
      <c r="M49" s="433"/>
      <c r="N49" s="433"/>
    </row>
    <row r="50" ht="12.75">
      <c r="A50" s="434" t="s">
        <v>570</v>
      </c>
    </row>
  </sheetData>
  <printOptions/>
  <pageMargins left="0.75" right="0.75" top="1" bottom="1" header="0.5" footer="0.5"/>
  <pageSetup fitToHeight="1" fitToWidth="1" horizontalDpi="600" verticalDpi="600" orientation="landscape" scale="74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"/>
  <sheetViews>
    <sheetView workbookViewId="0" topLeftCell="A1">
      <selection activeCell="H23" sqref="H23"/>
    </sheetView>
  </sheetViews>
  <sheetFormatPr defaultColWidth="9.140625" defaultRowHeight="12.75"/>
  <cols>
    <col min="1" max="1" width="24.140625" style="0" customWidth="1"/>
    <col min="2" max="2" width="0.85546875" style="0" customWidth="1"/>
    <col min="14" max="14" width="16.421875" style="0" customWidth="1"/>
  </cols>
  <sheetData>
    <row r="1" spans="1:14" ht="15.75">
      <c r="A1" s="435" t="s">
        <v>571</v>
      </c>
      <c r="B1" s="436"/>
      <c r="C1" s="436"/>
      <c r="D1" s="436"/>
      <c r="E1" s="436"/>
      <c r="F1" s="436"/>
      <c r="G1" s="436"/>
      <c r="H1" s="436"/>
      <c r="I1" s="436"/>
      <c r="J1" s="436"/>
      <c r="K1" s="436"/>
      <c r="L1" s="436"/>
      <c r="M1" s="436"/>
      <c r="N1" s="437"/>
    </row>
    <row r="2" spans="1:14" ht="15.75">
      <c r="A2" s="438" t="s">
        <v>123</v>
      </c>
      <c r="B2" s="436"/>
      <c r="C2" s="436"/>
      <c r="D2" s="436"/>
      <c r="E2" s="436"/>
      <c r="F2" s="436"/>
      <c r="G2" s="436"/>
      <c r="H2" s="436"/>
      <c r="I2" s="436"/>
      <c r="J2" s="436"/>
      <c r="K2" s="436"/>
      <c r="L2" s="436"/>
      <c r="M2" s="436"/>
      <c r="N2" s="439" t="s">
        <v>572</v>
      </c>
    </row>
    <row r="3" spans="1:14" ht="15.75">
      <c r="A3" s="440" t="s">
        <v>573</v>
      </c>
      <c r="B3" s="441"/>
      <c r="C3" s="441">
        <v>1997</v>
      </c>
      <c r="D3" s="441">
        <v>1998</v>
      </c>
      <c r="E3" s="441">
        <v>1999</v>
      </c>
      <c r="F3" s="441">
        <v>2000</v>
      </c>
      <c r="G3" s="441">
        <v>2001</v>
      </c>
      <c r="H3" s="441">
        <v>2002</v>
      </c>
      <c r="I3" s="441">
        <v>2003</v>
      </c>
      <c r="J3" s="441">
        <v>2004</v>
      </c>
      <c r="K3" s="441">
        <v>2005</v>
      </c>
      <c r="L3" s="441">
        <v>2006</v>
      </c>
      <c r="M3" s="441">
        <v>2007</v>
      </c>
      <c r="N3" s="442" t="s">
        <v>574</v>
      </c>
    </row>
    <row r="4" spans="1:14" ht="15.75">
      <c r="A4" s="443" t="s">
        <v>575</v>
      </c>
      <c r="B4" s="444"/>
      <c r="C4" s="444"/>
      <c r="D4" s="444"/>
      <c r="E4" s="444"/>
      <c r="F4" s="444"/>
      <c r="G4" s="444"/>
      <c r="H4" s="444"/>
      <c r="I4" s="444"/>
      <c r="J4" s="444"/>
      <c r="K4" s="444"/>
      <c r="L4" s="444"/>
      <c r="M4" s="444"/>
      <c r="N4" s="445" t="s">
        <v>576</v>
      </c>
    </row>
    <row r="5" spans="1:14" ht="15.75">
      <c r="A5" s="443" t="s">
        <v>577</v>
      </c>
      <c r="B5" s="444"/>
      <c r="C5" s="446">
        <v>17826</v>
      </c>
      <c r="D5" s="446">
        <v>17401</v>
      </c>
      <c r="E5" s="446">
        <v>17290</v>
      </c>
      <c r="F5" s="446">
        <v>16816</v>
      </c>
      <c r="G5" s="446">
        <v>16216</v>
      </c>
      <c r="H5" s="446">
        <v>15753</v>
      </c>
      <c r="I5" s="446">
        <v>15545</v>
      </c>
      <c r="J5" s="446">
        <v>15210</v>
      </c>
      <c r="K5" s="446">
        <v>15250</v>
      </c>
      <c r="L5" s="446">
        <v>15465</v>
      </c>
      <c r="M5" s="446">
        <v>15456</v>
      </c>
      <c r="N5" s="447">
        <v>-0.05819592628516501</v>
      </c>
    </row>
    <row r="6" spans="1:14" ht="15.75">
      <c r="A6" s="443"/>
      <c r="B6" s="444"/>
      <c r="C6" s="446"/>
      <c r="D6" s="446"/>
      <c r="E6" s="446"/>
      <c r="F6" s="446"/>
      <c r="G6" s="446"/>
      <c r="H6" s="446"/>
      <c r="I6" s="446"/>
      <c r="J6" s="446"/>
      <c r="K6" s="446"/>
      <c r="L6" s="446"/>
      <c r="M6" s="446"/>
      <c r="N6" s="447"/>
    </row>
    <row r="7" spans="1:14" ht="15.75">
      <c r="A7" s="443"/>
      <c r="B7" s="444"/>
      <c r="C7" s="446"/>
      <c r="D7" s="446"/>
      <c r="E7" s="446"/>
      <c r="F7" s="446"/>
      <c r="G7" s="446"/>
      <c r="H7" s="446"/>
      <c r="I7" s="446"/>
      <c r="J7" s="446"/>
      <c r="K7" s="446"/>
      <c r="L7" s="446"/>
      <c r="M7" s="446"/>
      <c r="N7" s="447"/>
    </row>
    <row r="8" spans="1:14" ht="15.75">
      <c r="A8" s="443" t="s">
        <v>578</v>
      </c>
      <c r="B8" s="444"/>
      <c r="C8" s="446">
        <v>17392</v>
      </c>
      <c r="D8" s="446">
        <v>17189</v>
      </c>
      <c r="E8" s="446">
        <v>16891</v>
      </c>
      <c r="F8" s="446">
        <v>16682</v>
      </c>
      <c r="G8" s="446">
        <v>16461</v>
      </c>
      <c r="H8" s="446">
        <v>16804</v>
      </c>
      <c r="I8" s="446">
        <v>16554</v>
      </c>
      <c r="J8" s="446">
        <v>16277</v>
      </c>
      <c r="K8" s="446">
        <v>16476</v>
      </c>
      <c r="L8" s="446">
        <v>16933</v>
      </c>
      <c r="M8" s="446">
        <v>17222</v>
      </c>
      <c r="N8" s="447">
        <v>1.706726510364387</v>
      </c>
    </row>
    <row r="9" spans="1:14" ht="15.75">
      <c r="A9" s="448" t="s">
        <v>579</v>
      </c>
      <c r="B9" s="444"/>
      <c r="C9" s="446">
        <v>10212</v>
      </c>
      <c r="D9" s="446">
        <v>10051</v>
      </c>
      <c r="E9" s="446">
        <v>10170</v>
      </c>
      <c r="F9" s="446">
        <v>10147</v>
      </c>
      <c r="G9" s="446">
        <v>10131</v>
      </c>
      <c r="H9" s="446">
        <v>10057</v>
      </c>
      <c r="I9" s="446">
        <v>9891</v>
      </c>
      <c r="J9" s="446">
        <v>9806</v>
      </c>
      <c r="K9" s="446">
        <v>9763</v>
      </c>
      <c r="L9" s="446">
        <v>9805</v>
      </c>
      <c r="M9" s="446">
        <v>9899</v>
      </c>
      <c r="N9" s="447">
        <v>0.9586945436002026</v>
      </c>
    </row>
    <row r="10" spans="1:14" ht="15.75">
      <c r="A10" s="443" t="s">
        <v>580</v>
      </c>
      <c r="B10" s="444"/>
      <c r="C10" s="446">
        <v>45430</v>
      </c>
      <c r="D10" s="446">
        <v>44641</v>
      </c>
      <c r="E10" s="446">
        <v>44351</v>
      </c>
      <c r="F10" s="446">
        <v>43645</v>
      </c>
      <c r="G10" s="446">
        <v>42808</v>
      </c>
      <c r="H10" s="446">
        <v>42614</v>
      </c>
      <c r="I10" s="446">
        <v>41990</v>
      </c>
      <c r="J10" s="446">
        <v>41293</v>
      </c>
      <c r="K10" s="446">
        <v>41489</v>
      </c>
      <c r="L10" s="446">
        <v>42203</v>
      </c>
      <c r="M10" s="446">
        <v>42577</v>
      </c>
      <c r="N10" s="447">
        <v>0.8861929246736011</v>
      </c>
    </row>
    <row r="11" spans="1:14" ht="15.75">
      <c r="A11" s="443"/>
      <c r="B11" s="444"/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7"/>
    </row>
    <row r="12" spans="1:14" ht="15.75">
      <c r="A12" s="448" t="s">
        <v>581</v>
      </c>
      <c r="B12" s="444"/>
      <c r="C12" s="446">
        <v>13067.392214434552</v>
      </c>
      <c r="D12" s="446">
        <v>13536.025818018827</v>
      </c>
      <c r="E12" s="446">
        <v>13217.997187587887</v>
      </c>
      <c r="F12" s="446">
        <v>13998.189281045752</v>
      </c>
      <c r="G12" s="446">
        <v>14174.357009662655</v>
      </c>
      <c r="H12" s="446">
        <v>13944.306095979247</v>
      </c>
      <c r="I12" s="446">
        <v>13122.009757928317</v>
      </c>
      <c r="J12" s="446">
        <v>13717.156091708877</v>
      </c>
      <c r="K12" s="446">
        <v>13649.816682892291</v>
      </c>
      <c r="L12" s="446">
        <v>14027.841748559811</v>
      </c>
      <c r="M12" s="446">
        <v>14153.408468348087</v>
      </c>
      <c r="N12" s="447">
        <v>0.8951250095273311</v>
      </c>
    </row>
    <row r="13" spans="1:14" ht="15.75">
      <c r="A13" s="443"/>
      <c r="B13" s="444"/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7"/>
    </row>
    <row r="14" spans="1:14" ht="15.75">
      <c r="A14" s="443" t="s">
        <v>582</v>
      </c>
      <c r="B14" s="444"/>
      <c r="C14" s="446"/>
      <c r="D14" s="446"/>
      <c r="E14" s="446"/>
      <c r="F14" s="446"/>
      <c r="G14" s="446"/>
      <c r="H14" s="446"/>
      <c r="I14" s="446"/>
      <c r="J14" s="446"/>
      <c r="K14" s="446"/>
      <c r="L14" s="446"/>
      <c r="M14" s="446"/>
      <c r="N14" s="447"/>
    </row>
    <row r="15" spans="1:14" ht="15.75">
      <c r="A15" s="448" t="s">
        <v>583</v>
      </c>
      <c r="B15" s="444"/>
      <c r="C15" s="446">
        <v>32362.607785565448</v>
      </c>
      <c r="D15" s="446">
        <v>31104.974181981175</v>
      </c>
      <c r="E15" s="446">
        <v>31133.002812412113</v>
      </c>
      <c r="F15" s="446">
        <v>29646.81071895425</v>
      </c>
      <c r="G15" s="446">
        <v>28633.642990337343</v>
      </c>
      <c r="H15" s="446">
        <v>28669.69390402075</v>
      </c>
      <c r="I15" s="446">
        <v>28867.990242071683</v>
      </c>
      <c r="J15" s="446">
        <v>27575.84390829112</v>
      </c>
      <c r="K15" s="446">
        <v>27839.18331710771</v>
      </c>
      <c r="L15" s="446">
        <v>28175.15825144019</v>
      </c>
      <c r="M15" s="446">
        <v>28423.591531651913</v>
      </c>
      <c r="N15" s="447">
        <v>0.881745820181945</v>
      </c>
    </row>
    <row r="16" spans="1:14" ht="15.75">
      <c r="A16" s="443"/>
      <c r="B16" s="444"/>
      <c r="C16" s="446"/>
      <c r="D16" s="446"/>
      <c r="E16" s="446"/>
      <c r="F16" s="446"/>
      <c r="G16" s="446"/>
      <c r="H16" s="446"/>
      <c r="I16" s="446"/>
      <c r="J16" s="446"/>
      <c r="K16" s="446"/>
      <c r="L16" s="446"/>
      <c r="M16" s="446"/>
      <c r="N16" s="447"/>
    </row>
    <row r="17" spans="1:14" ht="15.75">
      <c r="A17" s="443" t="s">
        <v>584</v>
      </c>
      <c r="B17" s="444"/>
      <c r="C17" s="446"/>
      <c r="D17" s="446"/>
      <c r="E17" s="446"/>
      <c r="F17" s="446"/>
      <c r="G17" s="446"/>
      <c r="H17" s="446"/>
      <c r="I17" s="446"/>
      <c r="J17" s="446"/>
      <c r="K17" s="446"/>
      <c r="L17" s="446"/>
      <c r="M17" s="446"/>
      <c r="N17" s="447"/>
    </row>
    <row r="18" spans="1:14" ht="15.75">
      <c r="A18" s="443" t="s">
        <v>585</v>
      </c>
      <c r="B18" s="444"/>
      <c r="C18" s="446">
        <v>403.1</v>
      </c>
      <c r="D18" s="446">
        <v>368.2</v>
      </c>
      <c r="E18" s="446">
        <v>321.7</v>
      </c>
      <c r="F18" s="446">
        <v>290.5</v>
      </c>
      <c r="G18" s="446">
        <v>254.3</v>
      </c>
      <c r="H18" s="446">
        <v>238.3</v>
      </c>
      <c r="I18" s="446">
        <v>261.7</v>
      </c>
      <c r="J18" s="446">
        <v>226.9</v>
      </c>
      <c r="K18" s="446">
        <v>197.6</v>
      </c>
      <c r="L18" s="446">
        <v>167.9</v>
      </c>
      <c r="M18" s="446"/>
      <c r="N18" s="447"/>
    </row>
    <row r="19" spans="1:14" ht="15.75">
      <c r="A19" s="443" t="s">
        <v>586</v>
      </c>
      <c r="B19" s="444"/>
      <c r="C19" s="446">
        <v>7030</v>
      </c>
      <c r="D19" s="446">
        <v>7039</v>
      </c>
      <c r="E19" s="446">
        <v>7151</v>
      </c>
      <c r="F19" s="446">
        <v>7458</v>
      </c>
      <c r="G19" s="446">
        <v>6852</v>
      </c>
      <c r="H19" s="446">
        <v>6874</v>
      </c>
      <c r="I19" s="446">
        <v>6683</v>
      </c>
      <c r="J19" s="446">
        <v>6439</v>
      </c>
      <c r="K19" s="446">
        <v>6228</v>
      </c>
      <c r="L19" s="446">
        <v>6449</v>
      </c>
      <c r="M19" s="446"/>
      <c r="N19" s="447"/>
    </row>
    <row r="20" spans="1:14" ht="15.75">
      <c r="A20" s="443" t="s">
        <v>587</v>
      </c>
      <c r="B20" s="444"/>
      <c r="C20" s="446">
        <v>7433.1</v>
      </c>
      <c r="D20" s="446">
        <v>7407.2</v>
      </c>
      <c r="E20" s="446">
        <v>7472.7</v>
      </c>
      <c r="F20" s="446">
        <v>7748.5</v>
      </c>
      <c r="G20" s="446">
        <v>7106.3</v>
      </c>
      <c r="H20" s="446">
        <v>7112.3</v>
      </c>
      <c r="I20" s="446">
        <v>6944.7</v>
      </c>
      <c r="J20" s="446">
        <v>6665.9</v>
      </c>
      <c r="K20" s="446">
        <v>6425.6</v>
      </c>
      <c r="L20" s="446">
        <v>6616.9</v>
      </c>
      <c r="M20" s="446"/>
      <c r="N20" s="447"/>
    </row>
    <row r="21" spans="1:14" ht="15.75">
      <c r="A21" s="443"/>
      <c r="B21" s="444"/>
      <c r="C21" s="446"/>
      <c r="D21" s="446"/>
      <c r="E21" s="446"/>
      <c r="F21" s="446"/>
      <c r="G21" s="446"/>
      <c r="H21" s="446"/>
      <c r="I21" s="446"/>
      <c r="J21" s="446"/>
      <c r="K21" s="446"/>
      <c r="L21" s="446"/>
      <c r="M21" s="446"/>
      <c r="N21" s="447"/>
    </row>
    <row r="22" spans="1:14" ht="15.75">
      <c r="A22" s="448" t="s">
        <v>588</v>
      </c>
      <c r="B22" s="444"/>
      <c r="C22" s="446">
        <v>12890.114131464294</v>
      </c>
      <c r="D22" s="446">
        <v>12280.747288211565</v>
      </c>
      <c r="E22" s="446">
        <v>12884.247117277586</v>
      </c>
      <c r="F22" s="446">
        <v>13668.286274509805</v>
      </c>
      <c r="G22" s="446">
        <v>13846.437362264793</v>
      </c>
      <c r="H22" s="446">
        <v>14024.487678339818</v>
      </c>
      <c r="I22" s="446">
        <v>13201.394257834492</v>
      </c>
      <c r="J22" s="446">
        <v>13110.778005865102</v>
      </c>
      <c r="K22" s="446">
        <v>13127.958438799893</v>
      </c>
      <c r="L22" s="446">
        <v>14051.786174178245</v>
      </c>
      <c r="M22" s="446"/>
      <c r="N22" s="447"/>
    </row>
    <row r="23" spans="1:14" ht="15.75">
      <c r="A23" s="448"/>
      <c r="B23" s="444"/>
      <c r="C23" s="446"/>
      <c r="D23" s="446"/>
      <c r="E23" s="446"/>
      <c r="F23" s="446"/>
      <c r="G23" s="446"/>
      <c r="H23" s="446"/>
      <c r="I23" s="446"/>
      <c r="J23" s="446"/>
      <c r="K23" s="446"/>
      <c r="L23" s="446"/>
      <c r="M23" s="446"/>
      <c r="N23" s="447"/>
    </row>
    <row r="24" spans="1:14" ht="15.75">
      <c r="A24" s="443" t="s">
        <v>582</v>
      </c>
      <c r="B24" s="444"/>
      <c r="C24" s="446"/>
      <c r="D24" s="446"/>
      <c r="E24" s="446"/>
      <c r="F24" s="446"/>
      <c r="G24" s="446"/>
      <c r="H24" s="446"/>
      <c r="I24" s="446"/>
      <c r="J24" s="446"/>
      <c r="K24" s="446"/>
      <c r="L24" s="446"/>
      <c r="M24" s="446"/>
      <c r="N24" s="447"/>
    </row>
    <row r="25" spans="1:14" ht="15.75">
      <c r="A25" s="448" t="s">
        <v>589</v>
      </c>
      <c r="B25" s="444"/>
      <c r="C25" s="446">
        <v>25106.785868535706</v>
      </c>
      <c r="D25" s="446">
        <v>24953.052711788438</v>
      </c>
      <c r="E25" s="446">
        <v>23994.05288272242</v>
      </c>
      <c r="F25" s="446">
        <v>22228.213725490197</v>
      </c>
      <c r="G25" s="446">
        <v>21855.262637735206</v>
      </c>
      <c r="H25" s="446">
        <v>21477.21232166018</v>
      </c>
      <c r="I25" s="446">
        <v>21843.90574216551</v>
      </c>
      <c r="J25" s="446">
        <v>21516.321994134894</v>
      </c>
      <c r="K25" s="446">
        <v>21935.44156120011</v>
      </c>
      <c r="L25" s="446">
        <v>21534.31382582175</v>
      </c>
      <c r="M25" s="446"/>
      <c r="N25" s="447"/>
    </row>
    <row r="26" spans="1:14" ht="15.75">
      <c r="A26" s="443"/>
      <c r="B26" s="444"/>
      <c r="C26" s="449"/>
      <c r="D26" s="449"/>
      <c r="E26" s="449"/>
      <c r="F26" s="449"/>
      <c r="G26" s="449"/>
      <c r="H26" s="449"/>
      <c r="I26" s="449"/>
      <c r="J26" s="449"/>
      <c r="K26" s="449"/>
      <c r="L26" s="449"/>
      <c r="M26" s="449"/>
      <c r="N26" s="450"/>
    </row>
    <row r="27" spans="1:14" ht="15.75">
      <c r="A27" s="448" t="s">
        <v>590</v>
      </c>
      <c r="B27" s="444"/>
      <c r="C27" s="446"/>
      <c r="D27" s="446"/>
      <c r="E27" s="446"/>
      <c r="F27" s="446"/>
      <c r="G27" s="446"/>
      <c r="H27" s="446"/>
      <c r="I27" s="446"/>
      <c r="J27" s="446"/>
      <c r="K27" s="446"/>
      <c r="L27" s="446"/>
      <c r="M27" s="446"/>
      <c r="N27" s="447"/>
    </row>
    <row r="28" spans="1:14" ht="15.75">
      <c r="A28" s="443" t="s">
        <v>577</v>
      </c>
      <c r="B28" s="444"/>
      <c r="C28" s="446">
        <v>30900</v>
      </c>
      <c r="D28" s="446">
        <v>30600</v>
      </c>
      <c r="E28" s="446">
        <v>30500</v>
      </c>
      <c r="F28" s="446">
        <v>30200</v>
      </c>
      <c r="G28" s="446">
        <v>29700</v>
      </c>
      <c r="H28" s="446">
        <v>29400</v>
      </c>
      <c r="I28" s="446">
        <v>29000</v>
      </c>
      <c r="J28" s="446">
        <v>28800</v>
      </c>
      <c r="K28" s="446">
        <v>28900</v>
      </c>
      <c r="L28" s="446">
        <v>28900</v>
      </c>
      <c r="M28" s="446"/>
      <c r="N28" s="447"/>
    </row>
    <row r="29" spans="1:14" ht="15.75">
      <c r="A29" s="443" t="s">
        <v>578</v>
      </c>
      <c r="B29" s="444"/>
      <c r="C29" s="446">
        <v>14800</v>
      </c>
      <c r="D29" s="446">
        <v>14600</v>
      </c>
      <c r="E29" s="446">
        <v>14400</v>
      </c>
      <c r="F29" s="446">
        <v>14300</v>
      </c>
      <c r="G29" s="446">
        <v>14600</v>
      </c>
      <c r="H29" s="446">
        <v>14500</v>
      </c>
      <c r="I29" s="446">
        <v>14200</v>
      </c>
      <c r="J29" s="446">
        <v>14200</v>
      </c>
      <c r="K29" s="446">
        <v>14500</v>
      </c>
      <c r="L29" s="446">
        <v>15000</v>
      </c>
      <c r="M29" s="446"/>
      <c r="N29" s="447"/>
    </row>
    <row r="30" spans="1:14" ht="15.75">
      <c r="A30" s="448" t="s">
        <v>579</v>
      </c>
      <c r="B30" s="444"/>
      <c r="C30" s="446">
        <v>8200</v>
      </c>
      <c r="D30" s="446">
        <v>8100</v>
      </c>
      <c r="E30" s="446">
        <v>8100</v>
      </c>
      <c r="F30" s="446">
        <v>8100</v>
      </c>
      <c r="G30" s="446">
        <v>8200</v>
      </c>
      <c r="H30" s="446">
        <v>7900</v>
      </c>
      <c r="I30" s="446">
        <v>7700</v>
      </c>
      <c r="J30" s="446">
        <v>7550</v>
      </c>
      <c r="K30" s="446">
        <v>7500</v>
      </c>
      <c r="L30" s="446">
        <v>7800</v>
      </c>
      <c r="M30" s="446"/>
      <c r="N30" s="447"/>
    </row>
    <row r="31" spans="1:14" ht="15.75">
      <c r="A31" s="443" t="s">
        <v>580</v>
      </c>
      <c r="B31" s="444"/>
      <c r="C31" s="446">
        <v>53900</v>
      </c>
      <c r="D31" s="446">
        <v>53300</v>
      </c>
      <c r="E31" s="446">
        <v>53000</v>
      </c>
      <c r="F31" s="446">
        <v>52600</v>
      </c>
      <c r="G31" s="446">
        <v>52500</v>
      </c>
      <c r="H31" s="446">
        <v>51800</v>
      </c>
      <c r="I31" s="446">
        <v>50900</v>
      </c>
      <c r="J31" s="446">
        <v>50550</v>
      </c>
      <c r="K31" s="446">
        <v>50900</v>
      </c>
      <c r="L31" s="446">
        <v>51700</v>
      </c>
      <c r="M31" s="446"/>
      <c r="N31" s="447"/>
    </row>
    <row r="32" spans="1:14" ht="15.75">
      <c r="A32" s="443"/>
      <c r="B32" s="444"/>
      <c r="C32" s="446"/>
      <c r="D32" s="446"/>
      <c r="E32" s="446"/>
      <c r="F32" s="446"/>
      <c r="G32" s="446"/>
      <c r="H32" s="446"/>
      <c r="I32" s="446"/>
      <c r="J32" s="446"/>
      <c r="K32" s="446"/>
      <c r="L32" s="446"/>
      <c r="M32" s="446"/>
      <c r="N32" s="447"/>
    </row>
    <row r="33" spans="1:14" ht="15.75">
      <c r="A33" s="448" t="s">
        <v>591</v>
      </c>
      <c r="B33" s="444"/>
      <c r="C33" s="446">
        <v>10839.160526903328</v>
      </c>
      <c r="D33" s="446">
        <v>10955.572535749372</v>
      </c>
      <c r="E33" s="446">
        <v>11447.098797699948</v>
      </c>
      <c r="F33" s="446">
        <v>12349.918261371286</v>
      </c>
      <c r="G33" s="446">
        <v>13015.529924620834</v>
      </c>
      <c r="H33" s="446">
        <v>12425.049966688875</v>
      </c>
      <c r="I33" s="446">
        <v>11737.399979844804</v>
      </c>
      <c r="J33" s="446">
        <v>11739.439399921042</v>
      </c>
      <c r="K33" s="446">
        <v>11924.956705791803</v>
      </c>
      <c r="L33" s="446">
        <v>12419.518027961736</v>
      </c>
      <c r="M33" s="446"/>
      <c r="N33" s="447"/>
    </row>
    <row r="34" spans="1:14" ht="15.75">
      <c r="A34" s="443"/>
      <c r="B34" s="444"/>
      <c r="C34" s="446"/>
      <c r="D34" s="446"/>
      <c r="E34" s="446"/>
      <c r="F34" s="446"/>
      <c r="G34" s="446"/>
      <c r="H34" s="446"/>
      <c r="I34" s="446"/>
      <c r="J34" s="446"/>
      <c r="K34" s="446"/>
      <c r="L34" s="446"/>
      <c r="M34" s="446"/>
      <c r="N34" s="447"/>
    </row>
    <row r="35" spans="1:14" ht="15.75">
      <c r="A35" s="443" t="s">
        <v>582</v>
      </c>
      <c r="B35" s="444"/>
      <c r="C35" s="446"/>
      <c r="D35" s="446"/>
      <c r="E35" s="446"/>
      <c r="F35" s="446"/>
      <c r="G35" s="446"/>
      <c r="H35" s="446"/>
      <c r="I35" s="446"/>
      <c r="J35" s="446"/>
      <c r="K35" s="446"/>
      <c r="L35" s="446"/>
      <c r="M35" s="446"/>
      <c r="N35" s="447"/>
    </row>
    <row r="36" spans="1:14" ht="15.75">
      <c r="A36" s="448" t="s">
        <v>592</v>
      </c>
      <c r="B36" s="444"/>
      <c r="C36" s="446">
        <v>43060.83947309667</v>
      </c>
      <c r="D36" s="446">
        <v>42344.42746425063</v>
      </c>
      <c r="E36" s="446">
        <v>41552.901202300054</v>
      </c>
      <c r="F36" s="446">
        <v>40250.081738628716</v>
      </c>
      <c r="G36" s="446">
        <v>39484.47007537917</v>
      </c>
      <c r="H36" s="446">
        <v>39374.95003331112</v>
      </c>
      <c r="I36" s="446">
        <v>39162.600020155194</v>
      </c>
      <c r="J36" s="446">
        <v>38810.560600078956</v>
      </c>
      <c r="K36" s="446">
        <v>38975.0432942082</v>
      </c>
      <c r="L36" s="446">
        <v>39280.481972038266</v>
      </c>
      <c r="M36" s="446"/>
      <c r="N36" s="447"/>
    </row>
    <row r="37" spans="1:14" ht="15.75">
      <c r="A37" s="443"/>
      <c r="B37" s="444"/>
      <c r="C37" s="446"/>
      <c r="D37" s="446"/>
      <c r="E37" s="446"/>
      <c r="F37" s="446"/>
      <c r="G37" s="446"/>
      <c r="H37" s="446"/>
      <c r="I37" s="446"/>
      <c r="J37" s="446"/>
      <c r="K37" s="446"/>
      <c r="L37" s="446"/>
      <c r="M37" s="446"/>
      <c r="N37" s="447"/>
    </row>
    <row r="38" spans="1:14" ht="15.75">
      <c r="A38" s="443" t="s">
        <v>593</v>
      </c>
      <c r="B38" s="444"/>
      <c r="C38" s="446"/>
      <c r="D38" s="446"/>
      <c r="E38" s="446"/>
      <c r="F38" s="446"/>
      <c r="G38" s="446"/>
      <c r="H38" s="446"/>
      <c r="I38" s="446"/>
      <c r="J38" s="446"/>
      <c r="K38" s="446"/>
      <c r="L38" s="446"/>
      <c r="M38" s="446"/>
      <c r="N38" s="447"/>
    </row>
    <row r="39" spans="1:14" ht="15.75">
      <c r="A39" s="443" t="s">
        <v>585</v>
      </c>
      <c r="B39" s="444"/>
      <c r="C39" s="446">
        <v>396.2</v>
      </c>
      <c r="D39" s="446">
        <v>394.4</v>
      </c>
      <c r="E39" s="446">
        <v>348.9</v>
      </c>
      <c r="F39" s="446">
        <v>292.1</v>
      </c>
      <c r="G39" s="446">
        <v>256.3</v>
      </c>
      <c r="H39" s="446">
        <v>280.8</v>
      </c>
      <c r="I39" s="446">
        <v>246.8</v>
      </c>
      <c r="J39" s="446">
        <v>208.8</v>
      </c>
      <c r="K39" s="446">
        <v>184.9</v>
      </c>
      <c r="L39" s="446">
        <v>182.1</v>
      </c>
      <c r="M39" s="446"/>
      <c r="N39" s="447"/>
    </row>
    <row r="40" spans="1:14" ht="15.75">
      <c r="A40" s="443" t="s">
        <v>586</v>
      </c>
      <c r="B40" s="444"/>
      <c r="C40" s="446">
        <v>7524</v>
      </c>
      <c r="D40" s="446">
        <v>7438</v>
      </c>
      <c r="E40" s="446">
        <v>7785</v>
      </c>
      <c r="F40" s="446">
        <v>7797</v>
      </c>
      <c r="G40" s="446">
        <v>7465</v>
      </c>
      <c r="H40" s="446">
        <v>7678</v>
      </c>
      <c r="I40" s="446">
        <v>7870</v>
      </c>
      <c r="J40" s="446">
        <v>6934</v>
      </c>
      <c r="K40" s="446">
        <v>7204</v>
      </c>
      <c r="L40" s="446">
        <v>7217</v>
      </c>
      <c r="M40" s="446"/>
      <c r="N40" s="447"/>
    </row>
    <row r="41" spans="1:14" ht="15.75">
      <c r="A41" s="443" t="s">
        <v>587</v>
      </c>
      <c r="B41" s="444"/>
      <c r="C41" s="446">
        <v>7920.2</v>
      </c>
      <c r="D41" s="446">
        <v>7832.4</v>
      </c>
      <c r="E41" s="446">
        <v>8133.9</v>
      </c>
      <c r="F41" s="446">
        <v>8089.1</v>
      </c>
      <c r="G41" s="446">
        <v>7721.3</v>
      </c>
      <c r="H41" s="446">
        <v>7958.8</v>
      </c>
      <c r="I41" s="446">
        <v>8116.8</v>
      </c>
      <c r="J41" s="446">
        <v>7142.8</v>
      </c>
      <c r="K41" s="446">
        <v>7388.9</v>
      </c>
      <c r="L41" s="446">
        <v>7399.1</v>
      </c>
      <c r="M41" s="446"/>
      <c r="N41" s="447"/>
    </row>
    <row r="42" spans="1:14" ht="15.75">
      <c r="A42" s="443"/>
      <c r="B42" s="444"/>
      <c r="C42" s="446"/>
      <c r="D42" s="446"/>
      <c r="E42" s="446"/>
      <c r="F42" s="446"/>
      <c r="G42" s="446"/>
      <c r="H42" s="446"/>
      <c r="I42" s="446"/>
      <c r="J42" s="446"/>
      <c r="K42" s="446"/>
      <c r="L42" s="446"/>
      <c r="M42" s="446"/>
      <c r="N42" s="447"/>
    </row>
    <row r="43" spans="1:14" ht="15.75">
      <c r="A43" s="448" t="s">
        <v>594</v>
      </c>
      <c r="B43" s="444"/>
      <c r="C43" s="446">
        <v>12082.71935699933</v>
      </c>
      <c r="D43" s="446">
        <v>11706.036458901866</v>
      </c>
      <c r="E43" s="446">
        <v>12310.35023523262</v>
      </c>
      <c r="F43" s="446">
        <v>13072.526204442735</v>
      </c>
      <c r="G43" s="446">
        <v>13174.952320406866</v>
      </c>
      <c r="H43" s="446">
        <v>12346.530884172456</v>
      </c>
      <c r="I43" s="446">
        <v>12084.92794517787</v>
      </c>
      <c r="J43" s="446">
        <v>12161.034346624556</v>
      </c>
      <c r="K43" s="446">
        <v>12035.789878776217</v>
      </c>
      <c r="L43" s="446">
        <v>13013.934878587195</v>
      </c>
      <c r="M43" s="446"/>
      <c r="N43" s="447"/>
    </row>
    <row r="44" spans="1:14" ht="15.75">
      <c r="A44" s="448"/>
      <c r="B44" s="444"/>
      <c r="C44" s="446"/>
      <c r="D44" s="446"/>
      <c r="E44" s="446"/>
      <c r="F44" s="446"/>
      <c r="G44" s="446"/>
      <c r="H44" s="446"/>
      <c r="I44" s="446"/>
      <c r="J44" s="446"/>
      <c r="K44" s="446"/>
      <c r="L44" s="446"/>
      <c r="M44" s="446"/>
      <c r="N44" s="447"/>
    </row>
    <row r="45" spans="1:14" ht="15.75">
      <c r="A45" s="443" t="s">
        <v>582</v>
      </c>
      <c r="B45" s="444"/>
      <c r="C45" s="446"/>
      <c r="D45" s="446"/>
      <c r="E45" s="446"/>
      <c r="F45" s="446"/>
      <c r="G45" s="446"/>
      <c r="H45" s="446"/>
      <c r="I45" s="446"/>
      <c r="J45" s="446"/>
      <c r="K45" s="446"/>
      <c r="L45" s="446"/>
      <c r="M45" s="446"/>
      <c r="N45" s="447"/>
    </row>
    <row r="46" spans="1:14" ht="15.75">
      <c r="A46" s="451" t="s">
        <v>595</v>
      </c>
      <c r="B46" s="441"/>
      <c r="C46" s="452">
        <v>33897.08064300067</v>
      </c>
      <c r="D46" s="452">
        <v>33761.563541098134</v>
      </c>
      <c r="E46" s="452">
        <v>32555.74976476738</v>
      </c>
      <c r="F46" s="452">
        <v>31438.373795557265</v>
      </c>
      <c r="G46" s="452">
        <v>31603.74767959313</v>
      </c>
      <c r="H46" s="452">
        <v>31494.669115827543</v>
      </c>
      <c r="I46" s="452">
        <v>30698.272054822126</v>
      </c>
      <c r="J46" s="452">
        <v>31246.165653375443</v>
      </c>
      <c r="K46" s="452">
        <v>31475.31012122378</v>
      </c>
      <c r="L46" s="452">
        <v>31286.965121412806</v>
      </c>
      <c r="M46" s="452"/>
      <c r="N46" s="453"/>
    </row>
    <row r="47" spans="1:14" ht="15.75">
      <c r="A47" s="454" t="s">
        <v>596</v>
      </c>
      <c r="B47" s="455"/>
      <c r="C47" s="455"/>
      <c r="D47" s="455"/>
      <c r="E47" s="455"/>
      <c r="F47" s="455"/>
      <c r="G47" s="455"/>
      <c r="H47" s="455"/>
      <c r="I47" s="455"/>
      <c r="J47" s="455"/>
      <c r="K47" s="455"/>
      <c r="L47" s="455"/>
      <c r="M47" s="455"/>
      <c r="N47" s="455"/>
    </row>
    <row r="48" spans="1:14" ht="15.75">
      <c r="A48" s="454" t="s">
        <v>597</v>
      </c>
      <c r="B48" s="455"/>
      <c r="C48" s="455"/>
      <c r="D48" s="455"/>
      <c r="E48" s="455"/>
      <c r="F48" s="455"/>
      <c r="G48" s="455"/>
      <c r="H48" s="455"/>
      <c r="I48" s="455"/>
      <c r="J48" s="455"/>
      <c r="K48" s="455"/>
      <c r="L48" s="455"/>
      <c r="M48" s="455"/>
      <c r="N48" s="455"/>
    </row>
    <row r="49" spans="1:14" ht="15.75">
      <c r="A49" s="454" t="s">
        <v>598</v>
      </c>
      <c r="B49" s="455"/>
      <c r="C49" s="455"/>
      <c r="D49" s="455"/>
      <c r="E49" s="455"/>
      <c r="F49" s="455"/>
      <c r="G49" s="455"/>
      <c r="H49" s="455"/>
      <c r="I49" s="455"/>
      <c r="J49" s="455"/>
      <c r="K49" s="455"/>
      <c r="L49" s="455"/>
      <c r="M49" s="455"/>
      <c r="N49" s="455"/>
    </row>
    <row r="50" spans="1:14" ht="15.75">
      <c r="A50" s="454" t="s">
        <v>599</v>
      </c>
      <c r="B50" s="455"/>
      <c r="C50" s="455"/>
      <c r="D50" s="455"/>
      <c r="E50" s="455"/>
      <c r="F50" s="455"/>
      <c r="G50" s="455"/>
      <c r="H50" s="455"/>
      <c r="I50" s="455"/>
      <c r="J50" s="455"/>
      <c r="K50" s="455"/>
      <c r="L50" s="455"/>
      <c r="M50" s="455"/>
      <c r="N50" s="455"/>
    </row>
    <row r="51" spans="1:14" ht="15.75">
      <c r="A51" s="455" t="s">
        <v>600</v>
      </c>
      <c r="B51" s="455"/>
      <c r="C51" s="455"/>
      <c r="D51" s="455"/>
      <c r="E51" s="455"/>
      <c r="F51" s="455"/>
      <c r="G51" s="455"/>
      <c r="H51" s="455"/>
      <c r="I51" s="455"/>
      <c r="J51" s="455"/>
      <c r="K51" s="455"/>
      <c r="L51" s="455"/>
      <c r="M51" s="455"/>
      <c r="N51" s="455"/>
    </row>
    <row r="52" spans="1:14" ht="15.75">
      <c r="A52" s="456" t="s">
        <v>601</v>
      </c>
      <c r="B52" s="455"/>
      <c r="C52" s="455"/>
      <c r="D52" s="455"/>
      <c r="E52" s="455"/>
      <c r="F52" s="455"/>
      <c r="G52" s="455"/>
      <c r="H52" s="455"/>
      <c r="I52" s="455"/>
      <c r="J52" s="455"/>
      <c r="K52" s="455"/>
      <c r="L52" s="455"/>
      <c r="M52" s="455"/>
      <c r="N52" s="455"/>
    </row>
    <row r="53" ht="15.75">
      <c r="A53" s="454" t="s">
        <v>602</v>
      </c>
    </row>
  </sheetData>
  <printOptions/>
  <pageMargins left="0.75" right="0.75" top="1" bottom="1" header="0.5" footer="0.5"/>
  <pageSetup fitToHeight="1" fitToWidth="1" horizontalDpi="600" verticalDpi="600" orientation="portrait" scale="64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96"/>
  <sheetViews>
    <sheetView workbookViewId="0" topLeftCell="A1">
      <selection activeCell="A1" sqref="A1"/>
    </sheetView>
  </sheetViews>
  <sheetFormatPr defaultColWidth="9.140625" defaultRowHeight="12.75"/>
  <cols>
    <col min="1" max="1" width="19.57421875" style="0" customWidth="1"/>
    <col min="2" max="2" width="15.57421875" style="0" customWidth="1"/>
    <col min="3" max="3" width="16.421875" style="0" customWidth="1"/>
    <col min="4" max="4" width="14.8515625" style="0" customWidth="1"/>
    <col min="5" max="7" width="12.00390625" style="0" customWidth="1"/>
    <col min="8" max="8" width="13.8515625" style="0" customWidth="1"/>
    <col min="9" max="9" width="16.7109375" style="0" customWidth="1"/>
    <col min="10" max="10" width="11.57421875" style="0" customWidth="1"/>
    <col min="11" max="11" width="15.00390625" style="0" customWidth="1"/>
    <col min="12" max="12" width="12.8515625" style="0" customWidth="1"/>
  </cols>
  <sheetData>
    <row r="1" spans="1:12" ht="15.75">
      <c r="A1" s="457" t="s">
        <v>603</v>
      </c>
      <c r="B1" s="458"/>
      <c r="C1" s="458"/>
      <c r="D1" s="459"/>
      <c r="E1" s="458"/>
      <c r="F1" s="458"/>
      <c r="G1" s="458"/>
      <c r="H1" s="458"/>
      <c r="I1" s="460"/>
      <c r="J1" s="458"/>
      <c r="K1" s="458"/>
      <c r="L1" s="458"/>
    </row>
    <row r="2" spans="1:12" ht="15.75">
      <c r="A2" s="460"/>
      <c r="B2" s="460"/>
      <c r="C2" s="460"/>
      <c r="D2" s="460"/>
      <c r="E2" s="460"/>
      <c r="F2" s="460"/>
      <c r="G2" s="460"/>
      <c r="H2" s="460"/>
      <c r="I2" s="460"/>
      <c r="J2" s="460"/>
      <c r="K2" s="461" t="s">
        <v>604</v>
      </c>
      <c r="L2" s="460"/>
    </row>
    <row r="3" spans="1:12" ht="15.75">
      <c r="A3" s="462" t="s">
        <v>605</v>
      </c>
      <c r="B3" s="462" t="s">
        <v>606</v>
      </c>
      <c r="C3" s="462" t="s">
        <v>607</v>
      </c>
      <c r="D3" s="462" t="s">
        <v>608</v>
      </c>
      <c r="E3" s="462" t="s">
        <v>609</v>
      </c>
      <c r="F3" s="462" t="s">
        <v>610</v>
      </c>
      <c r="G3" s="462" t="s">
        <v>576</v>
      </c>
      <c r="H3" s="462" t="s">
        <v>607</v>
      </c>
      <c r="I3" s="462" t="s">
        <v>611</v>
      </c>
      <c r="J3" s="462" t="s">
        <v>612</v>
      </c>
      <c r="K3" s="462" t="s">
        <v>613</v>
      </c>
      <c r="L3" s="462" t="s">
        <v>576</v>
      </c>
    </row>
    <row r="4" spans="1:12" ht="15.75">
      <c r="A4" s="460"/>
      <c r="B4" s="462" t="s">
        <v>614</v>
      </c>
      <c r="C4" s="461" t="s">
        <v>615</v>
      </c>
      <c r="D4" s="461" t="s">
        <v>616</v>
      </c>
      <c r="E4" s="461" t="s">
        <v>614</v>
      </c>
      <c r="F4" s="462" t="s">
        <v>612</v>
      </c>
      <c r="G4" s="461" t="s">
        <v>612</v>
      </c>
      <c r="H4" s="461" t="s">
        <v>617</v>
      </c>
      <c r="I4" s="461" t="s">
        <v>616</v>
      </c>
      <c r="J4" s="461" t="s">
        <v>618</v>
      </c>
      <c r="K4" s="462" t="s">
        <v>612</v>
      </c>
      <c r="L4" s="461" t="s">
        <v>612</v>
      </c>
    </row>
    <row r="5" spans="1:12" ht="15.75">
      <c r="A5" s="460"/>
      <c r="B5" s="461" t="s">
        <v>619</v>
      </c>
      <c r="C5" s="461" t="s">
        <v>620</v>
      </c>
      <c r="D5" s="461" t="s">
        <v>621</v>
      </c>
      <c r="E5" s="461" t="s">
        <v>619</v>
      </c>
      <c r="F5" s="462" t="s">
        <v>622</v>
      </c>
      <c r="G5" s="462"/>
      <c r="H5" s="461" t="s">
        <v>620</v>
      </c>
      <c r="I5" s="461" t="s">
        <v>623</v>
      </c>
      <c r="J5" s="461" t="s">
        <v>619</v>
      </c>
      <c r="K5" s="462" t="s">
        <v>622</v>
      </c>
      <c r="L5" s="462"/>
    </row>
    <row r="6" spans="1:12" ht="15.75">
      <c r="A6" s="460"/>
      <c r="B6" s="462"/>
      <c r="C6" s="461" t="s">
        <v>604</v>
      </c>
      <c r="D6" s="460"/>
      <c r="E6" s="460"/>
      <c r="F6" s="461" t="s">
        <v>621</v>
      </c>
      <c r="G6" s="460"/>
      <c r="H6" s="462" t="s">
        <v>609</v>
      </c>
      <c r="I6" s="463"/>
      <c r="J6" s="462" t="s">
        <v>624</v>
      </c>
      <c r="K6" s="461" t="s">
        <v>623</v>
      </c>
      <c r="L6" s="460"/>
    </row>
    <row r="7" spans="1:12" ht="15.75">
      <c r="A7" s="460"/>
      <c r="B7" s="460"/>
      <c r="C7" s="460"/>
      <c r="D7" s="460"/>
      <c r="E7" s="460"/>
      <c r="F7" s="460"/>
      <c r="G7" s="460"/>
      <c r="H7" s="460"/>
      <c r="I7" s="463"/>
      <c r="J7" s="462" t="s">
        <v>625</v>
      </c>
      <c r="K7" s="460"/>
      <c r="L7" s="460"/>
    </row>
    <row r="8" spans="1:12" ht="15.75">
      <c r="A8" s="464"/>
      <c r="B8" s="464"/>
      <c r="C8" s="464"/>
      <c r="D8" s="464"/>
      <c r="E8" s="464"/>
      <c r="F8" s="464"/>
      <c r="G8" s="464"/>
      <c r="H8" s="464"/>
      <c r="I8" s="463"/>
      <c r="J8" s="464"/>
      <c r="K8" s="464"/>
      <c r="L8" s="464"/>
    </row>
    <row r="9" spans="1:12" ht="15.75">
      <c r="A9" s="460"/>
      <c r="B9" s="465" t="s">
        <v>626</v>
      </c>
      <c r="C9" s="466">
        <v>1000</v>
      </c>
      <c r="D9" s="460" t="s">
        <v>627</v>
      </c>
      <c r="E9" s="465" t="s">
        <v>626</v>
      </c>
      <c r="F9" s="465" t="s">
        <v>626</v>
      </c>
      <c r="G9" s="467" t="s">
        <v>576</v>
      </c>
      <c r="H9" s="468" t="s">
        <v>628</v>
      </c>
      <c r="I9" s="466">
        <v>1000</v>
      </c>
      <c r="J9" s="460" t="s">
        <v>627</v>
      </c>
      <c r="K9" s="465" t="s">
        <v>626</v>
      </c>
      <c r="L9" s="467" t="s">
        <v>576</v>
      </c>
    </row>
    <row r="10" spans="1:12" ht="15.75">
      <c r="A10" s="460"/>
      <c r="B10" s="460"/>
      <c r="C10" s="460"/>
      <c r="D10" s="460"/>
      <c r="E10" s="460"/>
      <c r="F10" s="460"/>
      <c r="G10" s="460"/>
      <c r="H10" s="460"/>
      <c r="I10" s="460"/>
      <c r="J10" s="460"/>
      <c r="K10" s="460"/>
      <c r="L10" s="460"/>
    </row>
    <row r="11" spans="1:12" ht="15.75">
      <c r="A11" s="460">
        <v>1994</v>
      </c>
      <c r="B11" s="466">
        <v>44110</v>
      </c>
      <c r="C11" s="466">
        <v>10489</v>
      </c>
      <c r="D11" s="466">
        <v>3293.1</v>
      </c>
      <c r="E11" s="466">
        <v>45100</v>
      </c>
      <c r="F11" s="466">
        <v>4283.1</v>
      </c>
      <c r="G11" s="466">
        <v>40.83420726475354</v>
      </c>
      <c r="H11" s="466">
        <v>9900</v>
      </c>
      <c r="I11" s="466">
        <v>3309.55</v>
      </c>
      <c r="J11" s="466">
        <v>44672</v>
      </c>
      <c r="K11" s="466">
        <v>2881.55</v>
      </c>
      <c r="L11" s="469">
        <v>29.106565656565685</v>
      </c>
    </row>
    <row r="12" spans="1:12" ht="15.75">
      <c r="A12" s="460">
        <v>1995</v>
      </c>
      <c r="B12" s="466">
        <v>44672</v>
      </c>
      <c r="C12" s="466">
        <v>10573</v>
      </c>
      <c r="D12" s="466">
        <v>3461.72</v>
      </c>
      <c r="E12" s="466">
        <v>45600</v>
      </c>
      <c r="F12" s="466">
        <v>4389.72</v>
      </c>
      <c r="G12" s="466">
        <v>41.51820675305024</v>
      </c>
      <c r="H12" s="466">
        <v>9600</v>
      </c>
      <c r="I12" s="466">
        <v>3490.36</v>
      </c>
      <c r="J12" s="466">
        <v>44739</v>
      </c>
      <c r="K12" s="466">
        <v>2629.36</v>
      </c>
      <c r="L12" s="469">
        <v>27.38916666666667</v>
      </c>
    </row>
    <row r="13" spans="1:12" ht="15.75">
      <c r="A13" s="460">
        <v>1996</v>
      </c>
      <c r="B13" s="466">
        <v>44739</v>
      </c>
      <c r="C13" s="466">
        <v>10279</v>
      </c>
      <c r="D13" s="466">
        <v>3912.39</v>
      </c>
      <c r="E13" s="466">
        <v>45100</v>
      </c>
      <c r="F13" s="466">
        <v>4273.39</v>
      </c>
      <c r="G13" s="466">
        <v>41.57398579628368</v>
      </c>
      <c r="H13" s="466">
        <v>9200</v>
      </c>
      <c r="I13" s="466">
        <v>4032.695</v>
      </c>
      <c r="J13" s="466">
        <v>43776</v>
      </c>
      <c r="K13" s="466">
        <v>2708.6949999999997</v>
      </c>
      <c r="L13" s="469">
        <v>29.442336956521736</v>
      </c>
    </row>
    <row r="14" spans="1:12" ht="15.75">
      <c r="A14" s="460">
        <v>1997</v>
      </c>
      <c r="B14" s="466">
        <v>43776</v>
      </c>
      <c r="C14" s="466">
        <v>10100</v>
      </c>
      <c r="D14" s="466">
        <v>3639.76</v>
      </c>
      <c r="E14" s="466">
        <v>44100</v>
      </c>
      <c r="F14" s="466">
        <v>3963.76</v>
      </c>
      <c r="G14" s="466">
        <v>39.24514851485151</v>
      </c>
      <c r="H14" s="466">
        <v>8900</v>
      </c>
      <c r="I14" s="466">
        <v>3580.88</v>
      </c>
      <c r="J14" s="466">
        <v>43084</v>
      </c>
      <c r="K14" s="466">
        <v>2564.88</v>
      </c>
      <c r="L14" s="469">
        <v>28.818876404494354</v>
      </c>
    </row>
    <row r="15" spans="1:12" ht="15.75">
      <c r="A15" s="460">
        <v>1998</v>
      </c>
      <c r="B15" s="466">
        <v>43084</v>
      </c>
      <c r="C15" s="466">
        <v>9750</v>
      </c>
      <c r="D15" s="466">
        <v>3360.84</v>
      </c>
      <c r="E15" s="466">
        <v>43600</v>
      </c>
      <c r="F15" s="466">
        <v>3876.84</v>
      </c>
      <c r="G15" s="466">
        <v>39.7624615384615</v>
      </c>
      <c r="H15" s="466">
        <v>8600</v>
      </c>
      <c r="I15" s="466">
        <v>3268.42</v>
      </c>
      <c r="J15" s="466">
        <v>42878</v>
      </c>
      <c r="K15" s="466">
        <v>2546.42</v>
      </c>
      <c r="L15" s="469">
        <v>29.60953488372091</v>
      </c>
    </row>
    <row r="16" spans="1:12" ht="15.75">
      <c r="A16" s="460">
        <v>1999</v>
      </c>
      <c r="B16" s="466">
        <v>42878</v>
      </c>
      <c r="C16" s="466">
        <v>9604</v>
      </c>
      <c r="D16" s="466">
        <v>3220.78</v>
      </c>
      <c r="E16" s="466">
        <v>43300</v>
      </c>
      <c r="F16" s="466">
        <v>3642.78</v>
      </c>
      <c r="G16" s="466">
        <v>37.92982090795501</v>
      </c>
      <c r="H16" s="466">
        <v>8500</v>
      </c>
      <c r="I16" s="466">
        <v>3132.39</v>
      </c>
      <c r="J16" s="466">
        <v>42758</v>
      </c>
      <c r="K16" s="466">
        <v>2590.39</v>
      </c>
      <c r="L16" s="469">
        <v>30.475176470588227</v>
      </c>
    </row>
    <row r="17" spans="1:12" ht="15.75">
      <c r="A17" s="460">
        <v>2000</v>
      </c>
      <c r="B17" s="466">
        <v>42758</v>
      </c>
      <c r="C17" s="466">
        <v>9503</v>
      </c>
      <c r="D17" s="466">
        <v>3150.58</v>
      </c>
      <c r="E17" s="466">
        <v>43200</v>
      </c>
      <c r="F17" s="466">
        <v>3592.58</v>
      </c>
      <c r="G17" s="466">
        <v>37.80469325476167</v>
      </c>
      <c r="H17" s="466">
        <v>8400</v>
      </c>
      <c r="I17" s="466">
        <v>3010.79</v>
      </c>
      <c r="J17" s="466">
        <v>42570</v>
      </c>
      <c r="K17" s="466">
        <v>2380.79</v>
      </c>
      <c r="L17" s="469">
        <v>28.342738095238108</v>
      </c>
    </row>
    <row r="18" spans="1:12" ht="15.75">
      <c r="A18" s="460">
        <v>2001</v>
      </c>
      <c r="B18" s="466">
        <v>42570</v>
      </c>
      <c r="C18" s="466">
        <v>9645</v>
      </c>
      <c r="D18" s="466">
        <v>3294.7</v>
      </c>
      <c r="E18" s="466">
        <v>43000</v>
      </c>
      <c r="F18" s="466">
        <v>3724.7</v>
      </c>
      <c r="G18" s="466">
        <v>38.6179367547952</v>
      </c>
      <c r="H18" s="466">
        <v>8200</v>
      </c>
      <c r="I18" s="466">
        <v>3117.85</v>
      </c>
      <c r="J18" s="466">
        <v>42239</v>
      </c>
      <c r="K18" s="466">
        <v>2356.85</v>
      </c>
      <c r="L18" s="469">
        <v>28.74207317073169</v>
      </c>
    </row>
    <row r="19" spans="1:12" ht="15.75">
      <c r="A19" s="460">
        <v>2002</v>
      </c>
      <c r="B19" s="466">
        <v>42239</v>
      </c>
      <c r="C19" s="466">
        <v>9626</v>
      </c>
      <c r="D19" s="466">
        <v>3177.39</v>
      </c>
      <c r="E19" s="466">
        <v>42900</v>
      </c>
      <c r="F19" s="466">
        <v>3838.39</v>
      </c>
      <c r="G19" s="466">
        <v>39.87523374194888</v>
      </c>
      <c r="H19" s="466">
        <v>8300</v>
      </c>
      <c r="I19" s="466">
        <v>3215.195</v>
      </c>
      <c r="J19" s="466">
        <v>42125</v>
      </c>
      <c r="K19" s="466">
        <v>2440.195</v>
      </c>
      <c r="L19" s="469">
        <v>29.399939759036144</v>
      </c>
    </row>
    <row r="20" spans="1:12" ht="15.75">
      <c r="A20" s="460">
        <v>2003</v>
      </c>
      <c r="B20" s="466">
        <v>42125</v>
      </c>
      <c r="C20" s="466">
        <v>9738</v>
      </c>
      <c r="D20" s="466">
        <v>3409.25</v>
      </c>
      <c r="E20" s="466">
        <v>42700</v>
      </c>
      <c r="F20" s="466">
        <v>3984.25</v>
      </c>
      <c r="G20" s="466">
        <v>40.914458821113165</v>
      </c>
      <c r="H20" s="466">
        <v>8200</v>
      </c>
      <c r="I20" s="466">
        <v>3351.625</v>
      </c>
      <c r="J20" s="466">
        <v>41851</v>
      </c>
      <c r="K20" s="466">
        <v>2502.625</v>
      </c>
      <c r="L20" s="469">
        <v>30.519817073170728</v>
      </c>
    </row>
    <row r="21" spans="1:12" ht="15.75">
      <c r="A21" s="460">
        <v>2004</v>
      </c>
      <c r="B21" s="466">
        <v>41851</v>
      </c>
      <c r="C21" s="466">
        <v>9538</v>
      </c>
      <c r="D21" s="466">
        <v>2971.51</v>
      </c>
      <c r="E21" s="466">
        <v>42400</v>
      </c>
      <c r="F21" s="466">
        <v>3520.51</v>
      </c>
      <c r="G21" s="466">
        <v>36.91035856573707</v>
      </c>
      <c r="H21" s="466">
        <v>8400</v>
      </c>
      <c r="I21" s="466">
        <v>2818.255</v>
      </c>
      <c r="J21" s="466">
        <v>41920</v>
      </c>
      <c r="K21" s="466">
        <v>2338.255</v>
      </c>
      <c r="L21" s="469">
        <v>27.836369047619016</v>
      </c>
    </row>
    <row r="22" spans="1:12" ht="15.75">
      <c r="A22" s="460">
        <v>2005</v>
      </c>
      <c r="B22" s="466">
        <v>41920</v>
      </c>
      <c r="C22" s="466">
        <v>9809</v>
      </c>
      <c r="D22" s="466">
        <v>2800.2</v>
      </c>
      <c r="E22" s="466">
        <v>42500</v>
      </c>
      <c r="F22" s="466">
        <v>3380.2</v>
      </c>
      <c r="G22" s="466">
        <v>34.46018962177589</v>
      </c>
      <c r="H22" s="466">
        <v>8700</v>
      </c>
      <c r="I22" s="466">
        <v>2690.6</v>
      </c>
      <c r="J22" s="466">
        <v>42056</v>
      </c>
      <c r="K22" s="466">
        <v>2246.6</v>
      </c>
      <c r="L22" s="469">
        <v>25.82298850574711</v>
      </c>
    </row>
    <row r="23" spans="1:12" ht="15.75">
      <c r="A23" s="460">
        <v>2006</v>
      </c>
      <c r="B23" s="466">
        <v>42056</v>
      </c>
      <c r="C23" s="466">
        <v>10179</v>
      </c>
      <c r="D23" s="466">
        <v>2950.56</v>
      </c>
      <c r="E23" s="466">
        <v>42600</v>
      </c>
      <c r="F23" s="466">
        <v>3494.56</v>
      </c>
      <c r="G23" s="466">
        <v>34.331073779349616</v>
      </c>
      <c r="H23" s="466">
        <v>8800</v>
      </c>
      <c r="I23" s="466">
        <v>3107.28</v>
      </c>
      <c r="J23" s="466">
        <v>42023</v>
      </c>
      <c r="K23" s="466">
        <v>2530.28</v>
      </c>
      <c r="L23" s="469">
        <v>28.753181818181805</v>
      </c>
    </row>
    <row r="24" spans="1:12" ht="15.75">
      <c r="A24" s="460"/>
      <c r="B24" s="466"/>
      <c r="C24" s="466"/>
      <c r="D24" s="466"/>
      <c r="E24" s="466"/>
      <c r="F24" s="466"/>
      <c r="G24" s="466"/>
      <c r="H24" s="466"/>
      <c r="I24" s="466"/>
      <c r="J24" s="466"/>
      <c r="K24" s="466"/>
      <c r="L24" s="469"/>
    </row>
    <row r="25" spans="1:12" ht="15.75">
      <c r="A25" s="470"/>
      <c r="B25" s="460"/>
      <c r="C25" s="471"/>
      <c r="D25" s="471"/>
      <c r="E25" s="471"/>
      <c r="F25" s="472"/>
      <c r="G25" s="471"/>
      <c r="H25" s="471"/>
      <c r="I25" s="471"/>
      <c r="J25" s="471"/>
      <c r="K25" s="471"/>
      <c r="L25" s="471"/>
    </row>
    <row r="26" spans="1:12" ht="15.75">
      <c r="A26" s="473" t="s">
        <v>629</v>
      </c>
      <c r="B26" s="474"/>
      <c r="C26" s="474"/>
      <c r="D26" s="474"/>
      <c r="E26" s="474"/>
      <c r="F26" s="474"/>
      <c r="G26" s="474"/>
      <c r="H26" s="474"/>
      <c r="I26" s="474"/>
      <c r="J26" s="474"/>
      <c r="K26" s="474"/>
      <c r="L26" s="474"/>
    </row>
    <row r="27" spans="1:12" ht="15.75">
      <c r="A27" s="473" t="s">
        <v>630</v>
      </c>
      <c r="B27" s="474"/>
      <c r="C27" s="474"/>
      <c r="D27" s="474"/>
      <c r="E27" s="474"/>
      <c r="F27" s="474"/>
      <c r="G27" s="474"/>
      <c r="H27" s="474"/>
      <c r="I27" s="474"/>
      <c r="J27" s="474"/>
      <c r="K27" s="474"/>
      <c r="L27" s="474"/>
    </row>
    <row r="28" spans="1:12" ht="15.75">
      <c r="A28" s="475" t="s">
        <v>599</v>
      </c>
      <c r="B28" s="460"/>
      <c r="C28" s="460"/>
      <c r="D28" s="460"/>
      <c r="E28" s="460"/>
      <c r="F28" s="460"/>
      <c r="G28" s="460"/>
      <c r="H28" s="460"/>
      <c r="I28" s="460"/>
      <c r="J28" s="460"/>
      <c r="K28" s="460"/>
      <c r="L28" s="460"/>
    </row>
    <row r="29" spans="1:12" ht="15.75">
      <c r="A29" s="459" t="s">
        <v>600</v>
      </c>
      <c r="B29" s="460"/>
      <c r="C29" s="460"/>
      <c r="D29" s="460"/>
      <c r="E29" s="460"/>
      <c r="F29" s="460"/>
      <c r="G29" s="460"/>
      <c r="H29" s="460"/>
      <c r="I29" s="460"/>
      <c r="J29" s="460"/>
      <c r="K29" s="460"/>
      <c r="L29" s="460"/>
    </row>
    <row r="30" spans="1:12" ht="15.75">
      <c r="A30" s="476" t="s">
        <v>631</v>
      </c>
      <c r="B30" s="460"/>
      <c r="C30" s="460"/>
      <c r="D30" s="460"/>
      <c r="E30" s="460"/>
      <c r="F30" s="460"/>
      <c r="G30" s="460"/>
      <c r="H30" s="460"/>
      <c r="I30" s="460"/>
      <c r="J30" s="460"/>
      <c r="K30" s="460"/>
      <c r="L30" s="460"/>
    </row>
    <row r="31" spans="1:12" ht="15.75">
      <c r="A31" s="477" t="s">
        <v>632</v>
      </c>
      <c r="B31" s="460"/>
      <c r="C31" s="460"/>
      <c r="D31" s="460"/>
      <c r="E31" s="460"/>
      <c r="F31" s="460"/>
      <c r="G31" s="460"/>
      <c r="H31" s="460"/>
      <c r="I31" s="460"/>
      <c r="J31" s="460"/>
      <c r="K31" s="460"/>
      <c r="L31" s="460"/>
    </row>
    <row r="32" spans="1:12" ht="15.75">
      <c r="A32" s="460"/>
      <c r="B32" s="460"/>
      <c r="C32" s="460"/>
      <c r="D32" s="460"/>
      <c r="E32" s="460"/>
      <c r="F32" s="460"/>
      <c r="G32" s="460"/>
      <c r="H32" s="460"/>
      <c r="I32" s="460"/>
      <c r="J32" s="460"/>
      <c r="K32" s="460"/>
      <c r="L32" s="460"/>
    </row>
    <row r="33" spans="1:12" ht="15.75">
      <c r="A33" s="460"/>
      <c r="B33" s="460"/>
      <c r="C33" s="460"/>
      <c r="D33" s="460"/>
      <c r="E33" s="460"/>
      <c r="F33" s="460"/>
      <c r="G33" s="460"/>
      <c r="H33" s="460"/>
      <c r="I33" s="460"/>
      <c r="J33" s="460"/>
      <c r="K33" s="460"/>
      <c r="L33" s="460"/>
    </row>
    <row r="34" spans="1:12" ht="15.75">
      <c r="A34" s="457" t="s">
        <v>633</v>
      </c>
      <c r="B34" s="459"/>
      <c r="C34" s="459"/>
      <c r="D34" s="459"/>
      <c r="E34" s="478"/>
      <c r="F34" s="459"/>
      <c r="G34" s="478"/>
      <c r="H34" s="478"/>
      <c r="I34" s="478"/>
      <c r="J34" s="478"/>
      <c r="K34" s="478"/>
      <c r="L34" s="478"/>
    </row>
    <row r="35" spans="1:12" ht="15.75">
      <c r="A35" s="479"/>
      <c r="B35" s="460"/>
      <c r="C35" s="460"/>
      <c r="D35" s="460"/>
      <c r="E35" s="460"/>
      <c r="F35" s="460"/>
      <c r="G35" s="460"/>
      <c r="H35" s="460"/>
      <c r="I35" s="460"/>
      <c r="J35" s="462" t="s">
        <v>606</v>
      </c>
      <c r="K35" s="462" t="s">
        <v>613</v>
      </c>
      <c r="L35" s="460"/>
    </row>
    <row r="36" spans="1:12" ht="15.75">
      <c r="A36" s="462" t="s">
        <v>605</v>
      </c>
      <c r="B36" s="461" t="s">
        <v>604</v>
      </c>
      <c r="C36" s="462" t="s">
        <v>607</v>
      </c>
      <c r="D36" s="462" t="s">
        <v>608</v>
      </c>
      <c r="E36" s="462" t="s">
        <v>609</v>
      </c>
      <c r="F36" s="462" t="s">
        <v>610</v>
      </c>
      <c r="G36" s="462" t="s">
        <v>576</v>
      </c>
      <c r="H36" s="462" t="s">
        <v>607</v>
      </c>
      <c r="I36" s="462" t="s">
        <v>611</v>
      </c>
      <c r="J36" s="462" t="s">
        <v>612</v>
      </c>
      <c r="K36" s="462" t="s">
        <v>612</v>
      </c>
      <c r="L36" s="462" t="s">
        <v>576</v>
      </c>
    </row>
    <row r="37" spans="1:12" ht="15.75">
      <c r="A37" s="460"/>
      <c r="B37" s="462" t="s">
        <v>614</v>
      </c>
      <c r="C37" s="461" t="s">
        <v>615</v>
      </c>
      <c r="D37" s="461" t="s">
        <v>616</v>
      </c>
      <c r="E37" s="461" t="s">
        <v>614</v>
      </c>
      <c r="F37" s="462" t="s">
        <v>612</v>
      </c>
      <c r="G37" s="461" t="s">
        <v>612</v>
      </c>
      <c r="H37" s="461" t="s">
        <v>615</v>
      </c>
      <c r="I37" s="461" t="s">
        <v>616</v>
      </c>
      <c r="J37" s="461" t="s">
        <v>614</v>
      </c>
      <c r="K37" s="462" t="s">
        <v>622</v>
      </c>
      <c r="L37" s="461" t="s">
        <v>612</v>
      </c>
    </row>
    <row r="38" spans="1:12" ht="15.75">
      <c r="A38" s="462"/>
      <c r="B38" s="461" t="s">
        <v>619</v>
      </c>
      <c r="C38" s="461" t="s">
        <v>620</v>
      </c>
      <c r="D38" s="461" t="s">
        <v>621</v>
      </c>
      <c r="E38" s="461" t="s">
        <v>619</v>
      </c>
      <c r="F38" s="462" t="s">
        <v>622</v>
      </c>
      <c r="G38" s="462"/>
      <c r="H38" s="461" t="s">
        <v>620</v>
      </c>
      <c r="I38" s="461" t="s">
        <v>634</v>
      </c>
      <c r="J38" s="461" t="s">
        <v>619</v>
      </c>
      <c r="K38" s="461" t="s">
        <v>623</v>
      </c>
      <c r="L38" s="462"/>
    </row>
    <row r="39" spans="1:12" ht="15.75">
      <c r="A39" s="460"/>
      <c r="B39" s="462"/>
      <c r="C39" s="461" t="s">
        <v>604</v>
      </c>
      <c r="D39" s="460"/>
      <c r="E39" s="460"/>
      <c r="F39" s="461" t="s">
        <v>621</v>
      </c>
      <c r="G39" s="460"/>
      <c r="H39" s="462" t="s">
        <v>609</v>
      </c>
      <c r="I39" s="463"/>
      <c r="J39" s="462" t="s">
        <v>624</v>
      </c>
      <c r="K39" s="460"/>
      <c r="L39" s="460"/>
    </row>
    <row r="40" spans="1:12" ht="15.75">
      <c r="A40" s="460"/>
      <c r="B40" s="460"/>
      <c r="C40" s="460"/>
      <c r="D40" s="460"/>
      <c r="E40" s="460"/>
      <c r="F40" s="460"/>
      <c r="G40" s="460"/>
      <c r="H40" s="460"/>
      <c r="I40" s="463"/>
      <c r="J40" s="462" t="s">
        <v>625</v>
      </c>
      <c r="K40" s="460"/>
      <c r="L40" s="460"/>
    </row>
    <row r="41" spans="1:12" ht="15.75">
      <c r="A41" s="460"/>
      <c r="B41" s="460"/>
      <c r="C41" s="460"/>
      <c r="D41" s="460"/>
      <c r="E41" s="460"/>
      <c r="F41" s="460"/>
      <c r="G41" s="460"/>
      <c r="H41" s="460"/>
      <c r="I41" s="463"/>
      <c r="J41" s="460"/>
      <c r="K41" s="460"/>
      <c r="L41" s="460"/>
    </row>
    <row r="42" spans="1:12" ht="15.75">
      <c r="A42" s="460"/>
      <c r="B42" s="465" t="s">
        <v>626</v>
      </c>
      <c r="C42" s="466">
        <v>1000</v>
      </c>
      <c r="D42" s="460" t="s">
        <v>627</v>
      </c>
      <c r="E42" s="465" t="s">
        <v>626</v>
      </c>
      <c r="F42" s="465" t="s">
        <v>626</v>
      </c>
      <c r="G42" s="467" t="s">
        <v>576</v>
      </c>
      <c r="H42" s="468" t="s">
        <v>628</v>
      </c>
      <c r="I42" s="466">
        <v>1000</v>
      </c>
      <c r="J42" s="460" t="s">
        <v>627</v>
      </c>
      <c r="K42" s="465" t="s">
        <v>626</v>
      </c>
      <c r="L42" s="467" t="s">
        <v>576</v>
      </c>
    </row>
    <row r="43" spans="1:12" ht="15.75">
      <c r="A43" s="460"/>
      <c r="B43" s="460"/>
      <c r="C43" s="460"/>
      <c r="D43" s="460"/>
      <c r="E43" s="460"/>
      <c r="F43" s="460"/>
      <c r="G43" s="460"/>
      <c r="H43" s="460"/>
      <c r="I43" s="460"/>
      <c r="J43" s="460"/>
      <c r="K43" s="460"/>
      <c r="L43" s="460"/>
    </row>
    <row r="44" spans="1:12" ht="15.75">
      <c r="A44" s="460">
        <v>1994</v>
      </c>
      <c r="B44" s="466">
        <v>34603</v>
      </c>
      <c r="C44" s="466">
        <v>6364</v>
      </c>
      <c r="D44" s="466">
        <v>1743.03</v>
      </c>
      <c r="E44" s="466">
        <v>35600</v>
      </c>
      <c r="F44" s="466">
        <v>2740.03</v>
      </c>
      <c r="G44" s="466">
        <v>43.055153991200484</v>
      </c>
      <c r="H44" s="466">
        <v>5900</v>
      </c>
      <c r="I44" s="466">
        <v>1797.015</v>
      </c>
      <c r="J44" s="466">
        <v>35190</v>
      </c>
      <c r="K44" s="466">
        <v>1387.015</v>
      </c>
      <c r="L44" s="469">
        <v>23.508728813559312</v>
      </c>
    </row>
    <row r="45" spans="1:12" ht="15.75">
      <c r="A45" s="460">
        <v>1995</v>
      </c>
      <c r="B45" s="466">
        <v>35190</v>
      </c>
      <c r="C45" s="466">
        <v>6452</v>
      </c>
      <c r="D45" s="466">
        <v>1906.9</v>
      </c>
      <c r="E45" s="466">
        <v>36100</v>
      </c>
      <c r="F45" s="466">
        <v>2816.9</v>
      </c>
      <c r="G45" s="466">
        <v>43.65933044017361</v>
      </c>
      <c r="H45" s="466">
        <v>5700</v>
      </c>
      <c r="I45" s="466">
        <v>1975.95</v>
      </c>
      <c r="J45" s="466">
        <v>35319</v>
      </c>
      <c r="K45" s="466">
        <v>1194.95</v>
      </c>
      <c r="L45" s="469">
        <v>20.964035087719246</v>
      </c>
    </row>
    <row r="46" spans="1:12" ht="15.75">
      <c r="A46" s="460">
        <v>1996</v>
      </c>
      <c r="B46" s="466">
        <v>35319</v>
      </c>
      <c r="C46" s="466">
        <v>6189</v>
      </c>
      <c r="D46" s="466">
        <v>2303.19</v>
      </c>
      <c r="E46" s="466">
        <v>35700</v>
      </c>
      <c r="F46" s="466">
        <v>2684.19</v>
      </c>
      <c r="G46" s="466">
        <v>43.37033446437231</v>
      </c>
      <c r="H46" s="466">
        <v>5500</v>
      </c>
      <c r="I46" s="466">
        <v>2391.595</v>
      </c>
      <c r="J46" s="466">
        <v>34458</v>
      </c>
      <c r="K46" s="466">
        <v>1149.595</v>
      </c>
      <c r="L46" s="469">
        <v>20.901727272727292</v>
      </c>
    </row>
    <row r="47" spans="1:12" ht="15.75">
      <c r="A47" s="460">
        <v>1997</v>
      </c>
      <c r="B47" s="466">
        <v>34458</v>
      </c>
      <c r="C47" s="466">
        <v>6042</v>
      </c>
      <c r="D47" s="466">
        <v>2072.58</v>
      </c>
      <c r="E47" s="466">
        <v>34800</v>
      </c>
      <c r="F47" s="466">
        <v>2414.58</v>
      </c>
      <c r="G47" s="466">
        <v>39.96325719960281</v>
      </c>
      <c r="H47" s="466">
        <v>5300</v>
      </c>
      <c r="I47" s="466">
        <v>2019.29</v>
      </c>
      <c r="J47" s="466">
        <v>33885</v>
      </c>
      <c r="K47" s="466">
        <v>1104.29</v>
      </c>
      <c r="L47" s="469">
        <v>20.835660377358504</v>
      </c>
    </row>
    <row r="48" spans="1:12" ht="15.75">
      <c r="A48" s="460">
        <v>1998</v>
      </c>
      <c r="B48" s="466">
        <v>33885</v>
      </c>
      <c r="C48" s="466">
        <v>5764</v>
      </c>
      <c r="D48" s="466">
        <v>1899.85</v>
      </c>
      <c r="E48" s="466">
        <v>34400</v>
      </c>
      <c r="F48" s="466">
        <v>2414.85</v>
      </c>
      <c r="G48" s="466">
        <v>41.89538514920192</v>
      </c>
      <c r="H48" s="466">
        <v>5000</v>
      </c>
      <c r="I48" s="466">
        <v>1918.425</v>
      </c>
      <c r="J48" s="466">
        <v>33750</v>
      </c>
      <c r="K48" s="466">
        <v>1268.425</v>
      </c>
      <c r="L48" s="469">
        <v>25.36850000000006</v>
      </c>
    </row>
    <row r="49" spans="1:12" ht="15.75">
      <c r="A49" s="460">
        <v>1999</v>
      </c>
      <c r="B49" s="466">
        <v>33750</v>
      </c>
      <c r="C49" s="466">
        <v>5535</v>
      </c>
      <c r="D49" s="466">
        <v>1850.5</v>
      </c>
      <c r="E49" s="466">
        <v>34150</v>
      </c>
      <c r="F49" s="466">
        <v>2250.5</v>
      </c>
      <c r="G49" s="466">
        <v>40.65943992773261</v>
      </c>
      <c r="H49" s="466">
        <v>4800</v>
      </c>
      <c r="I49" s="466">
        <v>1741.75</v>
      </c>
      <c r="J49" s="466">
        <v>33575</v>
      </c>
      <c r="K49" s="466">
        <v>1166.75</v>
      </c>
      <c r="L49" s="469">
        <v>24.307291666666668</v>
      </c>
    </row>
    <row r="50" spans="1:12" ht="15.75">
      <c r="A50" s="460">
        <v>2000</v>
      </c>
      <c r="B50" s="466">
        <v>33575</v>
      </c>
      <c r="C50" s="466">
        <v>5503</v>
      </c>
      <c r="D50" s="466">
        <v>1730.75</v>
      </c>
      <c r="E50" s="466">
        <v>33950</v>
      </c>
      <c r="F50" s="466">
        <v>2105.75</v>
      </c>
      <c r="G50" s="466">
        <v>38.2654915500636</v>
      </c>
      <c r="H50" s="466">
        <v>4700</v>
      </c>
      <c r="I50" s="466">
        <v>1618.875</v>
      </c>
      <c r="J50" s="466">
        <v>33398</v>
      </c>
      <c r="K50" s="466">
        <v>1066.875</v>
      </c>
      <c r="L50" s="469">
        <v>22.699468085106382</v>
      </c>
    </row>
    <row r="51" spans="1:12" ht="15.75">
      <c r="A51" s="460">
        <v>2001</v>
      </c>
      <c r="B51" s="466">
        <v>33398</v>
      </c>
      <c r="C51" s="466">
        <v>5588</v>
      </c>
      <c r="D51" s="466">
        <v>1850.98</v>
      </c>
      <c r="E51" s="466">
        <v>33900</v>
      </c>
      <c r="F51" s="466">
        <v>2352.98</v>
      </c>
      <c r="G51" s="466">
        <v>42.107730851825394</v>
      </c>
      <c r="H51" s="466">
        <v>4600</v>
      </c>
      <c r="I51" s="466">
        <v>1796.99</v>
      </c>
      <c r="J51" s="466">
        <v>33134</v>
      </c>
      <c r="K51" s="466">
        <v>1030.99</v>
      </c>
      <c r="L51" s="469">
        <v>22.41282608695648</v>
      </c>
    </row>
    <row r="52" spans="1:12" ht="15.75">
      <c r="A52" s="460">
        <v>2002</v>
      </c>
      <c r="B52" s="466">
        <v>33134</v>
      </c>
      <c r="C52" s="466">
        <v>5571</v>
      </c>
      <c r="D52" s="466">
        <v>1816.34</v>
      </c>
      <c r="E52" s="466">
        <v>33750</v>
      </c>
      <c r="F52" s="466">
        <v>2432.34</v>
      </c>
      <c r="G52" s="466">
        <v>43.66074313408718</v>
      </c>
      <c r="H52" s="466">
        <v>4600</v>
      </c>
      <c r="I52" s="466">
        <v>1784.67</v>
      </c>
      <c r="J52" s="466">
        <v>32983</v>
      </c>
      <c r="K52" s="466">
        <v>1017.67</v>
      </c>
      <c r="L52" s="469">
        <v>22.12326086956518</v>
      </c>
    </row>
    <row r="53" spans="1:12" ht="15.75">
      <c r="A53" s="460">
        <v>2003</v>
      </c>
      <c r="B53" s="466">
        <v>32983</v>
      </c>
      <c r="C53" s="466">
        <v>5624</v>
      </c>
      <c r="D53" s="466">
        <v>1880.83</v>
      </c>
      <c r="E53" s="466">
        <v>33600</v>
      </c>
      <c r="F53" s="466">
        <v>2497.83</v>
      </c>
      <c r="G53" s="466">
        <v>44.41376244665721</v>
      </c>
      <c r="H53" s="466">
        <v>4600</v>
      </c>
      <c r="I53" s="466">
        <v>1832.915</v>
      </c>
      <c r="J53" s="466">
        <v>32861</v>
      </c>
      <c r="K53" s="466">
        <v>1093.915</v>
      </c>
      <c r="L53" s="469">
        <v>23.78076086956524</v>
      </c>
    </row>
    <row r="54" spans="1:12" ht="15.75">
      <c r="A54" s="460">
        <v>2004</v>
      </c>
      <c r="B54" s="466">
        <v>32861</v>
      </c>
      <c r="C54" s="466">
        <v>5518</v>
      </c>
      <c r="D54" s="466">
        <v>1694.61</v>
      </c>
      <c r="E54" s="466">
        <v>33400</v>
      </c>
      <c r="F54" s="466">
        <v>2233.61</v>
      </c>
      <c r="G54" s="466">
        <v>40.478615440376956</v>
      </c>
      <c r="H54" s="466">
        <v>4800</v>
      </c>
      <c r="I54" s="466">
        <v>1554.305</v>
      </c>
      <c r="J54" s="466">
        <v>32915</v>
      </c>
      <c r="K54" s="466">
        <v>1069.305</v>
      </c>
      <c r="L54" s="469">
        <v>22.2771875</v>
      </c>
    </row>
    <row r="55" spans="1:12" ht="15.75">
      <c r="A55" s="460">
        <v>2005</v>
      </c>
      <c r="B55" s="466">
        <v>32915</v>
      </c>
      <c r="C55" s="466">
        <v>5691</v>
      </c>
      <c r="D55" s="466">
        <v>1586.15</v>
      </c>
      <c r="E55" s="466">
        <v>33450</v>
      </c>
      <c r="F55" s="466">
        <v>2121.15</v>
      </c>
      <c r="G55" s="466">
        <v>37.272008434370086</v>
      </c>
      <c r="H55" s="466">
        <v>5000</v>
      </c>
      <c r="I55" s="466">
        <v>1475.575</v>
      </c>
      <c r="J55" s="466">
        <v>32994</v>
      </c>
      <c r="K55" s="466">
        <v>1019.575</v>
      </c>
      <c r="L55" s="469">
        <v>20.391499999999944</v>
      </c>
    </row>
    <row r="56" spans="1:12" ht="15.75">
      <c r="A56" s="460">
        <v>2006</v>
      </c>
      <c r="B56" s="466">
        <v>32994</v>
      </c>
      <c r="C56" s="466">
        <v>5904</v>
      </c>
      <c r="D56" s="466">
        <v>1733.94</v>
      </c>
      <c r="E56" s="466">
        <v>33450</v>
      </c>
      <c r="F56" s="466">
        <v>2189.94</v>
      </c>
      <c r="G56" s="466">
        <v>37.092479674796785</v>
      </c>
      <c r="H56" s="466">
        <v>5000</v>
      </c>
      <c r="I56" s="466">
        <v>1795.97</v>
      </c>
      <c r="J56" s="466">
        <v>32894</v>
      </c>
      <c r="K56" s="466">
        <v>1239.97</v>
      </c>
      <c r="L56" s="469">
        <v>24.799400000000023</v>
      </c>
    </row>
    <row r="57" spans="1:12" ht="15.75">
      <c r="A57" s="460"/>
      <c r="B57" s="466"/>
      <c r="C57" s="466"/>
      <c r="D57" s="466"/>
      <c r="E57" s="466"/>
      <c r="F57" s="466"/>
      <c r="G57" s="466"/>
      <c r="H57" s="466"/>
      <c r="I57" s="466"/>
      <c r="J57" s="466"/>
      <c r="K57" s="466"/>
      <c r="L57" s="469"/>
    </row>
    <row r="58" spans="1:12" ht="15.75">
      <c r="A58" s="471"/>
      <c r="B58" s="471"/>
      <c r="C58" s="471"/>
      <c r="D58" s="471"/>
      <c r="E58" s="471"/>
      <c r="F58" s="471"/>
      <c r="G58" s="471"/>
      <c r="H58" s="471"/>
      <c r="I58" s="471"/>
      <c r="J58" s="471"/>
      <c r="K58" s="471"/>
      <c r="L58" s="471"/>
    </row>
    <row r="59" spans="1:12" ht="15.75">
      <c r="A59" s="473" t="s">
        <v>629</v>
      </c>
      <c r="B59" s="474"/>
      <c r="C59" s="474"/>
      <c r="D59" s="474"/>
      <c r="E59" s="474"/>
      <c r="F59" s="474"/>
      <c r="G59" s="474"/>
      <c r="H59" s="474"/>
      <c r="I59" s="474"/>
      <c r="J59" s="474"/>
      <c r="K59" s="474"/>
      <c r="L59" s="474"/>
    </row>
    <row r="60" spans="1:12" ht="15.75">
      <c r="A60" s="473" t="s">
        <v>630</v>
      </c>
      <c r="B60" s="474"/>
      <c r="C60" s="474"/>
      <c r="D60" s="474"/>
      <c r="E60" s="474"/>
      <c r="F60" s="474"/>
      <c r="G60" s="474"/>
      <c r="H60" s="474"/>
      <c r="I60" s="474"/>
      <c r="J60" s="474"/>
      <c r="K60" s="474"/>
      <c r="L60" s="474"/>
    </row>
    <row r="61" spans="1:12" ht="15.75">
      <c r="A61" s="475" t="s">
        <v>599</v>
      </c>
      <c r="B61" s="460"/>
      <c r="C61" s="460"/>
      <c r="D61" s="460"/>
      <c r="E61" s="460"/>
      <c r="F61" s="460"/>
      <c r="G61" s="460"/>
      <c r="H61" s="460"/>
      <c r="I61" s="460"/>
      <c r="J61" s="460"/>
      <c r="K61" s="460"/>
      <c r="L61" s="460"/>
    </row>
    <row r="62" spans="1:12" ht="15.75">
      <c r="A62" s="459" t="s">
        <v>600</v>
      </c>
      <c r="B62" s="460"/>
      <c r="C62" s="460"/>
      <c r="D62" s="460"/>
      <c r="E62" s="460"/>
      <c r="F62" s="460"/>
      <c r="G62" s="460"/>
      <c r="H62" s="460"/>
      <c r="I62" s="460"/>
      <c r="J62" s="460"/>
      <c r="K62" s="460"/>
      <c r="L62" s="460"/>
    </row>
    <row r="63" spans="1:12" ht="15.75">
      <c r="A63" s="476" t="s">
        <v>631</v>
      </c>
      <c r="B63" s="460"/>
      <c r="C63" s="460"/>
      <c r="D63" s="460"/>
      <c r="E63" s="460"/>
      <c r="F63" s="460"/>
      <c r="G63" s="460"/>
      <c r="H63" s="460"/>
      <c r="I63" s="460"/>
      <c r="J63" s="460"/>
      <c r="K63" s="460"/>
      <c r="L63" s="460"/>
    </row>
    <row r="64" spans="1:12" ht="15.75">
      <c r="A64" s="477" t="s">
        <v>632</v>
      </c>
      <c r="B64" s="460"/>
      <c r="C64" s="460"/>
      <c r="D64" s="460"/>
      <c r="E64" s="460"/>
      <c r="F64" s="460"/>
      <c r="G64" s="460"/>
      <c r="H64" s="460"/>
      <c r="I64" s="460"/>
      <c r="J64" s="460"/>
      <c r="K64" s="460"/>
      <c r="L64" s="460"/>
    </row>
    <row r="65" spans="1:12" ht="15.75">
      <c r="A65" s="460"/>
      <c r="B65" s="460"/>
      <c r="C65" s="460"/>
      <c r="D65" s="460"/>
      <c r="E65" s="460"/>
      <c r="F65" s="460"/>
      <c r="G65" s="460"/>
      <c r="H65" s="460"/>
      <c r="I65" s="460"/>
      <c r="J65" s="460"/>
      <c r="K65" s="460"/>
      <c r="L65" s="460"/>
    </row>
    <row r="66" spans="1:12" ht="15.75">
      <c r="A66" s="457" t="s">
        <v>635</v>
      </c>
      <c r="B66" s="460"/>
      <c r="C66" s="460"/>
      <c r="D66" s="460"/>
      <c r="E66" s="460"/>
      <c r="F66" s="457"/>
      <c r="G66" s="459"/>
      <c r="H66" s="478"/>
      <c r="I66" s="478"/>
      <c r="J66" s="478"/>
      <c r="K66" s="478"/>
      <c r="L66" s="478"/>
    </row>
    <row r="67" spans="1:12" ht="15.75">
      <c r="A67" s="459"/>
      <c r="B67" s="459"/>
      <c r="C67" s="459"/>
      <c r="D67" s="459"/>
      <c r="E67" s="459"/>
      <c r="F67" s="459"/>
      <c r="G67" s="459"/>
      <c r="H67" s="459"/>
      <c r="I67" s="459"/>
      <c r="J67" s="459"/>
      <c r="K67" s="459"/>
      <c r="L67" s="459"/>
    </row>
    <row r="68" spans="1:12" ht="15.75">
      <c r="A68" s="460"/>
      <c r="B68" s="460"/>
      <c r="C68" s="480">
        <v>36161</v>
      </c>
      <c r="D68" s="480">
        <v>36526</v>
      </c>
      <c r="E68" s="480">
        <v>36892</v>
      </c>
      <c r="F68" s="480">
        <v>37257</v>
      </c>
      <c r="G68" s="480">
        <v>37622</v>
      </c>
      <c r="H68" s="480">
        <v>37987</v>
      </c>
      <c r="I68" s="480">
        <v>38353</v>
      </c>
      <c r="J68" s="480">
        <v>38718</v>
      </c>
      <c r="K68" s="480">
        <v>39083</v>
      </c>
      <c r="L68" s="467" t="s">
        <v>576</v>
      </c>
    </row>
    <row r="69" spans="1:12" ht="15.75">
      <c r="A69" s="460" t="s">
        <v>123</v>
      </c>
      <c r="B69" s="460"/>
      <c r="C69" s="471">
        <v>36342</v>
      </c>
      <c r="D69" s="471">
        <v>36708</v>
      </c>
      <c r="E69" s="471">
        <v>37073</v>
      </c>
      <c r="F69" s="471">
        <v>37438</v>
      </c>
      <c r="G69" s="471">
        <v>37803</v>
      </c>
      <c r="H69" s="471">
        <v>38169</v>
      </c>
      <c r="I69" s="471">
        <v>38534</v>
      </c>
      <c r="J69" s="471">
        <v>38899</v>
      </c>
      <c r="K69" s="471">
        <v>39264</v>
      </c>
      <c r="L69" s="467" t="s">
        <v>636</v>
      </c>
    </row>
    <row r="70" spans="1:12" ht="15.75">
      <c r="A70" s="460" t="s">
        <v>637</v>
      </c>
      <c r="B70" s="460"/>
      <c r="C70" s="460"/>
      <c r="D70" s="460"/>
      <c r="E70" s="460"/>
      <c r="F70" s="483"/>
      <c r="G70" s="483"/>
      <c r="H70" s="460"/>
      <c r="I70" s="460"/>
      <c r="J70" s="460"/>
      <c r="K70" s="460"/>
      <c r="L70" s="460" t="s">
        <v>638</v>
      </c>
    </row>
    <row r="71" spans="1:12" ht="15.75">
      <c r="A71" s="481"/>
      <c r="B71" s="481"/>
      <c r="C71" s="481"/>
      <c r="D71" s="481"/>
      <c r="E71" s="481"/>
      <c r="F71" s="466">
        <v>1000</v>
      </c>
      <c r="G71" s="460" t="s">
        <v>627</v>
      </c>
      <c r="H71" s="481"/>
      <c r="I71" s="481"/>
      <c r="J71" s="481"/>
      <c r="K71" s="481"/>
      <c r="L71" s="481"/>
    </row>
    <row r="72" spans="1:12" ht="15.75">
      <c r="A72" s="460" t="s">
        <v>639</v>
      </c>
      <c r="B72" s="460"/>
      <c r="C72" s="466">
        <v>99115</v>
      </c>
      <c r="D72" s="466">
        <v>98199</v>
      </c>
      <c r="E72" s="466">
        <v>97298</v>
      </c>
      <c r="F72" s="466">
        <v>96723</v>
      </c>
      <c r="G72" s="466">
        <v>96100</v>
      </c>
      <c r="H72" s="466">
        <v>94888</v>
      </c>
      <c r="I72" s="466">
        <v>95438</v>
      </c>
      <c r="J72" s="466">
        <v>96702</v>
      </c>
      <c r="K72" s="466">
        <v>97003</v>
      </c>
      <c r="L72" s="469">
        <v>100.31126553742425</v>
      </c>
    </row>
    <row r="73" spans="1:12" ht="15.75">
      <c r="A73" s="460"/>
      <c r="B73" s="460"/>
      <c r="C73" s="466"/>
      <c r="D73" s="466"/>
      <c r="E73" s="466"/>
      <c r="F73" s="466"/>
      <c r="G73" s="466"/>
      <c r="H73" s="466"/>
      <c r="I73" s="466"/>
      <c r="J73" s="466"/>
      <c r="K73" s="466"/>
      <c r="L73" s="469"/>
    </row>
    <row r="74" spans="1:12" ht="15.75">
      <c r="A74" s="460" t="s">
        <v>640</v>
      </c>
      <c r="B74" s="460"/>
      <c r="C74" s="466"/>
      <c r="D74" s="466"/>
      <c r="E74" s="466"/>
      <c r="F74" s="466"/>
      <c r="G74" s="466"/>
      <c r="H74" s="466"/>
      <c r="I74" s="466"/>
      <c r="J74" s="466"/>
      <c r="K74" s="466"/>
      <c r="L74" s="469"/>
    </row>
    <row r="75" spans="1:12" ht="15.75">
      <c r="A75" s="460" t="s">
        <v>641</v>
      </c>
      <c r="B75" s="460"/>
      <c r="C75" s="466">
        <v>42878</v>
      </c>
      <c r="D75" s="466">
        <v>42758</v>
      </c>
      <c r="E75" s="466">
        <v>42570</v>
      </c>
      <c r="F75" s="466">
        <v>42239</v>
      </c>
      <c r="G75" s="466">
        <v>42125</v>
      </c>
      <c r="H75" s="466">
        <v>41851</v>
      </c>
      <c r="I75" s="466">
        <v>41920</v>
      </c>
      <c r="J75" s="466">
        <v>42056</v>
      </c>
      <c r="K75" s="466">
        <v>42023</v>
      </c>
      <c r="L75" s="469">
        <v>99.92153319383678</v>
      </c>
    </row>
    <row r="76" spans="1:12" ht="15.75">
      <c r="A76" s="460" t="s">
        <v>642</v>
      </c>
      <c r="B76" s="460"/>
      <c r="C76" s="466">
        <v>33750</v>
      </c>
      <c r="D76" s="466">
        <v>33575</v>
      </c>
      <c r="E76" s="466">
        <v>33398</v>
      </c>
      <c r="F76" s="466">
        <v>33134</v>
      </c>
      <c r="G76" s="466">
        <v>32983</v>
      </c>
      <c r="H76" s="466">
        <v>32861</v>
      </c>
      <c r="I76" s="466">
        <v>32915</v>
      </c>
      <c r="J76" s="466">
        <v>32994</v>
      </c>
      <c r="K76" s="466">
        <v>32894</v>
      </c>
      <c r="L76" s="469">
        <v>99.69691459053162</v>
      </c>
    </row>
    <row r="77" spans="1:12" ht="15.75">
      <c r="A77" s="460" t="s">
        <v>643</v>
      </c>
      <c r="B77" s="460"/>
      <c r="C77" s="466">
        <v>9128</v>
      </c>
      <c r="D77" s="466">
        <v>9183</v>
      </c>
      <c r="E77" s="466">
        <v>9172</v>
      </c>
      <c r="F77" s="466">
        <v>9106</v>
      </c>
      <c r="G77" s="466">
        <v>9142</v>
      </c>
      <c r="H77" s="466">
        <v>8990</v>
      </c>
      <c r="I77" s="466">
        <v>9005</v>
      </c>
      <c r="J77" s="466">
        <v>9063</v>
      </c>
      <c r="K77" s="466">
        <v>9129</v>
      </c>
      <c r="L77" s="469">
        <v>100.72823568354849</v>
      </c>
    </row>
    <row r="78" spans="1:12" ht="15.75">
      <c r="A78" s="460"/>
      <c r="B78" s="460"/>
      <c r="C78" s="466"/>
      <c r="D78" s="466"/>
      <c r="E78" s="466"/>
      <c r="F78" s="466"/>
      <c r="G78" s="466"/>
      <c r="H78" s="466"/>
      <c r="I78" s="466"/>
      <c r="J78" s="466"/>
      <c r="K78" s="466"/>
      <c r="L78" s="469"/>
    </row>
    <row r="79" spans="1:12" ht="15.75">
      <c r="A79" s="460" t="s">
        <v>644</v>
      </c>
      <c r="B79" s="460"/>
      <c r="C79" s="466">
        <v>19774</v>
      </c>
      <c r="D79" s="466">
        <v>19650</v>
      </c>
      <c r="E79" s="466">
        <v>19776</v>
      </c>
      <c r="F79" s="466">
        <v>19683</v>
      </c>
      <c r="G79" s="466">
        <v>19628</v>
      </c>
      <c r="H79" s="466">
        <v>19345</v>
      </c>
      <c r="I79" s="466">
        <v>19573</v>
      </c>
      <c r="J79" s="466">
        <v>19984</v>
      </c>
      <c r="K79" s="466">
        <v>20086</v>
      </c>
      <c r="L79" s="469">
        <v>100.51040832666133</v>
      </c>
    </row>
    <row r="80" spans="1:12" ht="15.75">
      <c r="A80" s="460" t="s">
        <v>645</v>
      </c>
      <c r="B80" s="460"/>
      <c r="C80" s="466"/>
      <c r="D80" s="466"/>
      <c r="E80" s="466"/>
      <c r="F80" s="466"/>
      <c r="G80" s="466"/>
      <c r="H80" s="466"/>
      <c r="I80" s="466"/>
      <c r="J80" s="466"/>
      <c r="K80" s="466"/>
      <c r="L80" s="469"/>
    </row>
    <row r="81" spans="1:12" ht="15.75">
      <c r="A81" s="460" t="s">
        <v>646</v>
      </c>
      <c r="B81" s="460"/>
      <c r="C81" s="466">
        <v>5535</v>
      </c>
      <c r="D81" s="466">
        <v>5503</v>
      </c>
      <c r="E81" s="466">
        <v>5588</v>
      </c>
      <c r="F81" s="466">
        <v>5571</v>
      </c>
      <c r="G81" s="466">
        <v>5624</v>
      </c>
      <c r="H81" s="466">
        <v>5518</v>
      </c>
      <c r="I81" s="466">
        <v>5691</v>
      </c>
      <c r="J81" s="466">
        <v>5904</v>
      </c>
      <c r="K81" s="466">
        <v>5877</v>
      </c>
      <c r="L81" s="469">
        <v>99.54268292682927</v>
      </c>
    </row>
    <row r="82" spans="1:12" ht="15.75">
      <c r="A82" s="460" t="s">
        <v>647</v>
      </c>
      <c r="B82" s="460"/>
      <c r="C82" s="466"/>
      <c r="D82" s="466"/>
      <c r="E82" s="466"/>
      <c r="F82" s="466"/>
      <c r="G82" s="466"/>
      <c r="H82" s="466"/>
      <c r="I82" s="466"/>
      <c r="J82" s="466"/>
      <c r="K82" s="466"/>
      <c r="L82" s="469"/>
    </row>
    <row r="83" spans="1:12" ht="15.75">
      <c r="A83" s="460" t="s">
        <v>646</v>
      </c>
      <c r="B83" s="460"/>
      <c r="C83" s="466">
        <v>4069</v>
      </c>
      <c r="D83" s="466">
        <v>4000</v>
      </c>
      <c r="E83" s="466">
        <v>4057</v>
      </c>
      <c r="F83" s="466">
        <v>4055</v>
      </c>
      <c r="G83" s="466">
        <v>4114</v>
      </c>
      <c r="H83" s="466">
        <v>4020</v>
      </c>
      <c r="I83" s="466">
        <v>4118</v>
      </c>
      <c r="J83" s="466">
        <v>4275</v>
      </c>
      <c r="K83" s="466">
        <v>4310</v>
      </c>
      <c r="L83" s="469">
        <v>100.8187134502924</v>
      </c>
    </row>
    <row r="84" spans="1:12" ht="15.75">
      <c r="A84" s="460" t="s">
        <v>648</v>
      </c>
      <c r="B84" s="460"/>
      <c r="C84" s="466">
        <v>10170</v>
      </c>
      <c r="D84" s="466">
        <v>10147</v>
      </c>
      <c r="E84" s="466">
        <v>10131</v>
      </c>
      <c r="F84" s="466">
        <v>10057</v>
      </c>
      <c r="G84" s="466">
        <v>9891</v>
      </c>
      <c r="H84" s="466">
        <v>9806</v>
      </c>
      <c r="I84" s="466">
        <v>9763</v>
      </c>
      <c r="J84" s="466">
        <v>9805</v>
      </c>
      <c r="K84" s="466">
        <v>9899</v>
      </c>
      <c r="L84" s="469">
        <v>100.9586945436002</v>
      </c>
    </row>
    <row r="85" spans="1:12" ht="15.75">
      <c r="A85" s="460"/>
      <c r="B85" s="460"/>
      <c r="C85" s="466"/>
      <c r="D85" s="466"/>
      <c r="E85" s="466"/>
      <c r="F85" s="466"/>
      <c r="G85" s="466"/>
      <c r="H85" s="466"/>
      <c r="I85" s="466"/>
      <c r="J85" s="466"/>
      <c r="K85" s="466"/>
      <c r="L85" s="469"/>
    </row>
    <row r="86" spans="1:12" ht="15.75">
      <c r="A86" s="460" t="s">
        <v>649</v>
      </c>
      <c r="B86" s="460"/>
      <c r="C86" s="466">
        <v>16891</v>
      </c>
      <c r="D86" s="466">
        <v>16682</v>
      </c>
      <c r="E86" s="466">
        <v>16461</v>
      </c>
      <c r="F86" s="466">
        <v>16804</v>
      </c>
      <c r="G86" s="466">
        <v>16554</v>
      </c>
      <c r="H86" s="466">
        <v>16277</v>
      </c>
      <c r="I86" s="466">
        <v>16476</v>
      </c>
      <c r="J86" s="466">
        <v>16933</v>
      </c>
      <c r="K86" s="466">
        <v>17222</v>
      </c>
      <c r="L86" s="469">
        <v>101.70672651036439</v>
      </c>
    </row>
    <row r="87" spans="1:12" ht="15.75">
      <c r="A87" s="460" t="s">
        <v>650</v>
      </c>
      <c r="B87" s="460"/>
      <c r="C87" s="466">
        <v>2281</v>
      </c>
      <c r="D87" s="466">
        <v>2293</v>
      </c>
      <c r="E87" s="466">
        <v>2274</v>
      </c>
      <c r="F87" s="466">
        <v>2244</v>
      </c>
      <c r="G87" s="466">
        <v>2248</v>
      </c>
      <c r="H87" s="466">
        <v>2206</v>
      </c>
      <c r="I87" s="466">
        <v>2219</v>
      </c>
      <c r="J87" s="466">
        <v>2263</v>
      </c>
      <c r="K87" s="466">
        <v>2215</v>
      </c>
      <c r="L87" s="469">
        <v>97.87892178524083</v>
      </c>
    </row>
    <row r="88" spans="1:12" ht="15.75">
      <c r="A88" s="460" t="s">
        <v>651</v>
      </c>
      <c r="B88" s="460"/>
      <c r="C88" s="466">
        <v>17290</v>
      </c>
      <c r="D88" s="466">
        <v>16816</v>
      </c>
      <c r="E88" s="466">
        <v>16216</v>
      </c>
      <c r="F88" s="466">
        <v>15753</v>
      </c>
      <c r="G88" s="466">
        <v>15545</v>
      </c>
      <c r="H88" s="466">
        <v>15210</v>
      </c>
      <c r="I88" s="466">
        <v>15250</v>
      </c>
      <c r="J88" s="466">
        <v>15465</v>
      </c>
      <c r="K88" s="466">
        <v>15456</v>
      </c>
      <c r="L88" s="469">
        <v>99.94180407371483</v>
      </c>
    </row>
    <row r="89" spans="1:12" ht="15.75">
      <c r="A89" s="460"/>
      <c r="B89" s="460"/>
      <c r="C89" s="466"/>
      <c r="D89" s="466"/>
      <c r="E89" s="466"/>
      <c r="F89" s="466"/>
      <c r="G89" s="466"/>
      <c r="H89" s="466"/>
      <c r="I89" s="466"/>
      <c r="J89" s="466"/>
      <c r="K89" s="466"/>
      <c r="L89" s="469"/>
    </row>
    <row r="90" spans="1:12" ht="15.75">
      <c r="A90" s="482" t="s">
        <v>652</v>
      </c>
      <c r="B90" s="460"/>
      <c r="C90" s="466">
        <v>28500</v>
      </c>
      <c r="D90" s="466">
        <v>28400</v>
      </c>
      <c r="E90" s="466">
        <v>28100</v>
      </c>
      <c r="F90" s="466">
        <v>27900</v>
      </c>
      <c r="G90" s="466">
        <v>27700</v>
      </c>
      <c r="H90" s="466">
        <v>27300</v>
      </c>
      <c r="I90" s="466">
        <v>27300</v>
      </c>
      <c r="J90" s="466">
        <v>27350</v>
      </c>
      <c r="K90" s="466">
        <v>-10300</v>
      </c>
      <c r="L90" s="469">
        <v>-37.6599634369287</v>
      </c>
    </row>
    <row r="91" spans="1:12" ht="15.75">
      <c r="A91" s="460" t="s">
        <v>653</v>
      </c>
      <c r="B91" s="460"/>
      <c r="C91" s="466">
        <v>10296.4</v>
      </c>
      <c r="D91" s="466">
        <v>10230.6</v>
      </c>
      <c r="E91" s="466">
        <v>10200.4</v>
      </c>
      <c r="F91" s="466">
        <v>10323.7</v>
      </c>
      <c r="G91" s="466">
        <v>10202.8</v>
      </c>
      <c r="H91" s="466">
        <v>10205</v>
      </c>
      <c r="I91" s="466">
        <v>10275</v>
      </c>
      <c r="J91" s="466">
        <v>10217</v>
      </c>
      <c r="K91" s="466">
        <v>10300</v>
      </c>
      <c r="L91" s="469">
        <v>100.81237153763337</v>
      </c>
    </row>
    <row r="92" spans="1:12" ht="15.75">
      <c r="A92" s="483"/>
      <c r="B92" s="483"/>
      <c r="C92" s="483"/>
      <c r="D92" s="483"/>
      <c r="E92" s="483"/>
      <c r="F92" s="483"/>
      <c r="G92" s="483"/>
      <c r="H92" s="483"/>
      <c r="I92" s="483"/>
      <c r="J92" s="483"/>
      <c r="K92" s="483"/>
      <c r="L92" s="483"/>
    </row>
    <row r="93" spans="1:12" ht="15.75">
      <c r="A93" s="475" t="s">
        <v>599</v>
      </c>
      <c r="B93" s="460"/>
      <c r="C93" s="460"/>
      <c r="D93" s="460"/>
      <c r="E93" s="460"/>
      <c r="F93" s="460"/>
      <c r="G93" s="460"/>
      <c r="H93" s="460"/>
      <c r="I93" s="460"/>
      <c r="J93" s="460"/>
      <c r="K93" s="460"/>
      <c r="L93" s="460"/>
    </row>
    <row r="94" spans="1:12" ht="15.75">
      <c r="A94" s="459" t="s">
        <v>600</v>
      </c>
      <c r="B94" s="460"/>
      <c r="C94" s="460"/>
      <c r="D94" s="460"/>
      <c r="E94" s="460"/>
      <c r="F94" s="460"/>
      <c r="G94" s="460"/>
      <c r="H94" s="460"/>
      <c r="I94" s="460"/>
      <c r="J94" s="460"/>
      <c r="K94" s="460"/>
      <c r="L94" s="460"/>
    </row>
    <row r="95" spans="1:12" ht="15.75">
      <c r="A95" s="476" t="s">
        <v>631</v>
      </c>
      <c r="B95" s="460"/>
      <c r="C95" s="460"/>
      <c r="D95" s="460"/>
      <c r="E95" s="460"/>
      <c r="F95" s="460"/>
      <c r="G95" s="460"/>
      <c r="H95" s="460"/>
      <c r="I95" s="460"/>
      <c r="J95" s="460"/>
      <c r="K95" s="460"/>
      <c r="L95" s="460"/>
    </row>
    <row r="96" spans="1:12" ht="15.75">
      <c r="A96" s="477" t="s">
        <v>632</v>
      </c>
      <c r="B96" s="73"/>
      <c r="C96" s="73"/>
      <c r="D96" s="73"/>
      <c r="E96" s="73"/>
      <c r="F96" s="73"/>
      <c r="G96" s="73"/>
      <c r="H96" s="73"/>
      <c r="I96" s="73"/>
      <c r="J96" s="73"/>
      <c r="K96" s="73"/>
      <c r="L96" s="73"/>
    </row>
  </sheetData>
  <mergeCells count="4">
    <mergeCell ref="A26:L26"/>
    <mergeCell ref="A27:L27"/>
    <mergeCell ref="A59:L59"/>
    <mergeCell ref="A60:L60"/>
  </mergeCells>
  <printOptions/>
  <pageMargins left="0.75" right="0.75" top="1" bottom="1" header="0.5" footer="0.5"/>
  <pageSetup fitToHeight="1" fitToWidth="1" horizontalDpi="600" verticalDpi="600" orientation="portrait" scale="4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8"/>
  <sheetViews>
    <sheetView workbookViewId="0" topLeftCell="A1">
      <selection activeCell="F24" sqref="F24"/>
    </sheetView>
  </sheetViews>
  <sheetFormatPr defaultColWidth="9.140625" defaultRowHeight="12.75"/>
  <cols>
    <col min="2" max="2" width="21.28125" style="0" customWidth="1"/>
    <col min="4" max="4" width="2.140625" style="0" customWidth="1"/>
    <col min="6" max="6" width="1.7109375" style="0" customWidth="1"/>
    <col min="8" max="8" width="0.85546875" style="0" customWidth="1"/>
    <col min="10" max="10" width="1.421875" style="0" customWidth="1"/>
    <col min="12" max="12" width="1.28515625" style="0" customWidth="1"/>
    <col min="14" max="14" width="2.421875" style="0" customWidth="1"/>
    <col min="16" max="16" width="1.8515625" style="0" customWidth="1"/>
    <col min="18" max="18" width="2.00390625" style="0" customWidth="1"/>
    <col min="20" max="20" width="1.8515625" style="0" customWidth="1"/>
    <col min="22" max="22" width="1.7109375" style="0" customWidth="1"/>
    <col min="23" max="23" width="9.140625" style="0" customWidth="1"/>
    <col min="24" max="24" width="1.421875" style="0" customWidth="1"/>
    <col min="26" max="26" width="2.421875" style="0" customWidth="1"/>
  </cols>
  <sheetData>
    <row r="1" spans="1:25" ht="21" thickBot="1">
      <c r="A1" s="47" t="s">
        <v>70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X1" s="48"/>
      <c r="Y1" s="48"/>
    </row>
    <row r="2" spans="2:26" ht="12.75">
      <c r="B2" s="49"/>
      <c r="C2" s="50" t="s">
        <v>71</v>
      </c>
      <c r="D2" s="51"/>
      <c r="F2" s="52"/>
      <c r="K2" s="50" t="s">
        <v>72</v>
      </c>
      <c r="P2" s="52"/>
      <c r="U2" s="50">
        <v>2007</v>
      </c>
      <c r="V2" s="53"/>
      <c r="W2" s="53"/>
      <c r="Z2" s="54"/>
    </row>
    <row r="3" spans="2:26" ht="12.75">
      <c r="B3" s="55"/>
      <c r="C3" s="56" t="s">
        <v>5</v>
      </c>
      <c r="D3" s="57"/>
      <c r="E3" s="56" t="s">
        <v>73</v>
      </c>
      <c r="F3" s="58"/>
      <c r="G3" s="56" t="s">
        <v>3</v>
      </c>
      <c r="H3" s="59"/>
      <c r="I3" s="56" t="s">
        <v>4</v>
      </c>
      <c r="J3" s="59"/>
      <c r="K3" s="60" t="s">
        <v>2</v>
      </c>
      <c r="L3" s="59"/>
      <c r="M3" s="56" t="s">
        <v>5</v>
      </c>
      <c r="N3" s="59"/>
      <c r="O3" s="56" t="s">
        <v>73</v>
      </c>
      <c r="P3" s="58"/>
      <c r="Q3" s="56" t="s">
        <v>3</v>
      </c>
      <c r="R3" s="56"/>
      <c r="S3" s="56" t="s">
        <v>4</v>
      </c>
      <c r="T3" s="56"/>
      <c r="U3" s="56" t="s">
        <v>2</v>
      </c>
      <c r="V3" s="56"/>
      <c r="W3" s="56" t="s">
        <v>5</v>
      </c>
      <c r="X3" s="56"/>
      <c r="Y3" s="56" t="s">
        <v>73</v>
      </c>
      <c r="Z3" s="61"/>
    </row>
    <row r="4" spans="2:26" ht="12.75">
      <c r="B4" s="55"/>
      <c r="F4" s="62"/>
      <c r="P4" s="62"/>
      <c r="Z4" s="62"/>
    </row>
    <row r="5" spans="1:26" ht="12.75">
      <c r="A5" s="63" t="s">
        <v>74</v>
      </c>
      <c r="B5" s="55"/>
      <c r="C5" s="64">
        <v>11234</v>
      </c>
      <c r="E5" s="64">
        <v>11048.6</v>
      </c>
      <c r="F5" s="65"/>
      <c r="G5" s="64">
        <v>11381</v>
      </c>
      <c r="H5" s="66">
        <v>11476.9</v>
      </c>
      <c r="I5" s="64">
        <v>11385.3</v>
      </c>
      <c r="J5" s="66">
        <v>11564.9</v>
      </c>
      <c r="K5" s="64">
        <v>11432.9</v>
      </c>
      <c r="M5" s="64">
        <v>11541.6</v>
      </c>
      <c r="O5" s="64">
        <v>11422.4</v>
      </c>
      <c r="P5" s="65"/>
      <c r="Q5" s="64">
        <v>11614.9</v>
      </c>
      <c r="R5" s="64"/>
      <c r="S5" s="64">
        <v>11693.5</v>
      </c>
      <c r="T5" s="64"/>
      <c r="U5" s="64">
        <v>11780.3</v>
      </c>
      <c r="V5" s="67"/>
      <c r="W5" s="64">
        <v>11872.7</v>
      </c>
      <c r="X5" s="67"/>
      <c r="Y5" s="64">
        <v>11741.3</v>
      </c>
      <c r="Z5" s="65"/>
    </row>
    <row r="6" spans="1:26" ht="12.75">
      <c r="A6" s="68"/>
      <c r="B6" s="55"/>
      <c r="C6" s="67"/>
      <c r="E6" s="67"/>
      <c r="F6" s="65"/>
      <c r="G6" s="67"/>
      <c r="O6" s="67"/>
      <c r="P6" s="65"/>
      <c r="X6" s="67"/>
      <c r="Y6" s="67"/>
      <c r="Z6" s="65"/>
    </row>
    <row r="7" spans="1:26" ht="12.75">
      <c r="A7" s="68" t="s">
        <v>75</v>
      </c>
      <c r="B7" s="55"/>
      <c r="C7" s="67">
        <v>3.2</v>
      </c>
      <c r="E7" s="69">
        <v>3.7</v>
      </c>
      <c r="F7" s="70"/>
      <c r="G7" s="69">
        <v>2</v>
      </c>
      <c r="I7" s="67">
        <v>3.4</v>
      </c>
      <c r="K7" s="69">
        <v>2.9</v>
      </c>
      <c r="M7" s="69">
        <v>-2.2</v>
      </c>
      <c r="O7" s="69">
        <v>2</v>
      </c>
      <c r="P7" s="70"/>
      <c r="Q7" s="69">
        <v>2.4</v>
      </c>
      <c r="R7" s="69"/>
      <c r="S7" s="69">
        <v>2.6</v>
      </c>
      <c r="T7" s="69"/>
      <c r="U7" s="69">
        <v>2.5</v>
      </c>
      <c r="V7" s="67"/>
      <c r="W7" s="69">
        <v>2.4</v>
      </c>
      <c r="X7" s="67"/>
      <c r="Y7" s="69">
        <v>2.5</v>
      </c>
      <c r="Z7" s="70"/>
    </row>
    <row r="8" spans="1:26" ht="12.75">
      <c r="A8" s="68"/>
      <c r="B8" s="55"/>
      <c r="C8" s="67"/>
      <c r="E8" s="69"/>
      <c r="F8" s="70"/>
      <c r="G8" s="67"/>
      <c r="K8" s="69"/>
      <c r="M8" s="69"/>
      <c r="O8" s="69"/>
      <c r="P8" s="70"/>
      <c r="Q8" s="69"/>
      <c r="R8" s="69"/>
      <c r="S8" s="69"/>
      <c r="T8" s="69"/>
      <c r="U8" s="69"/>
      <c r="V8" s="67"/>
      <c r="W8" s="69"/>
      <c r="X8" s="67"/>
      <c r="Y8" s="69"/>
      <c r="Z8" s="70"/>
    </row>
    <row r="9" spans="1:26" ht="12.75">
      <c r="A9" s="68" t="s">
        <v>76</v>
      </c>
      <c r="B9" s="55"/>
      <c r="C9" s="69">
        <v>4.9</v>
      </c>
      <c r="D9" s="69"/>
      <c r="E9" s="69">
        <v>5.1</v>
      </c>
      <c r="F9" s="70"/>
      <c r="G9" s="69">
        <v>4.8</v>
      </c>
      <c r="H9" s="69"/>
      <c r="I9" s="69">
        <v>4.7</v>
      </c>
      <c r="J9" s="69"/>
      <c r="K9" s="69">
        <v>4.7</v>
      </c>
      <c r="M9" s="69">
        <v>4.5</v>
      </c>
      <c r="O9" s="69">
        <v>4.6</v>
      </c>
      <c r="P9" s="70"/>
      <c r="Q9" s="69">
        <v>4.6</v>
      </c>
      <c r="R9" s="69"/>
      <c r="S9" s="69">
        <v>4.7</v>
      </c>
      <c r="T9" s="69"/>
      <c r="U9" s="69">
        <v>4.7</v>
      </c>
      <c r="V9" s="67"/>
      <c r="W9" s="69">
        <v>4.8</v>
      </c>
      <c r="X9" s="67"/>
      <c r="Y9" s="69">
        <v>4.7</v>
      </c>
      <c r="Z9" s="70"/>
    </row>
    <row r="10" spans="1:26" ht="12.75">
      <c r="A10" s="68"/>
      <c r="B10" s="55"/>
      <c r="C10" s="67"/>
      <c r="E10" s="69"/>
      <c r="F10" s="70"/>
      <c r="G10" s="67"/>
      <c r="K10" s="69"/>
      <c r="M10" s="69"/>
      <c r="O10" s="69"/>
      <c r="P10" s="70"/>
      <c r="Q10" s="69"/>
      <c r="R10" s="69"/>
      <c r="S10" s="69"/>
      <c r="T10" s="69"/>
      <c r="U10" s="69"/>
      <c r="V10" s="67"/>
      <c r="W10" s="69"/>
      <c r="X10" s="67"/>
      <c r="Y10" s="69"/>
      <c r="Z10" s="70"/>
    </row>
    <row r="11" spans="1:26" ht="12.75">
      <c r="A11" s="68" t="s">
        <v>77</v>
      </c>
      <c r="B11" s="55"/>
      <c r="C11" s="67"/>
      <c r="E11" s="69"/>
      <c r="F11" s="70"/>
      <c r="G11" s="67"/>
      <c r="K11" s="69"/>
      <c r="M11" s="69"/>
      <c r="O11" s="69"/>
      <c r="P11" s="70"/>
      <c r="Q11" s="69"/>
      <c r="R11" s="69"/>
      <c r="S11" s="69"/>
      <c r="T11" s="69"/>
      <c r="U11" s="69"/>
      <c r="V11" s="67"/>
      <c r="W11" s="69"/>
      <c r="X11" s="67"/>
      <c r="Y11" s="69"/>
      <c r="Z11" s="70"/>
    </row>
    <row r="12" spans="1:26" ht="12.75">
      <c r="A12" t="s">
        <v>78</v>
      </c>
      <c r="B12" s="55"/>
      <c r="C12" s="67">
        <v>3.8</v>
      </c>
      <c r="E12" s="69">
        <v>3.2</v>
      </c>
      <c r="F12" s="70"/>
      <c r="G12" s="69">
        <v>4.4</v>
      </c>
      <c r="I12" s="69">
        <v>4.8</v>
      </c>
      <c r="J12" s="69"/>
      <c r="K12" s="69">
        <v>4.91</v>
      </c>
      <c r="M12" s="69">
        <v>4.9</v>
      </c>
      <c r="O12" s="69">
        <v>4.73</v>
      </c>
      <c r="P12" s="70"/>
      <c r="Q12" s="69">
        <v>4.96</v>
      </c>
      <c r="R12" s="69"/>
      <c r="S12" s="69">
        <v>5</v>
      </c>
      <c r="T12" s="69"/>
      <c r="U12" s="69">
        <v>5</v>
      </c>
      <c r="V12" s="69"/>
      <c r="W12" s="69">
        <v>4.9</v>
      </c>
      <c r="X12" s="69"/>
      <c r="Y12" s="69">
        <v>4.98</v>
      </c>
      <c r="Z12" s="70"/>
    </row>
    <row r="13" spans="1:26" ht="12.75">
      <c r="A13" t="s">
        <v>79</v>
      </c>
      <c r="B13" s="55"/>
      <c r="C13" s="69">
        <v>4.5</v>
      </c>
      <c r="E13" s="69">
        <v>4.3</v>
      </c>
      <c r="F13" s="70"/>
      <c r="G13" s="69">
        <v>4.6</v>
      </c>
      <c r="I13" s="69">
        <v>5.1</v>
      </c>
      <c r="J13" s="69"/>
      <c r="K13" s="69">
        <v>4.9</v>
      </c>
      <c r="M13" s="69">
        <v>4.63</v>
      </c>
      <c r="O13" s="69">
        <v>4.79</v>
      </c>
      <c r="P13" s="70"/>
      <c r="Q13" s="69">
        <v>4.8</v>
      </c>
      <c r="R13" s="69"/>
      <c r="S13" s="69">
        <v>4.8</v>
      </c>
      <c r="T13" s="69"/>
      <c r="U13" s="69">
        <v>5</v>
      </c>
      <c r="V13" s="69"/>
      <c r="W13" s="69">
        <v>5</v>
      </c>
      <c r="X13" s="69"/>
      <c r="Y13" s="69">
        <v>4.87</v>
      </c>
      <c r="Z13" s="70"/>
    </row>
    <row r="14" spans="1:26" ht="13.5" thickBot="1">
      <c r="A14" s="48"/>
      <c r="B14" s="71"/>
      <c r="C14" s="48"/>
      <c r="D14" s="48"/>
      <c r="E14" s="48"/>
      <c r="F14" s="72"/>
      <c r="G14" s="48"/>
      <c r="H14" s="48"/>
      <c r="I14" s="48"/>
      <c r="J14" s="48"/>
      <c r="K14" s="48"/>
      <c r="L14" s="48"/>
      <c r="M14" s="48"/>
      <c r="N14" s="48"/>
      <c r="O14" s="48"/>
      <c r="P14" s="72"/>
      <c r="Q14" s="48"/>
      <c r="R14" s="48"/>
      <c r="S14" s="48"/>
      <c r="T14" s="48"/>
      <c r="U14" s="48"/>
      <c r="V14" s="48"/>
      <c r="W14" s="48"/>
      <c r="X14" s="48"/>
      <c r="Y14" s="48"/>
      <c r="Z14" s="72"/>
    </row>
    <row r="15" spans="1:23" ht="12.75">
      <c r="A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</row>
    <row r="16" spans="1:23" ht="12.75">
      <c r="A16" s="74" t="s">
        <v>80</v>
      </c>
      <c r="B16" s="73"/>
      <c r="C16" s="73"/>
      <c r="D16" s="73"/>
      <c r="E16" s="73"/>
      <c r="F16" s="73"/>
      <c r="G16" s="73"/>
      <c r="H16" s="73"/>
      <c r="I16" s="73"/>
      <c r="J16" s="73"/>
      <c r="K16" s="73"/>
      <c r="L16" s="73"/>
      <c r="M16" s="73"/>
      <c r="N16" s="73"/>
      <c r="O16" s="73"/>
      <c r="P16" s="73"/>
      <c r="Q16" s="73"/>
      <c r="R16" s="73"/>
      <c r="S16" s="73"/>
      <c r="T16" s="73"/>
      <c r="U16" s="73"/>
      <c r="V16" s="73"/>
      <c r="W16" s="73"/>
    </row>
    <row r="17" spans="1:23" ht="12.75">
      <c r="A17" t="s">
        <v>81</v>
      </c>
      <c r="B17" s="73"/>
      <c r="C17" s="73"/>
      <c r="D17" s="73"/>
      <c r="E17" s="73"/>
      <c r="F17" s="73"/>
      <c r="G17" s="73"/>
      <c r="H17" s="73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</row>
    <row r="18" spans="1:23" ht="12.75">
      <c r="A18" t="s">
        <v>82</v>
      </c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  <c r="M18" s="73"/>
      <c r="N18" s="73"/>
      <c r="O18" s="73"/>
      <c r="P18" s="73"/>
      <c r="Q18" s="73"/>
      <c r="R18" s="73"/>
      <c r="S18" s="73"/>
      <c r="T18" s="73"/>
      <c r="U18" s="73"/>
      <c r="V18" s="73"/>
      <c r="W18" s="73"/>
    </row>
  </sheetData>
  <printOptions/>
  <pageMargins left="0.75" right="0.75" top="1" bottom="1" header="0.5" footer="0.5"/>
  <pageSetup fitToHeight="1" fitToWidth="1" horizontalDpi="600" verticalDpi="600" orientation="landscape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9"/>
  <sheetViews>
    <sheetView workbookViewId="0" topLeftCell="A1">
      <selection activeCell="A1" sqref="A1"/>
    </sheetView>
  </sheetViews>
  <sheetFormatPr defaultColWidth="9.140625" defaultRowHeight="12.75"/>
  <cols>
    <col min="2" max="2" width="20.57421875" style="0" customWidth="1"/>
    <col min="3" max="3" width="2.8515625" style="0" customWidth="1"/>
    <col min="4" max="4" width="9.140625" style="0" hidden="1" customWidth="1"/>
    <col min="6" max="6" width="0.9921875" style="0" customWidth="1"/>
    <col min="8" max="8" width="0.9921875" style="0" customWidth="1"/>
    <col min="10" max="10" width="1.421875" style="0" customWidth="1"/>
    <col min="12" max="12" width="1.421875" style="0" customWidth="1"/>
    <col min="14" max="14" width="1.57421875" style="0" customWidth="1"/>
    <col min="16" max="16" width="0.85546875" style="0" customWidth="1"/>
    <col min="18" max="18" width="1.1484375" style="0" customWidth="1"/>
    <col min="20" max="20" width="1.57421875" style="0" customWidth="1"/>
    <col min="22" max="22" width="1.421875" style="0" customWidth="1"/>
  </cols>
  <sheetData>
    <row r="1" spans="1:23" ht="13.5" thickBot="1">
      <c r="A1" s="135" t="s">
        <v>260</v>
      </c>
      <c r="B1" s="136"/>
      <c r="C1" s="136"/>
      <c r="D1" s="136"/>
      <c r="E1" s="136"/>
      <c r="F1" s="137"/>
      <c r="G1" s="137"/>
      <c r="H1" s="137"/>
      <c r="I1" s="137"/>
      <c r="J1" s="137"/>
      <c r="K1" s="137"/>
      <c r="L1" s="137"/>
      <c r="M1" s="137"/>
      <c r="N1" s="137"/>
      <c r="O1" s="137"/>
      <c r="P1" s="137"/>
      <c r="Q1" s="138"/>
      <c r="R1" s="137"/>
      <c r="S1" s="137"/>
      <c r="T1" s="137"/>
      <c r="U1" s="137"/>
      <c r="V1" s="137"/>
      <c r="W1" s="137"/>
    </row>
    <row r="2" spans="1:23" ht="12.75">
      <c r="A2" s="139"/>
      <c r="B2" s="140"/>
      <c r="C2" s="141"/>
      <c r="D2" s="140"/>
      <c r="E2" s="139"/>
      <c r="F2" s="139"/>
      <c r="G2" s="139"/>
      <c r="H2" s="139"/>
      <c r="I2" s="142" t="s">
        <v>72</v>
      </c>
      <c r="J2" s="139"/>
      <c r="K2" s="139"/>
      <c r="L2" s="139"/>
      <c r="M2" s="139"/>
      <c r="N2" s="143"/>
      <c r="O2" s="139"/>
      <c r="P2" s="139"/>
      <c r="Q2" s="142">
        <v>2007</v>
      </c>
      <c r="R2" s="139"/>
      <c r="S2" s="139"/>
      <c r="T2" s="139"/>
      <c r="U2" s="139"/>
      <c r="V2" s="139"/>
      <c r="W2" s="139"/>
    </row>
    <row r="3" spans="1:23" ht="12.75">
      <c r="A3" s="139"/>
      <c r="B3" s="144"/>
      <c r="C3" s="145"/>
      <c r="D3" s="146"/>
      <c r="E3" s="147" t="s">
        <v>3</v>
      </c>
      <c r="F3" s="148"/>
      <c r="G3" s="147" t="s">
        <v>4</v>
      </c>
      <c r="H3" s="148"/>
      <c r="I3" s="149" t="s">
        <v>2</v>
      </c>
      <c r="J3" s="148"/>
      <c r="K3" s="147" t="s">
        <v>5</v>
      </c>
      <c r="L3" s="148"/>
      <c r="M3" s="147" t="s">
        <v>73</v>
      </c>
      <c r="N3" s="150"/>
      <c r="O3" s="147" t="s">
        <v>3</v>
      </c>
      <c r="P3" s="151"/>
      <c r="Q3" s="147" t="s">
        <v>4</v>
      </c>
      <c r="R3" s="151"/>
      <c r="S3" s="149" t="s">
        <v>2</v>
      </c>
      <c r="T3" s="149"/>
      <c r="U3" s="147" t="s">
        <v>5</v>
      </c>
      <c r="V3" s="151"/>
      <c r="W3" s="147" t="s">
        <v>73</v>
      </c>
    </row>
    <row r="4" spans="1:23" ht="12.75">
      <c r="A4" s="139"/>
      <c r="B4" s="146"/>
      <c r="C4" s="138"/>
      <c r="D4" s="152"/>
      <c r="E4" s="139"/>
      <c r="F4" s="139"/>
      <c r="G4" s="139"/>
      <c r="H4" s="139"/>
      <c r="I4" s="139"/>
      <c r="J4" s="139"/>
      <c r="K4" s="139"/>
      <c r="L4" s="139"/>
      <c r="M4" s="139"/>
      <c r="N4" s="153"/>
      <c r="O4" s="139"/>
      <c r="P4" s="138"/>
      <c r="Q4" s="154"/>
      <c r="R4" s="138"/>
      <c r="S4" s="138"/>
      <c r="T4" s="138"/>
      <c r="U4" s="138"/>
      <c r="V4" s="138"/>
      <c r="W4" s="139"/>
    </row>
    <row r="5" spans="1:23" ht="12.75">
      <c r="A5" s="122" t="s">
        <v>261</v>
      </c>
      <c r="B5" s="155"/>
      <c r="C5" s="144"/>
      <c r="D5" s="156"/>
      <c r="E5" s="157">
        <v>9094</v>
      </c>
      <c r="F5" s="157"/>
      <c r="G5" s="157">
        <v>9133</v>
      </c>
      <c r="H5" s="157"/>
      <c r="I5" s="157">
        <v>9117</v>
      </c>
      <c r="J5" s="139"/>
      <c r="K5" s="157">
        <v>9116</v>
      </c>
      <c r="L5" s="139"/>
      <c r="M5" s="157">
        <v>9115</v>
      </c>
      <c r="N5" s="152"/>
      <c r="O5" s="157">
        <v>9125</v>
      </c>
      <c r="P5" s="157"/>
      <c r="Q5" s="157">
        <v>9100</v>
      </c>
      <c r="R5" s="157"/>
      <c r="S5" s="157">
        <v>9070</v>
      </c>
      <c r="T5" s="157"/>
      <c r="U5" s="157">
        <v>9050</v>
      </c>
      <c r="V5" s="157"/>
      <c r="W5" s="157">
        <v>9085</v>
      </c>
    </row>
    <row r="6" spans="1:23" ht="12.75">
      <c r="A6" s="139" t="s">
        <v>262</v>
      </c>
      <c r="B6" s="158"/>
      <c r="C6" s="144"/>
      <c r="D6" s="156"/>
      <c r="E6" s="157">
        <v>5009</v>
      </c>
      <c r="F6" s="157"/>
      <c r="G6" s="157">
        <v>5136</v>
      </c>
      <c r="H6" s="157"/>
      <c r="I6" s="157">
        <v>4907</v>
      </c>
      <c r="J6" s="139"/>
      <c r="K6" s="157">
        <v>4897</v>
      </c>
      <c r="L6" s="139"/>
      <c r="M6" s="157">
        <v>19949</v>
      </c>
      <c r="N6" s="152"/>
      <c r="O6" s="157">
        <v>5080</v>
      </c>
      <c r="P6" s="157"/>
      <c r="Q6" s="157">
        <v>5225</v>
      </c>
      <c r="R6" s="138"/>
      <c r="S6" s="157">
        <v>4995</v>
      </c>
      <c r="T6" s="157"/>
      <c r="U6" s="157">
        <v>4980</v>
      </c>
      <c r="V6" s="138"/>
      <c r="W6" s="157">
        <v>20280</v>
      </c>
    </row>
    <row r="7" spans="1:23" ht="12.75">
      <c r="A7" s="159" t="s">
        <v>263</v>
      </c>
      <c r="B7" s="160"/>
      <c r="C7" s="144"/>
      <c r="D7" s="156"/>
      <c r="E7" s="161">
        <v>45.6</v>
      </c>
      <c r="F7" s="161"/>
      <c r="G7" s="161">
        <v>46.9</v>
      </c>
      <c r="H7" s="161"/>
      <c r="I7" s="161">
        <v>44.7</v>
      </c>
      <c r="J7" s="139"/>
      <c r="K7" s="161">
        <v>44.6</v>
      </c>
      <c r="L7" s="139"/>
      <c r="M7" s="161">
        <v>181.8</v>
      </c>
      <c r="N7" s="152"/>
      <c r="O7" s="161">
        <v>46.4</v>
      </c>
      <c r="P7" s="161"/>
      <c r="Q7" s="161">
        <v>47.5</v>
      </c>
      <c r="R7" s="157"/>
      <c r="S7" s="161">
        <v>45.3</v>
      </c>
      <c r="T7" s="161"/>
      <c r="U7" s="161">
        <v>45.1</v>
      </c>
      <c r="V7" s="157"/>
      <c r="W7" s="161">
        <v>184.3</v>
      </c>
    </row>
    <row r="8" spans="1:23" ht="12.75">
      <c r="A8" s="139" t="s">
        <v>264</v>
      </c>
      <c r="B8" s="160"/>
      <c r="C8" s="144"/>
      <c r="D8" s="156"/>
      <c r="E8" s="161">
        <v>0.269</v>
      </c>
      <c r="F8" s="161"/>
      <c r="G8" s="161">
        <v>0.272</v>
      </c>
      <c r="H8" s="161"/>
      <c r="I8" s="161">
        <v>0.275</v>
      </c>
      <c r="J8" s="139"/>
      <c r="K8" s="161">
        <v>0.275</v>
      </c>
      <c r="L8" s="139"/>
      <c r="M8" s="161">
        <v>1.091</v>
      </c>
      <c r="N8" s="152"/>
      <c r="O8" s="161">
        <v>0.272</v>
      </c>
      <c r="P8" s="161"/>
      <c r="Q8" s="161">
        <v>0.3</v>
      </c>
      <c r="R8" s="161"/>
      <c r="S8" s="161">
        <v>0.3</v>
      </c>
      <c r="T8" s="161"/>
      <c r="U8" s="161">
        <v>0.3</v>
      </c>
      <c r="V8" s="161"/>
      <c r="W8" s="161">
        <v>1</v>
      </c>
    </row>
    <row r="9" spans="1:23" ht="12.75">
      <c r="A9" s="139" t="s">
        <v>265</v>
      </c>
      <c r="B9" s="160"/>
      <c r="C9" s="144"/>
      <c r="D9" s="156"/>
      <c r="E9" s="161">
        <v>45.3</v>
      </c>
      <c r="F9" s="161">
        <v>46.6</v>
      </c>
      <c r="G9" s="161">
        <v>46.6</v>
      </c>
      <c r="H9" s="161"/>
      <c r="I9" s="161">
        <v>44.5</v>
      </c>
      <c r="J9" s="139"/>
      <c r="K9" s="161">
        <v>44.4</v>
      </c>
      <c r="L9" s="139"/>
      <c r="M9" s="161">
        <v>180.8</v>
      </c>
      <c r="N9" s="152"/>
      <c r="O9" s="161">
        <v>46.1</v>
      </c>
      <c r="P9" s="161">
        <v>47</v>
      </c>
      <c r="Q9" s="161">
        <v>47.3</v>
      </c>
      <c r="R9" s="161"/>
      <c r="S9" s="161">
        <v>45</v>
      </c>
      <c r="T9" s="161"/>
      <c r="U9" s="161">
        <v>44.8</v>
      </c>
      <c r="V9" s="161"/>
      <c r="W9" s="161">
        <v>183.3</v>
      </c>
    </row>
    <row r="10" spans="1:23" ht="12.75">
      <c r="A10" s="159"/>
      <c r="B10" s="160"/>
      <c r="C10" s="144"/>
      <c r="D10" s="156"/>
      <c r="E10" s="161"/>
      <c r="F10" s="161"/>
      <c r="G10" s="161"/>
      <c r="H10" s="161"/>
      <c r="I10" s="161"/>
      <c r="J10" s="139"/>
      <c r="K10" s="161"/>
      <c r="L10" s="139"/>
      <c r="M10" s="161"/>
      <c r="N10" s="152"/>
      <c r="O10" s="161"/>
      <c r="P10" s="161"/>
      <c r="Q10" s="161"/>
      <c r="R10" s="161"/>
      <c r="S10" s="161"/>
      <c r="T10" s="161"/>
      <c r="U10" s="161"/>
      <c r="V10" s="161"/>
      <c r="W10" s="161"/>
    </row>
    <row r="11" spans="1:23" ht="12.75">
      <c r="A11" s="162" t="s">
        <v>266</v>
      </c>
      <c r="B11" s="160"/>
      <c r="C11" s="144"/>
      <c r="D11" s="156"/>
      <c r="E11" s="161"/>
      <c r="F11" s="161"/>
      <c r="G11" s="161"/>
      <c r="H11" s="161"/>
      <c r="I11" s="161"/>
      <c r="J11" s="139"/>
      <c r="K11" s="161"/>
      <c r="L11" s="139"/>
      <c r="M11" s="161"/>
      <c r="N11" s="152"/>
      <c r="O11" s="161"/>
      <c r="P11" s="161"/>
      <c r="Q11" s="161"/>
      <c r="R11" s="161"/>
      <c r="S11" s="161"/>
      <c r="T11" s="161"/>
      <c r="U11" s="161"/>
      <c r="V11" s="161"/>
      <c r="W11" s="161"/>
    </row>
    <row r="12" spans="1:23" ht="12.75">
      <c r="A12" s="139" t="s">
        <v>265</v>
      </c>
      <c r="B12" s="160"/>
      <c r="C12" s="144"/>
      <c r="D12" s="156"/>
      <c r="E12" s="161">
        <v>45.3</v>
      </c>
      <c r="F12" s="161">
        <v>46.6</v>
      </c>
      <c r="G12" s="161">
        <v>46.6</v>
      </c>
      <c r="H12" s="161"/>
      <c r="I12" s="161">
        <v>44.5</v>
      </c>
      <c r="J12" s="139"/>
      <c r="K12" s="161">
        <v>44.4</v>
      </c>
      <c r="L12" s="139"/>
      <c r="M12" s="161">
        <v>180.8</v>
      </c>
      <c r="N12" s="152"/>
      <c r="O12" s="161">
        <v>46.1</v>
      </c>
      <c r="P12" s="161">
        <v>47</v>
      </c>
      <c r="Q12" s="161">
        <v>47.3</v>
      </c>
      <c r="R12" s="161"/>
      <c r="S12" s="161">
        <v>45</v>
      </c>
      <c r="T12" s="161"/>
      <c r="U12" s="161">
        <v>44.8</v>
      </c>
      <c r="V12" s="161"/>
      <c r="W12" s="161">
        <v>183.3</v>
      </c>
    </row>
    <row r="13" spans="1:23" ht="12.75">
      <c r="A13" s="139" t="s">
        <v>267</v>
      </c>
      <c r="B13" s="160"/>
      <c r="C13" s="144"/>
      <c r="D13" s="156"/>
      <c r="E13" s="161">
        <v>8.007</v>
      </c>
      <c r="F13" s="161"/>
      <c r="G13" s="161">
        <v>10.9</v>
      </c>
      <c r="H13" s="161"/>
      <c r="I13" s="161">
        <v>12.7</v>
      </c>
      <c r="J13" s="139"/>
      <c r="K13" s="161">
        <v>11.7</v>
      </c>
      <c r="L13" s="139"/>
      <c r="M13" s="161">
        <v>8.007</v>
      </c>
      <c r="N13" s="152"/>
      <c r="O13" s="161">
        <v>9.4</v>
      </c>
      <c r="P13" s="161"/>
      <c r="Q13" s="161">
        <v>12</v>
      </c>
      <c r="R13" s="161"/>
      <c r="S13" s="161">
        <v>13.1</v>
      </c>
      <c r="T13" s="161"/>
      <c r="U13" s="161">
        <v>11.2</v>
      </c>
      <c r="V13" s="161"/>
      <c r="W13" s="161">
        <v>9.4</v>
      </c>
    </row>
    <row r="14" spans="1:23" ht="12.75">
      <c r="A14" s="139" t="s">
        <v>268</v>
      </c>
      <c r="B14" s="160"/>
      <c r="C14" s="144"/>
      <c r="D14" s="156"/>
      <c r="E14" s="161">
        <v>1.1</v>
      </c>
      <c r="F14" s="161"/>
      <c r="G14" s="161">
        <v>1.2</v>
      </c>
      <c r="H14" s="161"/>
      <c r="I14" s="161">
        <v>1.05</v>
      </c>
      <c r="J14" s="139"/>
      <c r="K14" s="161">
        <v>1.4</v>
      </c>
      <c r="L14" s="139"/>
      <c r="M14" s="161">
        <v>4.8</v>
      </c>
      <c r="N14" s="152"/>
      <c r="O14" s="161">
        <v>1.2</v>
      </c>
      <c r="P14" s="161"/>
      <c r="Q14" s="161">
        <v>1.3</v>
      </c>
      <c r="R14" s="161"/>
      <c r="S14" s="161">
        <v>1.2</v>
      </c>
      <c r="T14" s="161"/>
      <c r="U14" s="161">
        <v>1.3</v>
      </c>
      <c r="V14" s="161"/>
      <c r="W14" s="161">
        <v>5</v>
      </c>
    </row>
    <row r="15" spans="1:23" ht="12.75">
      <c r="A15" s="139" t="s">
        <v>269</v>
      </c>
      <c r="B15" s="160"/>
      <c r="C15" s="144"/>
      <c r="D15" s="156"/>
      <c r="E15" s="161">
        <f>+SUM(E12:E14)</f>
        <v>54.407</v>
      </c>
      <c r="F15" s="161"/>
      <c r="G15" s="161">
        <v>58.7</v>
      </c>
      <c r="H15" s="161"/>
      <c r="I15" s="161">
        <v>58.3</v>
      </c>
      <c r="J15" s="139"/>
      <c r="K15" s="161">
        <v>57.4</v>
      </c>
      <c r="L15" s="139"/>
      <c r="M15" s="161">
        <f>+SUM(M12:M14)</f>
        <v>193.60700000000003</v>
      </c>
      <c r="N15" s="152"/>
      <c r="O15" s="161">
        <v>56.7</v>
      </c>
      <c r="P15" s="161"/>
      <c r="Q15" s="161">
        <v>60.6</v>
      </c>
      <c r="R15" s="161"/>
      <c r="S15" s="161">
        <v>59.3</v>
      </c>
      <c r="T15" s="161"/>
      <c r="U15" s="161">
        <v>57.3</v>
      </c>
      <c r="V15" s="161"/>
      <c r="W15" s="161">
        <v>197.7</v>
      </c>
    </row>
    <row r="16" spans="1:23" ht="12.75">
      <c r="A16" s="139" t="s">
        <v>270</v>
      </c>
      <c r="B16" s="160"/>
      <c r="C16" s="144"/>
      <c r="D16" s="156"/>
      <c r="E16" s="161">
        <v>10.9</v>
      </c>
      <c r="F16" s="161"/>
      <c r="G16" s="161">
        <v>12.7</v>
      </c>
      <c r="H16" s="161"/>
      <c r="I16" s="161">
        <v>11.7</v>
      </c>
      <c r="J16" s="139"/>
      <c r="K16" s="161">
        <v>9.4</v>
      </c>
      <c r="L16" s="139"/>
      <c r="M16" s="161">
        <v>9.4</v>
      </c>
      <c r="N16" s="152"/>
      <c r="O16" s="161">
        <v>12</v>
      </c>
      <c r="P16" s="161">
        <v>9</v>
      </c>
      <c r="Q16" s="161">
        <v>13.1</v>
      </c>
      <c r="R16" s="161"/>
      <c r="S16" s="161">
        <v>11.2</v>
      </c>
      <c r="T16" s="161"/>
      <c r="U16" s="161">
        <v>8.6</v>
      </c>
      <c r="V16" s="161"/>
      <c r="W16" s="161">
        <v>8.6</v>
      </c>
    </row>
    <row r="17" spans="1:23" ht="12.75">
      <c r="A17" s="139" t="s">
        <v>271</v>
      </c>
      <c r="B17" s="160"/>
      <c r="C17" s="144"/>
      <c r="D17" s="156"/>
      <c r="E17" s="161">
        <v>0</v>
      </c>
      <c r="F17" s="161"/>
      <c r="G17" s="161">
        <v>0</v>
      </c>
      <c r="H17" s="161"/>
      <c r="I17" s="161">
        <v>0</v>
      </c>
      <c r="J17" s="139"/>
      <c r="K17" s="161">
        <v>0</v>
      </c>
      <c r="L17" s="139"/>
      <c r="M17" s="161">
        <v>0</v>
      </c>
      <c r="N17" s="152"/>
      <c r="O17" s="161">
        <v>-0.028</v>
      </c>
      <c r="P17" s="161"/>
      <c r="Q17" s="161">
        <v>0</v>
      </c>
      <c r="R17" s="161"/>
      <c r="S17" s="161">
        <v>0</v>
      </c>
      <c r="T17" s="161"/>
      <c r="U17" s="161">
        <v>0</v>
      </c>
      <c r="V17" s="161"/>
      <c r="W17" s="161">
        <v>-0.04</v>
      </c>
    </row>
    <row r="18" spans="1:23" ht="12.75">
      <c r="A18" s="122" t="s">
        <v>272</v>
      </c>
      <c r="B18" s="160"/>
      <c r="C18" s="144"/>
      <c r="D18" s="156"/>
      <c r="E18" s="161">
        <v>43.6</v>
      </c>
      <c r="F18" s="161"/>
      <c r="G18" s="161">
        <v>46</v>
      </c>
      <c r="H18" s="161"/>
      <c r="I18" s="161">
        <v>46.6</v>
      </c>
      <c r="J18" s="139"/>
      <c r="K18" s="161">
        <v>48</v>
      </c>
      <c r="L18" s="139"/>
      <c r="M18" s="161">
        <v>184.2</v>
      </c>
      <c r="N18" s="152"/>
      <c r="O18" s="161">
        <v>44.7</v>
      </c>
      <c r="P18" s="161"/>
      <c r="Q18" s="161">
        <v>47.5</v>
      </c>
      <c r="R18" s="161"/>
      <c r="S18" s="161">
        <v>48.1</v>
      </c>
      <c r="T18" s="161"/>
      <c r="U18" s="161">
        <v>48.7</v>
      </c>
      <c r="V18" s="161"/>
      <c r="W18" s="161">
        <v>189.1</v>
      </c>
    </row>
    <row r="19" spans="1:23" ht="12.75">
      <c r="A19" s="139"/>
      <c r="B19" s="160"/>
      <c r="C19" s="144"/>
      <c r="D19" s="156"/>
      <c r="E19" s="139"/>
      <c r="F19" s="139"/>
      <c r="G19" s="139"/>
      <c r="H19" s="139"/>
      <c r="I19" s="139"/>
      <c r="J19" s="139"/>
      <c r="K19" s="139"/>
      <c r="L19" s="139"/>
      <c r="M19" s="139"/>
      <c r="N19" s="152"/>
      <c r="O19" s="161"/>
      <c r="P19" s="161"/>
      <c r="Q19" s="161"/>
      <c r="R19" s="161"/>
      <c r="S19" s="161"/>
      <c r="T19" s="161"/>
      <c r="U19" s="161"/>
      <c r="V19" s="161"/>
      <c r="W19" s="161"/>
    </row>
    <row r="20" spans="1:23" ht="12.75">
      <c r="A20" s="162" t="s">
        <v>273</v>
      </c>
      <c r="B20" s="160"/>
      <c r="C20" s="144"/>
      <c r="D20" s="156"/>
      <c r="E20" s="139"/>
      <c r="F20" s="139"/>
      <c r="G20" s="139"/>
      <c r="H20" s="139"/>
      <c r="I20" s="139"/>
      <c r="J20" s="139"/>
      <c r="K20" s="139"/>
      <c r="L20" s="139"/>
      <c r="M20" s="139"/>
      <c r="N20" s="152"/>
      <c r="O20" s="161"/>
      <c r="P20" s="161"/>
      <c r="Q20" s="161"/>
      <c r="R20" s="161"/>
      <c r="S20" s="161"/>
      <c r="T20" s="161"/>
      <c r="U20" s="161"/>
      <c r="V20" s="161"/>
      <c r="W20" s="161"/>
    </row>
    <row r="21" spans="1:23" ht="12.75">
      <c r="A21" s="139" t="s">
        <v>265</v>
      </c>
      <c r="B21" s="160"/>
      <c r="C21" s="144"/>
      <c r="D21" s="156"/>
      <c r="E21" s="161">
        <v>45.261</v>
      </c>
      <c r="F21" s="161"/>
      <c r="G21" s="161">
        <v>46.6</v>
      </c>
      <c r="H21" s="161"/>
      <c r="I21" s="161">
        <v>44.5</v>
      </c>
      <c r="J21" s="139"/>
      <c r="K21" s="161">
        <v>44.4</v>
      </c>
      <c r="L21" s="139"/>
      <c r="M21" s="161">
        <v>180.8</v>
      </c>
      <c r="N21" s="152"/>
      <c r="O21" s="161">
        <v>46.1</v>
      </c>
      <c r="P21" s="161"/>
      <c r="Q21" s="161">
        <v>47.3</v>
      </c>
      <c r="R21" s="161"/>
      <c r="S21" s="161">
        <v>45</v>
      </c>
      <c r="T21" s="161"/>
      <c r="U21" s="161">
        <v>44.8</v>
      </c>
      <c r="V21" s="161"/>
      <c r="W21" s="161">
        <v>183.3</v>
      </c>
    </row>
    <row r="22" spans="1:23" ht="12.75">
      <c r="A22" s="139" t="s">
        <v>267</v>
      </c>
      <c r="B22" s="160"/>
      <c r="C22" s="144"/>
      <c r="D22" s="156"/>
      <c r="E22" s="161">
        <v>9</v>
      </c>
      <c r="F22" s="161"/>
      <c r="G22" s="161">
        <v>9.6</v>
      </c>
      <c r="H22" s="161"/>
      <c r="I22" s="161">
        <v>10</v>
      </c>
      <c r="J22" s="161"/>
      <c r="K22" s="161">
        <v>9.1</v>
      </c>
      <c r="L22" s="161"/>
      <c r="M22" s="161">
        <v>9</v>
      </c>
      <c r="N22" s="152"/>
      <c r="O22" s="161">
        <v>9.1</v>
      </c>
      <c r="P22" s="161"/>
      <c r="Q22" s="161">
        <v>9.3</v>
      </c>
      <c r="R22" s="161"/>
      <c r="S22" s="161">
        <v>10.2</v>
      </c>
      <c r="T22" s="161"/>
      <c r="U22" s="161">
        <v>9.1</v>
      </c>
      <c r="V22" s="161"/>
      <c r="W22" s="161">
        <v>9.1</v>
      </c>
    </row>
    <row r="23" spans="1:23" ht="12.75">
      <c r="A23" s="139" t="s">
        <v>268</v>
      </c>
      <c r="B23" s="160"/>
      <c r="C23" s="144"/>
      <c r="D23" s="156"/>
      <c r="E23" s="161">
        <v>1.1</v>
      </c>
      <c r="F23" s="161"/>
      <c r="G23" s="161">
        <v>1.1</v>
      </c>
      <c r="H23" s="161"/>
      <c r="I23" s="161">
        <v>1.1</v>
      </c>
      <c r="J23" s="161"/>
      <c r="K23" s="161">
        <v>1.3</v>
      </c>
      <c r="L23" s="161"/>
      <c r="M23" s="161">
        <v>4.6</v>
      </c>
      <c r="N23" s="152"/>
      <c r="O23" s="161">
        <v>1.2</v>
      </c>
      <c r="P23" s="161"/>
      <c r="Q23" s="161">
        <v>1.3</v>
      </c>
      <c r="R23" s="161"/>
      <c r="S23" s="161">
        <v>1.3</v>
      </c>
      <c r="T23" s="161"/>
      <c r="U23" s="161">
        <v>1.5</v>
      </c>
      <c r="V23" s="161"/>
      <c r="W23" s="161">
        <v>5.2</v>
      </c>
    </row>
    <row r="24" spans="1:23" ht="12.75">
      <c r="A24" s="139" t="s">
        <v>269</v>
      </c>
      <c r="B24" s="160"/>
      <c r="C24" s="163"/>
      <c r="D24" s="156"/>
      <c r="E24" s="161">
        <v>55.3</v>
      </c>
      <c r="F24" s="161"/>
      <c r="G24" s="161">
        <v>57.3</v>
      </c>
      <c r="H24" s="161"/>
      <c r="I24" s="161">
        <v>55.6</v>
      </c>
      <c r="J24" s="161"/>
      <c r="K24" s="161">
        <v>54.8</v>
      </c>
      <c r="L24" s="161"/>
      <c r="M24" s="161">
        <v>194.4</v>
      </c>
      <c r="N24" s="152"/>
      <c r="O24" s="161">
        <v>56.4</v>
      </c>
      <c r="P24" s="161"/>
      <c r="Q24" s="161">
        <v>57.9</v>
      </c>
      <c r="R24" s="161"/>
      <c r="S24" s="161">
        <v>56.5</v>
      </c>
      <c r="T24" s="161"/>
      <c r="U24" s="161">
        <v>55.3</v>
      </c>
      <c r="V24" s="161"/>
      <c r="W24" s="161">
        <v>197.5</v>
      </c>
    </row>
    <row r="25" spans="1:23" ht="12.75">
      <c r="A25" s="139" t="s">
        <v>270</v>
      </c>
      <c r="B25" s="160"/>
      <c r="C25" s="163"/>
      <c r="D25" s="156"/>
      <c r="E25" s="161">
        <v>9.6</v>
      </c>
      <c r="F25" s="161"/>
      <c r="G25" s="161">
        <v>10</v>
      </c>
      <c r="H25" s="161"/>
      <c r="I25" s="161">
        <v>9.1</v>
      </c>
      <c r="J25" s="161"/>
      <c r="K25" s="161">
        <v>9.1</v>
      </c>
      <c r="L25" s="161"/>
      <c r="M25" s="161">
        <v>9.1</v>
      </c>
      <c r="N25" s="152"/>
      <c r="O25" s="161">
        <v>9.3</v>
      </c>
      <c r="P25" s="161"/>
      <c r="Q25" s="161">
        <v>10.2</v>
      </c>
      <c r="R25" s="161"/>
      <c r="S25" s="161">
        <v>9.1</v>
      </c>
      <c r="T25" s="161"/>
      <c r="U25" s="161">
        <v>8.8</v>
      </c>
      <c r="V25" s="161"/>
      <c r="W25" s="161">
        <v>8.8</v>
      </c>
    </row>
    <row r="26" spans="1:23" ht="12.75">
      <c r="A26" s="139" t="s">
        <v>271</v>
      </c>
      <c r="B26" s="160"/>
      <c r="C26" s="144"/>
      <c r="D26" s="156"/>
      <c r="E26" s="161">
        <v>-0.02</v>
      </c>
      <c r="F26" s="161"/>
      <c r="G26" s="161">
        <v>0.7</v>
      </c>
      <c r="H26" s="161"/>
      <c r="I26" s="161">
        <v>0</v>
      </c>
      <c r="J26" s="161"/>
      <c r="K26" s="161">
        <v>0</v>
      </c>
      <c r="L26" s="161"/>
      <c r="M26" s="161">
        <v>0.7</v>
      </c>
      <c r="N26" s="152"/>
      <c r="O26" s="161">
        <v>0</v>
      </c>
      <c r="P26" s="161">
        <v>0</v>
      </c>
      <c r="Q26" s="161">
        <v>0</v>
      </c>
      <c r="R26" s="161"/>
      <c r="S26" s="161">
        <v>0</v>
      </c>
      <c r="T26" s="161"/>
      <c r="U26" s="161">
        <v>0</v>
      </c>
      <c r="V26" s="161"/>
      <c r="W26" s="161">
        <v>0</v>
      </c>
    </row>
    <row r="27" spans="1:23" ht="12.75">
      <c r="A27" s="122" t="s">
        <v>272</v>
      </c>
      <c r="B27" s="160"/>
      <c r="C27" s="144"/>
      <c r="D27" s="156"/>
      <c r="E27" s="161">
        <v>45.7</v>
      </c>
      <c r="F27" s="161"/>
      <c r="G27" s="161">
        <v>46.6</v>
      </c>
      <c r="H27" s="161"/>
      <c r="I27" s="161">
        <v>46.5</v>
      </c>
      <c r="J27" s="161"/>
      <c r="K27" s="161">
        <v>45.7</v>
      </c>
      <c r="L27" s="161"/>
      <c r="M27" s="161">
        <v>184.6</v>
      </c>
      <c r="N27" s="152"/>
      <c r="O27" s="161">
        <v>47.1</v>
      </c>
      <c r="P27" s="161"/>
      <c r="Q27" s="161">
        <v>47.7</v>
      </c>
      <c r="R27" s="161"/>
      <c r="S27" s="161">
        <v>47.5</v>
      </c>
      <c r="T27" s="161"/>
      <c r="U27" s="161">
        <v>46.5</v>
      </c>
      <c r="V27" s="161"/>
      <c r="W27" s="161">
        <v>188.7</v>
      </c>
    </row>
    <row r="28" spans="1:23" ht="12.75">
      <c r="A28" s="139"/>
      <c r="B28" s="152"/>
      <c r="C28" s="144"/>
      <c r="D28" s="156"/>
      <c r="E28" s="161"/>
      <c r="F28" s="161"/>
      <c r="G28" s="161"/>
      <c r="H28" s="161"/>
      <c r="I28" s="139"/>
      <c r="J28" s="139"/>
      <c r="K28" s="139"/>
      <c r="L28" s="139"/>
      <c r="M28" s="161"/>
      <c r="N28" s="152"/>
      <c r="O28" s="164"/>
      <c r="P28" s="139"/>
      <c r="Q28" s="139"/>
      <c r="R28" s="139"/>
      <c r="S28" s="139"/>
      <c r="T28" s="139"/>
      <c r="U28" s="139"/>
      <c r="V28" s="139"/>
      <c r="W28" s="139"/>
    </row>
    <row r="29" spans="1:23" ht="12.75">
      <c r="A29" s="162" t="s">
        <v>274</v>
      </c>
      <c r="B29" s="152"/>
      <c r="C29" s="144"/>
      <c r="D29" s="156"/>
      <c r="E29" s="161"/>
      <c r="F29" s="161"/>
      <c r="G29" s="161"/>
      <c r="H29" s="161"/>
      <c r="I29" s="139"/>
      <c r="J29" s="139"/>
      <c r="K29" s="139"/>
      <c r="L29" s="139"/>
      <c r="M29" s="161"/>
      <c r="N29" s="152"/>
      <c r="O29" s="165"/>
      <c r="P29" s="165"/>
      <c r="Q29" s="139"/>
      <c r="R29" s="165"/>
      <c r="S29" s="165"/>
      <c r="T29" s="165"/>
      <c r="U29" s="165"/>
      <c r="V29" s="165"/>
      <c r="W29" s="139"/>
    </row>
    <row r="30" spans="1:23" ht="12.75">
      <c r="A30" s="122" t="s">
        <v>275</v>
      </c>
      <c r="B30" s="152"/>
      <c r="C30" s="144"/>
      <c r="D30" s="156"/>
      <c r="E30" s="166">
        <v>13.53</v>
      </c>
      <c r="F30" s="166"/>
      <c r="G30" s="166">
        <v>12</v>
      </c>
      <c r="H30" s="166"/>
      <c r="I30" s="166">
        <v>12.23</v>
      </c>
      <c r="J30" s="139"/>
      <c r="K30" s="166">
        <v>13.83</v>
      </c>
      <c r="L30" s="139"/>
      <c r="M30" s="166">
        <v>12.9</v>
      </c>
      <c r="N30" s="152"/>
      <c r="O30" s="166">
        <v>14.45</v>
      </c>
      <c r="P30" s="167"/>
      <c r="Q30" s="166">
        <v>13.95</v>
      </c>
      <c r="R30" s="167"/>
      <c r="S30" s="166">
        <v>14.2</v>
      </c>
      <c r="T30" s="166"/>
      <c r="U30" s="166">
        <v>14.7</v>
      </c>
      <c r="V30" s="167"/>
      <c r="W30" s="166">
        <v>14.35</v>
      </c>
    </row>
    <row r="31" spans="1:23" ht="12.75">
      <c r="A31" s="139"/>
      <c r="B31" s="152"/>
      <c r="C31" s="144"/>
      <c r="D31" s="156"/>
      <c r="E31" s="154"/>
      <c r="F31" s="154"/>
      <c r="G31" s="154"/>
      <c r="H31" s="154"/>
      <c r="I31" s="154"/>
      <c r="J31" s="139"/>
      <c r="K31" s="154"/>
      <c r="L31" s="139"/>
      <c r="M31" s="154"/>
      <c r="N31" s="152"/>
      <c r="O31" s="154">
        <v>-14.75</v>
      </c>
      <c r="P31" s="154"/>
      <c r="Q31" s="154">
        <v>-14.55</v>
      </c>
      <c r="R31" s="154"/>
      <c r="S31" s="154">
        <v>-15.1</v>
      </c>
      <c r="T31" s="154"/>
      <c r="U31" s="154">
        <v>-15.7</v>
      </c>
      <c r="V31" s="154"/>
      <c r="W31" s="154">
        <v>-15.05</v>
      </c>
    </row>
    <row r="32" spans="1:23" ht="12.75">
      <c r="A32" s="139"/>
      <c r="B32" s="152"/>
      <c r="C32" s="144"/>
      <c r="D32" s="156"/>
      <c r="E32" s="161"/>
      <c r="F32" s="161"/>
      <c r="G32" s="161"/>
      <c r="H32" s="161"/>
      <c r="I32" s="139"/>
      <c r="J32" s="139"/>
      <c r="K32" s="139"/>
      <c r="L32" s="139"/>
      <c r="M32" s="161"/>
      <c r="N32" s="152"/>
      <c r="O32" s="139"/>
      <c r="P32" s="139"/>
      <c r="Q32" s="139"/>
      <c r="R32" s="139"/>
      <c r="S32" s="139"/>
      <c r="T32" s="139"/>
      <c r="U32" s="139"/>
      <c r="V32" s="139"/>
      <c r="W32" s="139"/>
    </row>
    <row r="33" spans="1:23" ht="12.75">
      <c r="A33" s="122" t="s">
        <v>276</v>
      </c>
      <c r="B33" s="152"/>
      <c r="C33" s="144"/>
      <c r="D33" s="156"/>
      <c r="E33" s="166">
        <v>12.23</v>
      </c>
      <c r="F33" s="166"/>
      <c r="G33" s="166">
        <v>11.02</v>
      </c>
      <c r="H33" s="166">
        <v>-10.95</v>
      </c>
      <c r="I33" s="166">
        <v>11.42</v>
      </c>
      <c r="J33" s="139"/>
      <c r="K33" s="166">
        <v>12.88</v>
      </c>
      <c r="L33" s="139"/>
      <c r="M33" s="166">
        <v>11.89</v>
      </c>
      <c r="N33" s="152"/>
      <c r="O33" s="166">
        <v>13.25</v>
      </c>
      <c r="P33" s="167"/>
      <c r="Q33" s="166">
        <v>12.9</v>
      </c>
      <c r="R33" s="167"/>
      <c r="S33" s="167">
        <v>13.34</v>
      </c>
      <c r="T33" s="167"/>
      <c r="U33" s="166">
        <v>13.4</v>
      </c>
      <c r="V33" s="167"/>
      <c r="W33" s="166">
        <v>13.2</v>
      </c>
    </row>
    <row r="34" spans="1:23" ht="12.75">
      <c r="A34" s="139"/>
      <c r="B34" s="152"/>
      <c r="C34" s="144"/>
      <c r="D34" s="156"/>
      <c r="E34" s="154"/>
      <c r="F34" s="154"/>
      <c r="G34" s="154"/>
      <c r="H34" s="154"/>
      <c r="I34" s="154"/>
      <c r="J34" s="139"/>
      <c r="K34" s="154"/>
      <c r="L34" s="139"/>
      <c r="M34" s="154"/>
      <c r="N34" s="152"/>
      <c r="O34" s="154">
        <v>-13.55</v>
      </c>
      <c r="P34" s="154"/>
      <c r="Q34" s="154">
        <v>-13.5</v>
      </c>
      <c r="R34" s="154"/>
      <c r="S34" s="154">
        <v>-14.24</v>
      </c>
      <c r="T34" s="154"/>
      <c r="U34" s="154">
        <v>-14.4</v>
      </c>
      <c r="V34" s="154"/>
      <c r="W34" s="154">
        <v>-13.9</v>
      </c>
    </row>
    <row r="35" spans="1:23" ht="12.75">
      <c r="A35" s="139"/>
      <c r="B35" s="152"/>
      <c r="C35" s="144"/>
      <c r="D35" s="156"/>
      <c r="E35" s="139"/>
      <c r="F35" s="139"/>
      <c r="G35" s="139"/>
      <c r="H35" s="139"/>
      <c r="I35" s="139"/>
      <c r="J35" s="139"/>
      <c r="K35" s="139"/>
      <c r="L35" s="139"/>
      <c r="M35" s="139"/>
      <c r="N35" s="152"/>
      <c r="O35" s="139"/>
      <c r="P35" s="139"/>
      <c r="Q35" s="139"/>
      <c r="R35" s="139"/>
      <c r="S35" s="139"/>
      <c r="T35" s="139"/>
      <c r="U35" s="139"/>
      <c r="V35" s="139"/>
      <c r="W35" s="139"/>
    </row>
    <row r="36" spans="1:23" ht="12.75">
      <c r="A36" s="139" t="s">
        <v>277</v>
      </c>
      <c r="B36" s="152"/>
      <c r="C36" s="144"/>
      <c r="D36" s="156"/>
      <c r="E36" s="166">
        <v>11.33</v>
      </c>
      <c r="F36" s="166"/>
      <c r="G36" s="166">
        <v>10.3</v>
      </c>
      <c r="H36" s="166"/>
      <c r="I36" s="166">
        <v>10.65</v>
      </c>
      <c r="J36" s="139"/>
      <c r="K36" s="166">
        <v>11.97</v>
      </c>
      <c r="L36" s="139"/>
      <c r="M36" s="166">
        <v>11.06</v>
      </c>
      <c r="N36" s="152"/>
      <c r="O36" s="166">
        <v>12.34</v>
      </c>
      <c r="P36" s="167"/>
      <c r="Q36" s="166">
        <v>12.57</v>
      </c>
      <c r="R36" s="167"/>
      <c r="S36" s="167">
        <v>12.56</v>
      </c>
      <c r="T36" s="167"/>
      <c r="U36" s="167">
        <v>12.34</v>
      </c>
      <c r="V36" s="167"/>
      <c r="W36" s="166">
        <v>12.45</v>
      </c>
    </row>
    <row r="37" spans="1:23" ht="12.75">
      <c r="A37" s="162"/>
      <c r="B37" s="152"/>
      <c r="C37" s="144"/>
      <c r="D37" s="156"/>
      <c r="E37" s="154"/>
      <c r="F37" s="154"/>
      <c r="G37" s="154"/>
      <c r="H37" s="154"/>
      <c r="I37" s="154"/>
      <c r="J37" s="139"/>
      <c r="K37" s="154"/>
      <c r="L37" s="139"/>
      <c r="M37" s="154"/>
      <c r="N37" s="152"/>
      <c r="O37" s="154">
        <v>-12.74</v>
      </c>
      <c r="P37" s="154"/>
      <c r="Q37" s="139">
        <v>-13.27</v>
      </c>
      <c r="R37" s="154"/>
      <c r="S37" s="154">
        <v>13.56</v>
      </c>
      <c r="T37" s="154"/>
      <c r="U37" s="154">
        <v>13.44</v>
      </c>
      <c r="V37" s="154"/>
      <c r="W37" s="154">
        <v>-13.25</v>
      </c>
    </row>
    <row r="38" spans="1:23" ht="12.75">
      <c r="A38" s="162"/>
      <c r="B38" s="152"/>
      <c r="C38" s="144"/>
      <c r="D38" s="156"/>
      <c r="E38" s="139"/>
      <c r="F38" s="139"/>
      <c r="G38" s="139"/>
      <c r="H38" s="139"/>
      <c r="I38" s="139"/>
      <c r="J38" s="139"/>
      <c r="K38" s="139"/>
      <c r="L38" s="139"/>
      <c r="M38" s="139"/>
      <c r="N38" s="152"/>
      <c r="O38" s="139"/>
      <c r="P38" s="139"/>
      <c r="Q38" s="139"/>
      <c r="R38" s="139"/>
      <c r="S38" s="139"/>
      <c r="T38" s="139"/>
      <c r="U38" s="139"/>
      <c r="V38" s="139"/>
      <c r="W38" s="139"/>
    </row>
    <row r="39" spans="1:23" ht="12.75">
      <c r="A39" s="162" t="s">
        <v>278</v>
      </c>
      <c r="B39" s="152"/>
      <c r="C39" s="144"/>
      <c r="D39" s="156"/>
      <c r="E39" s="139"/>
      <c r="F39" s="139"/>
      <c r="G39" s="139"/>
      <c r="H39" s="139"/>
      <c r="I39" s="139"/>
      <c r="J39" s="139"/>
      <c r="K39" s="139"/>
      <c r="L39" s="139"/>
      <c r="M39" s="139"/>
      <c r="N39" s="152"/>
      <c r="O39" s="139"/>
      <c r="P39" s="139"/>
      <c r="Q39" s="139"/>
      <c r="R39" s="139"/>
      <c r="S39" s="139"/>
      <c r="T39" s="139"/>
      <c r="U39" s="139"/>
      <c r="V39" s="139"/>
      <c r="W39" s="139"/>
    </row>
    <row r="40" spans="1:23" ht="12.75">
      <c r="A40" s="45" t="s">
        <v>279</v>
      </c>
      <c r="B40" s="168"/>
      <c r="C40" s="169"/>
      <c r="D40" s="170"/>
      <c r="E40" s="171">
        <v>1.272</v>
      </c>
      <c r="F40" s="171"/>
      <c r="G40" s="171">
        <v>1.184</v>
      </c>
      <c r="H40" s="171"/>
      <c r="I40" s="171">
        <v>1.217</v>
      </c>
      <c r="J40" s="139"/>
      <c r="K40" s="171">
        <v>1.316</v>
      </c>
      <c r="L40" s="139"/>
      <c r="M40" s="171">
        <v>1.247</v>
      </c>
      <c r="N40" s="152"/>
      <c r="O40" s="171">
        <v>1.319</v>
      </c>
      <c r="P40" s="171"/>
      <c r="Q40" s="171">
        <v>1.297</v>
      </c>
      <c r="R40" s="171"/>
      <c r="S40" s="171">
        <v>1.328</v>
      </c>
      <c r="T40" s="171"/>
      <c r="U40" s="171">
        <v>1.34</v>
      </c>
      <c r="V40" s="171"/>
      <c r="W40" s="171">
        <v>1.32</v>
      </c>
    </row>
    <row r="41" spans="1:23" ht="12.75">
      <c r="A41" s="139"/>
      <c r="B41" s="168"/>
      <c r="C41" s="169"/>
      <c r="D41" s="170"/>
      <c r="E41" s="172"/>
      <c r="F41" s="172"/>
      <c r="G41" s="172"/>
      <c r="H41" s="172"/>
      <c r="I41" s="172"/>
      <c r="J41" s="139"/>
      <c r="K41" s="172"/>
      <c r="L41" s="139"/>
      <c r="M41" s="172"/>
      <c r="N41" s="152"/>
      <c r="O41" s="172">
        <v>-1.348</v>
      </c>
      <c r="P41" s="172"/>
      <c r="Q41" s="172">
        <v>-1.357</v>
      </c>
      <c r="R41" s="172"/>
      <c r="S41" s="172">
        <v>-1.418</v>
      </c>
      <c r="T41" s="172"/>
      <c r="U41" s="172">
        <v>-1.44</v>
      </c>
      <c r="V41" s="172"/>
      <c r="W41" s="172">
        <v>-1.39</v>
      </c>
    </row>
    <row r="42" spans="1:23" ht="12.75">
      <c r="A42" s="139"/>
      <c r="B42" s="168"/>
      <c r="C42" s="169"/>
      <c r="D42" s="170"/>
      <c r="E42" s="139"/>
      <c r="F42" s="139"/>
      <c r="G42" s="139"/>
      <c r="H42" s="139"/>
      <c r="I42" s="139"/>
      <c r="J42" s="139"/>
      <c r="K42" s="139"/>
      <c r="L42" s="139"/>
      <c r="M42" s="139"/>
      <c r="N42" s="152"/>
      <c r="O42" s="172"/>
      <c r="P42" s="172"/>
      <c r="Q42" s="172"/>
      <c r="R42" s="172"/>
      <c r="S42" s="172"/>
      <c r="T42" s="172"/>
      <c r="U42" s="172"/>
      <c r="V42" s="172"/>
      <c r="W42" s="172"/>
    </row>
    <row r="43" spans="1:23" ht="12.75">
      <c r="A43" s="45" t="s">
        <v>280</v>
      </c>
      <c r="B43" s="168"/>
      <c r="C43" s="169"/>
      <c r="D43" s="170"/>
      <c r="E43" s="171">
        <v>0.345</v>
      </c>
      <c r="F43" s="171"/>
      <c r="G43" s="171">
        <v>0.289</v>
      </c>
      <c r="H43" s="171"/>
      <c r="I43" s="171">
        <v>0.289</v>
      </c>
      <c r="J43" s="139"/>
      <c r="K43" s="171">
        <v>0.381</v>
      </c>
      <c r="L43" s="139"/>
      <c r="M43" s="171">
        <v>0.329</v>
      </c>
      <c r="N43" s="152"/>
      <c r="O43" s="171">
        <v>0.463</v>
      </c>
      <c r="P43" s="171"/>
      <c r="Q43" s="171">
        <v>0.445</v>
      </c>
      <c r="R43" s="171"/>
      <c r="S43" s="171">
        <v>0.465</v>
      </c>
      <c r="T43" s="171"/>
      <c r="U43" s="171">
        <v>0.455</v>
      </c>
      <c r="V43" s="171"/>
      <c r="W43" s="171">
        <v>0.455</v>
      </c>
    </row>
    <row r="44" spans="1:23" ht="12.75">
      <c r="A44" s="139"/>
      <c r="B44" s="168"/>
      <c r="C44" s="169"/>
      <c r="D44" s="170"/>
      <c r="E44" s="172"/>
      <c r="F44" s="172"/>
      <c r="G44" s="172"/>
      <c r="H44" s="172"/>
      <c r="I44" s="172"/>
      <c r="J44" s="139"/>
      <c r="K44" s="172"/>
      <c r="L44" s="139"/>
      <c r="M44" s="172"/>
      <c r="N44" s="152"/>
      <c r="O44" s="172">
        <v>-0.483</v>
      </c>
      <c r="P44" s="172"/>
      <c r="Q44" s="172">
        <v>-0.475</v>
      </c>
      <c r="R44" s="172"/>
      <c r="S44" s="172">
        <v>-0.495</v>
      </c>
      <c r="T44" s="172"/>
      <c r="U44" s="172">
        <v>-0.485</v>
      </c>
      <c r="V44" s="172"/>
      <c r="W44" s="172">
        <v>-0.485</v>
      </c>
    </row>
    <row r="45" spans="1:23" ht="12.75">
      <c r="A45" s="139"/>
      <c r="B45" s="168"/>
      <c r="C45" s="169"/>
      <c r="D45" s="170"/>
      <c r="E45" s="139"/>
      <c r="F45" s="139"/>
      <c r="G45" s="139"/>
      <c r="H45" s="139"/>
      <c r="I45" s="139"/>
      <c r="J45" s="139"/>
      <c r="K45" s="139"/>
      <c r="L45" s="139"/>
      <c r="M45" s="139"/>
      <c r="N45" s="152"/>
      <c r="O45" s="172"/>
      <c r="P45" s="172"/>
      <c r="Q45" s="172"/>
      <c r="R45" s="172"/>
      <c r="S45" s="172"/>
      <c r="T45" s="172"/>
      <c r="U45" s="172"/>
      <c r="V45" s="172"/>
      <c r="W45" s="172"/>
    </row>
    <row r="46" spans="1:23" ht="12.75">
      <c r="A46" s="139" t="s">
        <v>281</v>
      </c>
      <c r="B46" s="168"/>
      <c r="C46" s="169"/>
      <c r="D46" s="170"/>
      <c r="E46" s="171">
        <v>1.247</v>
      </c>
      <c r="F46" s="171"/>
      <c r="G46" s="171">
        <v>1.153</v>
      </c>
      <c r="H46" s="171"/>
      <c r="I46" s="171">
        <v>1.21</v>
      </c>
      <c r="J46" s="139"/>
      <c r="K46" s="171">
        <v>1.267</v>
      </c>
      <c r="L46" s="139"/>
      <c r="M46" s="171">
        <v>1.219</v>
      </c>
      <c r="N46" s="152"/>
      <c r="O46" s="171">
        <v>1.181</v>
      </c>
      <c r="P46" s="171"/>
      <c r="Q46" s="171">
        <v>1.222</v>
      </c>
      <c r="R46" s="171"/>
      <c r="S46" s="171">
        <v>1.267</v>
      </c>
      <c r="T46" s="171"/>
      <c r="U46" s="171">
        <v>1.275</v>
      </c>
      <c r="V46" s="171"/>
      <c r="W46" s="171">
        <v>1.235</v>
      </c>
    </row>
    <row r="47" spans="1:23" ht="12.75">
      <c r="A47" s="139"/>
      <c r="B47" s="168"/>
      <c r="C47" s="169"/>
      <c r="D47" s="170"/>
      <c r="E47" s="172"/>
      <c r="F47" s="172"/>
      <c r="G47" s="172"/>
      <c r="H47" s="172"/>
      <c r="I47" s="172"/>
      <c r="J47" s="139"/>
      <c r="K47" s="172"/>
      <c r="L47" s="139"/>
      <c r="M47" s="172"/>
      <c r="N47" s="152"/>
      <c r="O47" s="172">
        <v>-1.241</v>
      </c>
      <c r="P47" s="172"/>
      <c r="Q47" s="172">
        <v>-1.312</v>
      </c>
      <c r="R47" s="172"/>
      <c r="S47" s="172">
        <v>-1.387</v>
      </c>
      <c r="T47" s="172"/>
      <c r="U47" s="172">
        <v>-1.405</v>
      </c>
      <c r="V47" s="172"/>
      <c r="W47" s="172">
        <v>-1.335</v>
      </c>
    </row>
    <row r="48" spans="1:23" ht="12.75">
      <c r="A48" s="139"/>
      <c r="B48" s="168"/>
      <c r="C48" s="169"/>
      <c r="D48" s="170"/>
      <c r="E48" s="139"/>
      <c r="F48" s="139"/>
      <c r="G48" s="139"/>
      <c r="H48" s="139"/>
      <c r="I48" s="139"/>
      <c r="J48" s="139"/>
      <c r="K48" s="139"/>
      <c r="L48" s="139"/>
      <c r="M48" s="139"/>
      <c r="N48" s="152"/>
      <c r="O48" s="172"/>
      <c r="P48" s="172"/>
      <c r="Q48" s="172"/>
      <c r="R48" s="172"/>
      <c r="S48" s="172"/>
      <c r="T48" s="172"/>
      <c r="U48" s="172"/>
      <c r="V48" s="172"/>
      <c r="W48" s="172"/>
    </row>
    <row r="49" spans="1:23" ht="12.75">
      <c r="A49" s="139" t="s">
        <v>282</v>
      </c>
      <c r="B49" s="168"/>
      <c r="C49" s="169"/>
      <c r="D49" s="170"/>
      <c r="E49" s="171">
        <v>0.905</v>
      </c>
      <c r="F49" s="171"/>
      <c r="G49" s="171">
        <v>0.831</v>
      </c>
      <c r="H49" s="171"/>
      <c r="I49" s="171">
        <v>0.844</v>
      </c>
      <c r="J49" s="139"/>
      <c r="K49" s="171">
        <v>0.97</v>
      </c>
      <c r="L49" s="139"/>
      <c r="M49" s="171">
        <v>0.887</v>
      </c>
      <c r="N49" s="152"/>
      <c r="O49" s="171">
        <v>1.061</v>
      </c>
      <c r="P49" s="171"/>
      <c r="Q49" s="171">
        <v>1.075</v>
      </c>
      <c r="R49" s="171"/>
      <c r="S49" s="171">
        <v>1.052</v>
      </c>
      <c r="T49" s="171"/>
      <c r="U49" s="171">
        <v>1.025</v>
      </c>
      <c r="V49" s="171"/>
      <c r="W49" s="171">
        <v>1.05</v>
      </c>
    </row>
    <row r="50" spans="1:23" ht="12.75">
      <c r="A50" s="139"/>
      <c r="B50" s="168"/>
      <c r="C50" s="169"/>
      <c r="D50" s="170"/>
      <c r="E50" s="172"/>
      <c r="F50" s="172"/>
      <c r="G50" s="172"/>
      <c r="H50" s="172"/>
      <c r="I50" s="172"/>
      <c r="J50" s="139"/>
      <c r="K50" s="172"/>
      <c r="L50" s="139"/>
      <c r="M50" s="172"/>
      <c r="N50" s="152"/>
      <c r="O50" s="172">
        <v>-1.091</v>
      </c>
      <c r="P50" s="172"/>
      <c r="Q50" s="172">
        <v>-1.125</v>
      </c>
      <c r="R50" s="172"/>
      <c r="S50" s="172">
        <v>-1.122</v>
      </c>
      <c r="T50" s="172"/>
      <c r="U50" s="172">
        <v>-1.095</v>
      </c>
      <c r="V50" s="172"/>
      <c r="W50" s="172">
        <v>-1.11</v>
      </c>
    </row>
    <row r="51" spans="1:23" ht="13.5" thickBot="1">
      <c r="A51" s="137"/>
      <c r="B51" s="137"/>
      <c r="C51" s="137"/>
      <c r="D51" s="137"/>
      <c r="E51" s="137"/>
      <c r="F51" s="137"/>
      <c r="G51" s="137"/>
      <c r="H51" s="137"/>
      <c r="I51" s="137"/>
      <c r="J51" s="137"/>
      <c r="K51" s="137"/>
      <c r="L51" s="137"/>
      <c r="M51" s="137"/>
      <c r="N51" s="173"/>
      <c r="O51" s="137"/>
      <c r="P51" s="137"/>
      <c r="Q51" s="137"/>
      <c r="R51" s="137"/>
      <c r="S51" s="137"/>
      <c r="T51" s="137"/>
      <c r="U51" s="137"/>
      <c r="V51" s="137"/>
      <c r="W51" s="137"/>
    </row>
    <row r="52" spans="1:23" ht="12.75">
      <c r="A52" s="174" t="s">
        <v>283</v>
      </c>
      <c r="B52" s="174" t="s">
        <v>283</v>
      </c>
      <c r="C52" s="174"/>
      <c r="D52" s="174"/>
      <c r="E52" s="174"/>
      <c r="F52" s="174"/>
      <c r="G52" s="174"/>
      <c r="H52" s="174"/>
      <c r="I52" s="174"/>
      <c r="J52" s="174"/>
      <c r="K52" s="174"/>
      <c r="L52" s="174"/>
      <c r="M52" s="174"/>
      <c r="N52" s="174"/>
      <c r="O52" s="174"/>
      <c r="P52" s="174"/>
      <c r="Q52" s="174"/>
      <c r="R52" s="174"/>
      <c r="S52" s="174"/>
      <c r="T52" s="174"/>
      <c r="U52" s="174"/>
      <c r="V52" s="174"/>
      <c r="W52" s="174"/>
    </row>
    <row r="53" spans="1:23" ht="12.75">
      <c r="A53" s="175" t="s">
        <v>284</v>
      </c>
      <c r="B53" s="175" t="s">
        <v>284</v>
      </c>
      <c r="C53" s="174"/>
      <c r="D53" s="174"/>
      <c r="E53" s="174"/>
      <c r="F53" s="174"/>
      <c r="G53" s="174"/>
      <c r="H53" s="174"/>
      <c r="I53" s="174"/>
      <c r="J53" s="174"/>
      <c r="K53" s="174"/>
      <c r="L53" s="174"/>
      <c r="M53" s="174"/>
      <c r="N53" s="174"/>
      <c r="O53" s="174"/>
      <c r="P53" s="174"/>
      <c r="Q53" s="174"/>
      <c r="R53" s="174"/>
      <c r="S53" s="174"/>
      <c r="T53" s="174"/>
      <c r="U53" s="174"/>
      <c r="V53" s="174"/>
      <c r="W53" s="174"/>
    </row>
    <row r="54" spans="1:23" ht="12.75">
      <c r="A54" s="176" t="s">
        <v>285</v>
      </c>
      <c r="B54" s="174"/>
      <c r="C54" s="174"/>
      <c r="D54" s="174"/>
      <c r="E54" s="174"/>
      <c r="F54" s="174"/>
      <c r="G54" s="174"/>
      <c r="H54" s="174"/>
      <c r="I54" s="174"/>
      <c r="J54" s="174"/>
      <c r="K54" s="174"/>
      <c r="L54" s="174"/>
      <c r="M54" s="174"/>
      <c r="N54" s="174"/>
      <c r="O54" s="174"/>
      <c r="P54" s="174"/>
      <c r="Q54" s="174"/>
      <c r="R54" s="174"/>
      <c r="S54" s="174"/>
      <c r="T54" s="174"/>
      <c r="U54" s="174"/>
      <c r="V54" s="174"/>
      <c r="W54" s="174"/>
    </row>
    <row r="55" spans="1:23" ht="12.75">
      <c r="A55" s="174"/>
      <c r="B55" s="174"/>
      <c r="C55" s="174"/>
      <c r="D55" s="174"/>
      <c r="E55" s="174"/>
      <c r="F55" s="174"/>
      <c r="G55" s="174"/>
      <c r="H55" s="174"/>
      <c r="I55" s="174"/>
      <c r="J55" s="174"/>
      <c r="K55" s="174"/>
      <c r="L55" s="174"/>
      <c r="M55" s="174"/>
      <c r="N55" s="174"/>
      <c r="O55" s="174"/>
      <c r="P55" s="174"/>
      <c r="Q55" s="177"/>
      <c r="R55" s="174"/>
      <c r="S55" s="174"/>
      <c r="T55" s="174"/>
      <c r="U55" s="174"/>
      <c r="V55" s="174"/>
      <c r="W55" s="174"/>
    </row>
    <row r="56" spans="1:23" ht="12.75">
      <c r="A56" s="174" t="s">
        <v>286</v>
      </c>
      <c r="B56" s="174"/>
      <c r="C56" s="174"/>
      <c r="D56" s="174"/>
      <c r="E56" s="174"/>
      <c r="F56" s="174"/>
      <c r="G56" s="174"/>
      <c r="H56" s="174"/>
      <c r="I56" s="174"/>
      <c r="J56" s="174"/>
      <c r="K56" s="174"/>
      <c r="L56" s="174"/>
      <c r="M56" s="174"/>
      <c r="N56" s="174"/>
      <c r="O56" s="178"/>
      <c r="P56" s="174"/>
      <c r="Q56" s="177"/>
      <c r="R56" s="174"/>
      <c r="S56" s="174"/>
      <c r="T56" s="174"/>
      <c r="U56" s="174"/>
      <c r="V56" s="174"/>
      <c r="W56" s="174"/>
    </row>
    <row r="57" spans="1:23" ht="12.75">
      <c r="A57" s="174" t="s">
        <v>81</v>
      </c>
      <c r="B57" s="174"/>
      <c r="C57" s="174"/>
      <c r="D57" s="174"/>
      <c r="E57" s="174"/>
      <c r="F57" s="174"/>
      <c r="G57" s="174"/>
      <c r="H57" s="174"/>
      <c r="I57" s="174"/>
      <c r="J57" s="174"/>
      <c r="K57" s="174"/>
      <c r="L57" s="174"/>
      <c r="M57" s="174"/>
      <c r="N57" s="174"/>
      <c r="O57" s="174"/>
      <c r="P57" s="174"/>
      <c r="Q57" s="177"/>
      <c r="R57" s="174"/>
      <c r="S57" s="174"/>
      <c r="T57" s="174"/>
      <c r="U57" s="174"/>
      <c r="V57" s="174"/>
      <c r="W57" s="174"/>
    </row>
    <row r="58" spans="1:23" ht="12.75">
      <c r="A58" s="174" t="s">
        <v>82</v>
      </c>
      <c r="B58" s="174"/>
      <c r="C58" s="174"/>
      <c r="D58" s="174"/>
      <c r="E58" s="174"/>
      <c r="F58" s="174"/>
      <c r="G58" s="174"/>
      <c r="H58" s="174"/>
      <c r="I58" s="174"/>
      <c r="J58" s="174"/>
      <c r="K58" s="174"/>
      <c r="L58" s="174"/>
      <c r="M58" s="174"/>
      <c r="N58" s="174"/>
      <c r="O58" s="174"/>
      <c r="P58" s="174"/>
      <c r="Q58" s="177"/>
      <c r="R58" s="174"/>
      <c r="S58" s="174"/>
      <c r="T58" s="174"/>
      <c r="U58" s="174"/>
      <c r="V58" s="174"/>
      <c r="W58" s="174"/>
    </row>
    <row r="59" spans="1:23" ht="12.75">
      <c r="A59" s="174"/>
      <c r="B59" s="174"/>
      <c r="C59" s="174"/>
      <c r="D59" s="174"/>
      <c r="E59" s="174"/>
      <c r="F59" s="174"/>
      <c r="G59" s="174"/>
      <c r="H59" s="174"/>
      <c r="I59" s="174"/>
      <c r="J59" s="174"/>
      <c r="K59" s="174"/>
      <c r="L59" s="174"/>
      <c r="M59" s="174"/>
      <c r="N59" s="174"/>
      <c r="O59" s="174"/>
      <c r="P59" s="174"/>
      <c r="Q59" s="177"/>
      <c r="R59" s="174"/>
      <c r="S59" s="174"/>
      <c r="T59" s="174"/>
      <c r="U59" s="174"/>
      <c r="V59" s="174"/>
      <c r="W59" s="174"/>
    </row>
  </sheetData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66"/>
  <sheetViews>
    <sheetView workbookViewId="0" topLeftCell="A1">
      <selection activeCell="A1" sqref="A1:E66"/>
    </sheetView>
  </sheetViews>
  <sheetFormatPr defaultColWidth="9.140625" defaultRowHeight="12.75"/>
  <cols>
    <col min="1" max="1" width="27.00390625" style="0" customWidth="1"/>
    <col min="2" max="2" width="12.421875" style="0" customWidth="1"/>
    <col min="3" max="3" width="11.57421875" style="0" customWidth="1"/>
    <col min="4" max="4" width="11.7109375" style="0" customWidth="1"/>
    <col min="5" max="5" width="14.421875" style="0" customWidth="1"/>
  </cols>
  <sheetData>
    <row r="1" spans="1:5" ht="12.75">
      <c r="A1" s="56" t="s">
        <v>169</v>
      </c>
      <c r="B1" s="59"/>
      <c r="C1" s="59"/>
      <c r="D1" s="59" t="s">
        <v>124</v>
      </c>
      <c r="E1" s="59"/>
    </row>
    <row r="2" spans="4:5" ht="12.75">
      <c r="D2" s="67"/>
      <c r="E2">
        <v>2007</v>
      </c>
    </row>
    <row r="3" spans="2:5" ht="12.75">
      <c r="B3" s="105" t="s">
        <v>215</v>
      </c>
      <c r="C3" s="59" t="s">
        <v>127</v>
      </c>
      <c r="D3" s="59" t="s">
        <v>128</v>
      </c>
      <c r="E3" s="106" t="s">
        <v>216</v>
      </c>
    </row>
    <row r="4" ht="12.75">
      <c r="D4" t="s">
        <v>170</v>
      </c>
    </row>
    <row r="5" ht="12.75">
      <c r="A5" t="s">
        <v>171</v>
      </c>
    </row>
    <row r="6" spans="1:5" ht="12.75">
      <c r="A6" t="s">
        <v>172</v>
      </c>
      <c r="B6" s="107">
        <v>11804</v>
      </c>
      <c r="C6" s="107">
        <v>11969</v>
      </c>
      <c r="D6" s="107">
        <v>11973</v>
      </c>
      <c r="E6" s="107">
        <v>11974</v>
      </c>
    </row>
    <row r="7" spans="1:5" ht="12.75">
      <c r="A7" t="s">
        <v>173</v>
      </c>
      <c r="B7" s="107">
        <v>2116</v>
      </c>
      <c r="C7" s="107">
        <v>1801</v>
      </c>
      <c r="D7" s="107">
        <v>1626</v>
      </c>
      <c r="E7" s="107">
        <v>1593</v>
      </c>
    </row>
    <row r="8" spans="1:5" ht="12.75">
      <c r="A8" t="s">
        <v>174</v>
      </c>
      <c r="B8" s="107">
        <v>1810</v>
      </c>
      <c r="C8" s="107">
        <v>1797</v>
      </c>
      <c r="D8" s="107">
        <v>1625</v>
      </c>
      <c r="E8" s="107">
        <v>1841</v>
      </c>
    </row>
    <row r="9" spans="2:5" ht="12.75">
      <c r="B9" s="108"/>
      <c r="C9" s="108"/>
      <c r="D9" s="108"/>
      <c r="E9" s="108"/>
    </row>
    <row r="10" spans="1:5" ht="12.75">
      <c r="A10" t="s">
        <v>175</v>
      </c>
      <c r="B10" s="109"/>
      <c r="C10" s="109"/>
      <c r="D10" s="109"/>
      <c r="E10" s="109"/>
    </row>
    <row r="11" spans="1:5" ht="12.75">
      <c r="A11" t="s">
        <v>176</v>
      </c>
      <c r="B11" s="107">
        <v>660613</v>
      </c>
      <c r="C11" s="107">
        <v>608412</v>
      </c>
      <c r="D11" s="107">
        <v>652019</v>
      </c>
      <c r="E11" s="107">
        <v>652471</v>
      </c>
    </row>
    <row r="12" spans="1:5" ht="12.75">
      <c r="A12" t="s">
        <v>177</v>
      </c>
      <c r="B12" s="107">
        <v>804073</v>
      </c>
      <c r="C12" s="107">
        <v>729460</v>
      </c>
      <c r="D12" s="107">
        <v>795445</v>
      </c>
      <c r="E12" s="107">
        <v>788000</v>
      </c>
    </row>
    <row r="13" spans="1:5" ht="12.75">
      <c r="A13" t="s">
        <v>178</v>
      </c>
      <c r="B13" s="107">
        <v>55635</v>
      </c>
      <c r="C13" s="107">
        <v>53238</v>
      </c>
      <c r="D13" s="107">
        <v>54642</v>
      </c>
      <c r="E13" s="107">
        <v>55098</v>
      </c>
    </row>
    <row r="14" spans="1:5" ht="12.75">
      <c r="A14" t="s">
        <v>179</v>
      </c>
      <c r="B14" s="107">
        <v>6825</v>
      </c>
      <c r="C14" s="107">
        <v>7448</v>
      </c>
      <c r="D14" s="107">
        <v>7196</v>
      </c>
      <c r="E14" s="107">
        <v>6760</v>
      </c>
    </row>
    <row r="15" spans="1:5" ht="12.75">
      <c r="A15" t="s">
        <v>180</v>
      </c>
      <c r="B15" s="107">
        <v>6131</v>
      </c>
      <c r="C15" s="107">
        <v>6498</v>
      </c>
      <c r="D15" s="107">
        <v>5698</v>
      </c>
      <c r="E15" s="107">
        <v>5947</v>
      </c>
    </row>
    <row r="16" spans="2:5" ht="12.75">
      <c r="B16" s="107"/>
      <c r="C16" s="107"/>
      <c r="D16" s="107"/>
      <c r="E16" s="107"/>
    </row>
    <row r="17" spans="1:5" ht="12.75">
      <c r="A17" t="s">
        <v>181</v>
      </c>
      <c r="B17" s="107"/>
      <c r="C17" s="107"/>
      <c r="D17" s="107"/>
      <c r="E17" s="107"/>
    </row>
    <row r="18" spans="1:5" ht="12.75">
      <c r="A18" t="s">
        <v>176</v>
      </c>
      <c r="B18" s="107">
        <v>29773</v>
      </c>
      <c r="C18" s="107">
        <v>29895</v>
      </c>
      <c r="D18" s="107">
        <v>29242</v>
      </c>
      <c r="E18" s="107">
        <v>31114</v>
      </c>
    </row>
    <row r="19" spans="1:5" ht="12.75">
      <c r="A19" t="s">
        <v>182</v>
      </c>
      <c r="B19" s="107">
        <v>24364</v>
      </c>
      <c r="C19" s="107">
        <v>23443</v>
      </c>
      <c r="D19" s="107">
        <v>23615</v>
      </c>
      <c r="E19" s="107">
        <v>25655</v>
      </c>
    </row>
    <row r="20" spans="2:5" ht="12.75">
      <c r="B20" s="107"/>
      <c r="C20" s="107"/>
      <c r="D20" s="107"/>
      <c r="E20" s="107"/>
    </row>
    <row r="21" spans="1:5" ht="12.75">
      <c r="A21" t="s">
        <v>183</v>
      </c>
      <c r="B21" s="107"/>
      <c r="C21" s="107"/>
      <c r="D21" s="107"/>
      <c r="E21" s="107"/>
    </row>
    <row r="22" spans="1:5" ht="12.75">
      <c r="A22" t="s">
        <v>184</v>
      </c>
      <c r="B22" s="110">
        <v>552</v>
      </c>
      <c r="C22" s="110">
        <v>541.3333333333334</v>
      </c>
      <c r="D22" s="110">
        <v>556.9166666666666</v>
      </c>
      <c r="E22" s="110">
        <v>541</v>
      </c>
    </row>
    <row r="23" spans="1:5" ht="12.75">
      <c r="A23" t="s">
        <v>185</v>
      </c>
      <c r="B23" s="107">
        <v>290767</v>
      </c>
      <c r="C23" s="107">
        <v>288283</v>
      </c>
      <c r="D23" s="107">
        <v>290807</v>
      </c>
      <c r="E23" s="107">
        <v>289937</v>
      </c>
    </row>
    <row r="24" spans="1:5" ht="12.75">
      <c r="A24" t="s">
        <v>186</v>
      </c>
      <c r="B24" s="110">
        <v>73.9</v>
      </c>
      <c r="C24" s="110">
        <v>74.2</v>
      </c>
      <c r="D24" s="110">
        <v>75.3</v>
      </c>
      <c r="E24" s="110">
        <v>73.1</v>
      </c>
    </row>
    <row r="25" spans="1:5" ht="12.75">
      <c r="A25" t="s">
        <v>187</v>
      </c>
      <c r="B25" s="107">
        <v>35422</v>
      </c>
      <c r="C25" s="107">
        <v>31748</v>
      </c>
      <c r="D25" s="107">
        <v>33430</v>
      </c>
      <c r="E25" s="107">
        <v>35780</v>
      </c>
    </row>
    <row r="26" spans="1:5" ht="12.75">
      <c r="A26" t="s">
        <v>188</v>
      </c>
      <c r="B26" s="107">
        <v>6437</v>
      </c>
      <c r="C26" s="107">
        <v>3663</v>
      </c>
      <c r="D26" s="107">
        <v>4167</v>
      </c>
      <c r="E26" s="107">
        <v>4828</v>
      </c>
    </row>
    <row r="27" spans="2:5" ht="12.75">
      <c r="B27" s="97"/>
      <c r="C27" s="97"/>
      <c r="D27" s="97"/>
      <c r="E27" s="97"/>
    </row>
    <row r="28" spans="2:5" ht="12.75">
      <c r="B28" s="97"/>
      <c r="C28" s="97"/>
      <c r="D28" s="97"/>
      <c r="E28" s="97"/>
    </row>
    <row r="29" spans="1:5" ht="12.75">
      <c r="A29" s="111" t="s">
        <v>189</v>
      </c>
      <c r="B29" s="112"/>
      <c r="C29" s="112"/>
      <c r="D29" s="112"/>
      <c r="E29" s="112"/>
    </row>
    <row r="31" ht="12.75">
      <c r="D31" s="67">
        <v>2007</v>
      </c>
    </row>
    <row r="32" spans="2:5" ht="12.75">
      <c r="B32" s="113" t="s">
        <v>167</v>
      </c>
      <c r="C32" s="114" t="s">
        <v>128</v>
      </c>
      <c r="D32" s="59" t="s">
        <v>129</v>
      </c>
      <c r="E32" s="106" t="s">
        <v>130</v>
      </c>
    </row>
    <row r="33" spans="2:5" ht="12.75">
      <c r="B33" s="112"/>
      <c r="D33" s="112" t="s">
        <v>190</v>
      </c>
      <c r="E33" s="112"/>
    </row>
    <row r="34" ht="12.75">
      <c r="A34" t="s">
        <v>191</v>
      </c>
    </row>
    <row r="35" spans="1:5" ht="12.75">
      <c r="A35" t="s">
        <v>192</v>
      </c>
      <c r="B35" s="115">
        <v>94.13</v>
      </c>
      <c r="C35" s="115">
        <v>96.03</v>
      </c>
      <c r="D35" s="115">
        <v>100.2</v>
      </c>
      <c r="E35" s="115">
        <v>97.03</v>
      </c>
    </row>
    <row r="36" spans="1:5" ht="12.75">
      <c r="A36" t="s">
        <v>193</v>
      </c>
      <c r="B36" s="115">
        <v>90.05</v>
      </c>
      <c r="C36" s="115">
        <v>86.5</v>
      </c>
      <c r="D36" s="115">
        <v>88.14</v>
      </c>
      <c r="E36" s="115">
        <v>89.93</v>
      </c>
    </row>
    <row r="37" spans="1:5" ht="12.75">
      <c r="A37" t="s">
        <v>194</v>
      </c>
      <c r="B37" s="115">
        <v>-4.08</v>
      </c>
      <c r="C37" s="115">
        <v>-9.53</v>
      </c>
      <c r="D37" s="115">
        <v>-12.06</v>
      </c>
      <c r="E37" s="115">
        <v>-7.099999999999994</v>
      </c>
    </row>
    <row r="38" spans="2:5" ht="12.75">
      <c r="B38" s="115"/>
      <c r="C38" s="115"/>
      <c r="D38" s="115"/>
      <c r="E38" s="115"/>
    </row>
    <row r="39" spans="1:5" ht="12.75">
      <c r="A39" t="s">
        <v>195</v>
      </c>
      <c r="B39" s="115"/>
      <c r="C39" s="115"/>
      <c r="D39" s="115"/>
      <c r="E39" s="115"/>
    </row>
    <row r="40" spans="1:5" ht="12.75">
      <c r="A40" t="s">
        <v>196</v>
      </c>
      <c r="B40" s="115">
        <v>39.74</v>
      </c>
      <c r="C40" s="115">
        <v>43.54</v>
      </c>
      <c r="D40" s="116" t="s">
        <v>217</v>
      </c>
      <c r="E40" s="116" t="s">
        <v>217</v>
      </c>
    </row>
    <row r="41" spans="1:5" ht="12.75">
      <c r="A41" t="s">
        <v>197</v>
      </c>
      <c r="B41" s="115">
        <v>43.17</v>
      </c>
      <c r="C41" s="115">
        <v>45.75</v>
      </c>
      <c r="D41" s="116" t="s">
        <v>217</v>
      </c>
      <c r="E41" s="116" t="s">
        <v>217</v>
      </c>
    </row>
    <row r="42" spans="1:5" ht="12.75">
      <c r="A42" t="s">
        <v>198</v>
      </c>
      <c r="B42" s="115">
        <v>3.43</v>
      </c>
      <c r="C42" s="115">
        <v>2.21</v>
      </c>
      <c r="D42" s="116" t="s">
        <v>217</v>
      </c>
      <c r="E42" s="116" t="s">
        <v>217</v>
      </c>
    </row>
    <row r="43" spans="2:5" ht="12.75">
      <c r="B43" s="115"/>
      <c r="C43" s="115"/>
      <c r="D43" s="115"/>
      <c r="E43" s="115"/>
    </row>
    <row r="44" spans="1:5" ht="12.75">
      <c r="A44" t="s">
        <v>199</v>
      </c>
      <c r="B44" s="117" t="s">
        <v>200</v>
      </c>
      <c r="C44" s="117" t="s">
        <v>200</v>
      </c>
      <c r="D44" s="117" t="s">
        <v>200</v>
      </c>
      <c r="E44" s="117" t="s">
        <v>200</v>
      </c>
    </row>
    <row r="45" spans="1:5" ht="12.75">
      <c r="A45" t="s">
        <v>201</v>
      </c>
      <c r="B45" s="110">
        <v>101.3</v>
      </c>
      <c r="C45" s="110">
        <v>113.1</v>
      </c>
      <c r="D45" s="110">
        <v>124.8</v>
      </c>
      <c r="E45" s="110">
        <v>125.1</v>
      </c>
    </row>
    <row r="46" spans="1:5" ht="12.75">
      <c r="A46" t="s">
        <v>202</v>
      </c>
      <c r="B46" s="110">
        <v>93.5</v>
      </c>
      <c r="C46" s="110">
        <v>106.4</v>
      </c>
      <c r="D46" s="110">
        <v>118.5</v>
      </c>
      <c r="E46" s="110">
        <v>127.6</v>
      </c>
    </row>
    <row r="47" spans="1:5" ht="12.75">
      <c r="A47" t="s">
        <v>203</v>
      </c>
      <c r="B47" s="110">
        <v>90.7</v>
      </c>
      <c r="C47" s="110">
        <v>104</v>
      </c>
      <c r="D47" s="110">
        <v>116.2</v>
      </c>
      <c r="E47" s="110">
        <v>128.5</v>
      </c>
    </row>
    <row r="48" spans="2:5" ht="18">
      <c r="B48" s="118"/>
      <c r="C48" s="118"/>
      <c r="D48" s="118"/>
      <c r="E48" s="118"/>
    </row>
    <row r="49" spans="1:5" ht="12.75">
      <c r="A49" t="s">
        <v>204</v>
      </c>
      <c r="B49" s="115"/>
      <c r="C49" s="115"/>
      <c r="D49" s="115"/>
      <c r="E49" s="115"/>
    </row>
    <row r="50" spans="1:5" ht="12.75">
      <c r="A50" t="s">
        <v>201</v>
      </c>
      <c r="B50" s="110">
        <v>95.4</v>
      </c>
      <c r="C50" s="110">
        <v>97.8</v>
      </c>
      <c r="D50" s="110">
        <v>115.1</v>
      </c>
      <c r="E50" s="110">
        <v>129.3</v>
      </c>
    </row>
    <row r="51" spans="1:5" ht="12.75">
      <c r="A51" t="s">
        <v>202</v>
      </c>
      <c r="B51" s="110">
        <v>99.9</v>
      </c>
      <c r="C51" s="110">
        <v>111.5</v>
      </c>
      <c r="D51" s="110">
        <v>101.7</v>
      </c>
      <c r="E51" s="110">
        <v>106.2</v>
      </c>
    </row>
    <row r="52" spans="1:5" ht="12.75">
      <c r="A52" t="s">
        <v>203</v>
      </c>
      <c r="B52" s="110">
        <v>101.9</v>
      </c>
      <c r="C52" s="110">
        <v>117.7</v>
      </c>
      <c r="D52" s="110">
        <v>95.6</v>
      </c>
      <c r="E52" s="110">
        <v>95.7</v>
      </c>
    </row>
    <row r="53" spans="2:5" ht="18">
      <c r="B53" s="119"/>
      <c r="C53" s="119"/>
      <c r="D53" s="119"/>
      <c r="E53" s="119"/>
    </row>
    <row r="54" spans="1:5" ht="12.75">
      <c r="A54" t="s">
        <v>205</v>
      </c>
      <c r="B54" s="110"/>
      <c r="C54" s="110"/>
      <c r="D54" s="110"/>
      <c r="E54" s="110"/>
    </row>
    <row r="55" spans="1:5" ht="12.75">
      <c r="A55" t="s">
        <v>201</v>
      </c>
      <c r="B55" s="110">
        <v>100.1</v>
      </c>
      <c r="C55" s="110">
        <v>135.3</v>
      </c>
      <c r="D55" s="110">
        <v>136.7</v>
      </c>
      <c r="E55" s="110">
        <v>142.8</v>
      </c>
    </row>
    <row r="56" spans="1:5" ht="12.75">
      <c r="A56" t="s">
        <v>202</v>
      </c>
      <c r="B56" s="110">
        <v>70.5</v>
      </c>
      <c r="C56" s="110">
        <v>122.2</v>
      </c>
      <c r="D56" s="110">
        <v>133.3</v>
      </c>
      <c r="E56" s="110">
        <v>129.1</v>
      </c>
    </row>
    <row r="57" spans="1:5" ht="12.75">
      <c r="A57" s="59" t="s">
        <v>203</v>
      </c>
      <c r="B57" s="110">
        <v>55.1</v>
      </c>
      <c r="C57" s="110">
        <v>115.4</v>
      </c>
      <c r="D57" s="110">
        <v>131.6</v>
      </c>
      <c r="E57" s="110">
        <v>121.9</v>
      </c>
    </row>
    <row r="58" ht="12.75">
      <c r="A58" t="s">
        <v>206</v>
      </c>
    </row>
    <row r="59" ht="12.75">
      <c r="A59" t="s">
        <v>207</v>
      </c>
    </row>
    <row r="60" ht="12.75">
      <c r="A60" t="s">
        <v>208</v>
      </c>
    </row>
    <row r="61" ht="12.75">
      <c r="A61" t="s">
        <v>209</v>
      </c>
    </row>
    <row r="62" ht="12.75">
      <c r="A62" s="120" t="s">
        <v>210</v>
      </c>
    </row>
    <row r="63" ht="12.75">
      <c r="A63" s="120" t="s">
        <v>211</v>
      </c>
    </row>
    <row r="64" ht="12.75">
      <c r="A64" s="121" t="s">
        <v>212</v>
      </c>
    </row>
    <row r="65" ht="12.75">
      <c r="A65" s="121" t="s">
        <v>213</v>
      </c>
    </row>
    <row r="66" ht="12.75">
      <c r="A66" s="122" t="s">
        <v>214</v>
      </c>
    </row>
  </sheetData>
  <hyperlinks>
    <hyperlink ref="A64" r:id="rId1" display="ronaldg@ers.usda.gov; Poultry and eggs, Dave Harvey, (202) 694-5177,"/>
    <hyperlink ref="A65" r:id="rId2" display="djharvey@ers.usda.gov"/>
  </hyperlinks>
  <printOptions/>
  <pageMargins left="0.75" right="0.75" top="1" bottom="1" header="0.5" footer="0.5"/>
  <pageSetup fitToHeight="1" fitToWidth="1" horizontalDpi="600" verticalDpi="600" orientation="portrait" scale="78" r:id="rId3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4"/>
  <sheetViews>
    <sheetView workbookViewId="0" topLeftCell="A1">
      <selection activeCell="A1" sqref="A1:H54"/>
    </sheetView>
  </sheetViews>
  <sheetFormatPr defaultColWidth="9.140625" defaultRowHeight="12.75"/>
  <cols>
    <col min="1" max="1" width="20.7109375" style="0" customWidth="1"/>
    <col min="2" max="2" width="11.28125" style="0" customWidth="1"/>
    <col min="3" max="3" width="11.8515625" style="0" customWidth="1"/>
    <col min="4" max="6" width="9.28125" style="0" bestFit="1" customWidth="1"/>
    <col min="7" max="7" width="9.421875" style="0" bestFit="1" customWidth="1"/>
    <col min="8" max="8" width="9.28125" style="0" bestFit="1" customWidth="1"/>
  </cols>
  <sheetData>
    <row r="1" ht="15.75">
      <c r="D1" s="93" t="s">
        <v>132</v>
      </c>
    </row>
    <row r="3" spans="2:8" ht="12.75">
      <c r="B3" s="94" t="s">
        <v>133</v>
      </c>
      <c r="C3" s="94" t="s">
        <v>133</v>
      </c>
      <c r="D3" s="95">
        <v>2006</v>
      </c>
      <c r="E3" s="59"/>
      <c r="F3" s="59"/>
      <c r="G3" s="59"/>
      <c r="H3" s="59"/>
    </row>
    <row r="4" spans="2:8" ht="12.75">
      <c r="B4" s="96" t="s">
        <v>167</v>
      </c>
      <c r="C4" s="96" t="s">
        <v>168</v>
      </c>
      <c r="D4" s="96" t="s">
        <v>126</v>
      </c>
      <c r="E4" s="96" t="s">
        <v>127</v>
      </c>
      <c r="F4" s="96" t="s">
        <v>128</v>
      </c>
      <c r="G4" s="97" t="s">
        <v>129</v>
      </c>
      <c r="H4" s="97" t="s">
        <v>130</v>
      </c>
    </row>
    <row r="5" spans="1:5" ht="12.75">
      <c r="A5" t="s">
        <v>134</v>
      </c>
      <c r="E5" t="s">
        <v>135</v>
      </c>
    </row>
    <row r="6" spans="1:8" ht="12.75">
      <c r="A6" t="s">
        <v>8</v>
      </c>
      <c r="B6" s="98">
        <v>3869</v>
      </c>
      <c r="C6" s="98">
        <v>4128</v>
      </c>
      <c r="D6" s="98">
        <v>2228</v>
      </c>
      <c r="E6" s="98">
        <v>2217</v>
      </c>
      <c r="F6" s="98">
        <v>2040</v>
      </c>
      <c r="G6" s="99">
        <v>2164</v>
      </c>
      <c r="H6" s="99">
        <v>1964</v>
      </c>
    </row>
    <row r="7" spans="1:8" ht="12.75">
      <c r="A7" t="s">
        <v>136</v>
      </c>
      <c r="B7" s="98">
        <v>24.2</v>
      </c>
      <c r="C7" s="98">
        <v>26.3</v>
      </c>
      <c r="D7" s="98">
        <v>14.1</v>
      </c>
      <c r="E7" s="98">
        <v>14.3</v>
      </c>
      <c r="F7" s="98">
        <v>14.4</v>
      </c>
      <c r="G7" s="99">
        <v>14.3</v>
      </c>
      <c r="H7" s="99">
        <v>12</v>
      </c>
    </row>
    <row r="8" spans="1:8" ht="12.75">
      <c r="A8" t="s">
        <v>9</v>
      </c>
      <c r="B8" s="98">
        <v>3450</v>
      </c>
      <c r="C8" s="98">
        <v>3527</v>
      </c>
      <c r="D8" s="98">
        <v>1924</v>
      </c>
      <c r="E8" s="98">
        <v>1890</v>
      </c>
      <c r="F8" s="98">
        <v>1793</v>
      </c>
      <c r="G8" s="99">
        <v>1898</v>
      </c>
      <c r="H8" s="99">
        <v>1629</v>
      </c>
    </row>
    <row r="9" spans="1:8" ht="12.75">
      <c r="A9" t="s">
        <v>137</v>
      </c>
      <c r="B9" s="98">
        <v>30.9</v>
      </c>
      <c r="C9" s="98">
        <v>30.1</v>
      </c>
      <c r="D9" s="98">
        <v>15.6</v>
      </c>
      <c r="E9" s="98">
        <v>15.3</v>
      </c>
      <c r="F9" s="98">
        <v>15.3</v>
      </c>
      <c r="G9" s="99">
        <v>15.1</v>
      </c>
      <c r="H9" s="99">
        <v>15</v>
      </c>
    </row>
    <row r="10" spans="1:8" ht="12.75">
      <c r="A10" t="s">
        <v>138</v>
      </c>
      <c r="B10" s="98">
        <v>7374.1</v>
      </c>
      <c r="C10" s="98">
        <v>7711.4</v>
      </c>
      <c r="D10" s="98">
        <v>4181.7</v>
      </c>
      <c r="E10" s="98">
        <v>4136.6</v>
      </c>
      <c r="F10" s="98">
        <v>3862.7</v>
      </c>
      <c r="G10" s="99">
        <v>4091.4</v>
      </c>
      <c r="H10" s="99">
        <v>3620</v>
      </c>
    </row>
    <row r="11" spans="1:8" ht="12.75">
      <c r="A11" t="s">
        <v>11</v>
      </c>
      <c r="B11" s="98">
        <v>5791.863</v>
      </c>
      <c r="C11" s="98">
        <v>5679.05</v>
      </c>
      <c r="D11" s="98">
        <v>3176.431</v>
      </c>
      <c r="E11" s="98">
        <v>2898.833</v>
      </c>
      <c r="F11" s="98">
        <v>2704.976</v>
      </c>
      <c r="G11" s="99">
        <v>3018.25</v>
      </c>
      <c r="H11" s="99">
        <v>2660.8</v>
      </c>
    </row>
    <row r="12" spans="1:8" ht="12.75">
      <c r="A12" t="s">
        <v>139</v>
      </c>
      <c r="B12" s="98">
        <v>79.729</v>
      </c>
      <c r="C12" s="98">
        <v>77.9</v>
      </c>
      <c r="D12" s="98">
        <v>44.005</v>
      </c>
      <c r="E12" s="98">
        <v>40.592</v>
      </c>
      <c r="F12" s="98">
        <v>36.828</v>
      </c>
      <c r="G12" s="99">
        <v>40.6</v>
      </c>
      <c r="H12" s="99">
        <v>37.3</v>
      </c>
    </row>
    <row r="13" spans="1:8" ht="12.75">
      <c r="A13" t="s">
        <v>12</v>
      </c>
      <c r="B13" s="98">
        <v>861.91</v>
      </c>
      <c r="C13" s="98">
        <v>900.9</v>
      </c>
      <c r="D13" s="98">
        <v>540.397</v>
      </c>
      <c r="E13" s="98">
        <v>504.582</v>
      </c>
      <c r="F13" s="98">
        <v>427.579</v>
      </c>
      <c r="G13" s="99">
        <v>469.3</v>
      </c>
      <c r="H13" s="99">
        <v>431.6</v>
      </c>
    </row>
    <row r="14" spans="1:8" ht="12.75">
      <c r="A14" t="s">
        <v>140</v>
      </c>
      <c r="B14" s="98">
        <v>6733.502</v>
      </c>
      <c r="C14" s="98">
        <v>6657.85</v>
      </c>
      <c r="D14" s="98">
        <v>3760.833</v>
      </c>
      <c r="E14" s="98">
        <v>3444.007</v>
      </c>
      <c r="F14" s="98">
        <v>3169.3830000000003</v>
      </c>
      <c r="G14" s="98">
        <v>3528.15</v>
      </c>
      <c r="H14" s="98">
        <v>3129.7</v>
      </c>
    </row>
    <row r="15" spans="1:8" ht="12.75">
      <c r="A15" t="s">
        <v>141</v>
      </c>
      <c r="B15" s="98">
        <v>14107.601999999999</v>
      </c>
      <c r="C15" s="98">
        <v>14369.25</v>
      </c>
      <c r="D15" s="98">
        <v>7942.533000000001</v>
      </c>
      <c r="E15" s="98">
        <v>7580.607</v>
      </c>
      <c r="F15" s="98">
        <v>7032.0830000000005</v>
      </c>
      <c r="G15" s="98">
        <v>7619.55</v>
      </c>
      <c r="H15" s="98">
        <v>6749.7</v>
      </c>
    </row>
    <row r="16" spans="2:6" ht="12.75">
      <c r="B16" s="97"/>
      <c r="C16" s="97"/>
      <c r="D16" s="97"/>
      <c r="E16" s="97"/>
      <c r="F16" s="97"/>
    </row>
    <row r="17" spans="2:8" ht="12.75">
      <c r="B17" s="67" t="s">
        <v>133</v>
      </c>
      <c r="C17" s="67" t="s">
        <v>133</v>
      </c>
      <c r="D17" s="95">
        <v>2006</v>
      </c>
      <c r="E17" s="59"/>
      <c r="F17" s="59"/>
      <c r="G17" s="59"/>
      <c r="H17" s="59"/>
    </row>
    <row r="18" spans="2:8" ht="12.75">
      <c r="B18" s="96" t="s">
        <v>167</v>
      </c>
      <c r="C18" s="96" t="s">
        <v>168</v>
      </c>
      <c r="D18" t="s">
        <v>126</v>
      </c>
      <c r="E18" t="s">
        <v>127</v>
      </c>
      <c r="F18" t="s">
        <v>128</v>
      </c>
      <c r="G18" t="s">
        <v>129</v>
      </c>
      <c r="H18" t="s">
        <v>130</v>
      </c>
    </row>
    <row r="19" spans="1:6" ht="12.75">
      <c r="A19" t="s">
        <v>142</v>
      </c>
      <c r="E19" t="s">
        <v>143</v>
      </c>
      <c r="F19" s="97"/>
    </row>
    <row r="20" spans="1:8" ht="12.75">
      <c r="A20" t="s">
        <v>144</v>
      </c>
      <c r="B20" s="98">
        <v>4987.6</v>
      </c>
      <c r="C20" s="98">
        <v>5325.5</v>
      </c>
      <c r="D20" s="98">
        <v>2855.5</v>
      </c>
      <c r="E20" s="98">
        <v>2841.2</v>
      </c>
      <c r="F20" s="98">
        <v>2609.1</v>
      </c>
      <c r="G20" s="99">
        <v>2798.5</v>
      </c>
      <c r="H20" s="99">
        <v>2527</v>
      </c>
    </row>
    <row r="21" spans="1:8" ht="12.75">
      <c r="A21" t="s">
        <v>145</v>
      </c>
      <c r="B21" s="98">
        <v>2533</v>
      </c>
      <c r="C21" s="98">
        <v>2627.877</v>
      </c>
      <c r="D21" s="98">
        <v>1446</v>
      </c>
      <c r="E21" s="98">
        <v>1385</v>
      </c>
      <c r="F21" s="98">
        <v>1300</v>
      </c>
      <c r="G21" s="99">
        <v>1410</v>
      </c>
      <c r="H21" s="99">
        <v>1217.877</v>
      </c>
    </row>
    <row r="22" spans="1:8" ht="12.75">
      <c r="A22" t="s">
        <v>146</v>
      </c>
      <c r="B22" s="98">
        <v>1543</v>
      </c>
      <c r="C22" s="98">
        <v>1679.0799</v>
      </c>
      <c r="D22" s="98">
        <v>854</v>
      </c>
      <c r="E22" s="98">
        <v>888</v>
      </c>
      <c r="F22" s="98">
        <v>783</v>
      </c>
      <c r="G22" s="99">
        <v>834</v>
      </c>
      <c r="H22" s="99">
        <v>845.0799</v>
      </c>
    </row>
    <row r="23" spans="1:8" ht="12.75">
      <c r="A23" t="s">
        <v>147</v>
      </c>
      <c r="B23" s="98">
        <v>450</v>
      </c>
      <c r="C23" s="98">
        <v>473.465</v>
      </c>
      <c r="D23" s="98">
        <v>286</v>
      </c>
      <c r="E23" s="98">
        <v>301</v>
      </c>
      <c r="F23" s="98">
        <v>270</v>
      </c>
      <c r="G23" s="99">
        <v>279</v>
      </c>
      <c r="H23" s="99">
        <v>194.465</v>
      </c>
    </row>
    <row r="24" spans="1:8" ht="12.75">
      <c r="A24" t="s">
        <v>148</v>
      </c>
      <c r="B24" s="98">
        <v>380</v>
      </c>
      <c r="C24" s="98">
        <v>468.4225</v>
      </c>
      <c r="D24" s="98">
        <v>222</v>
      </c>
      <c r="E24" s="98">
        <v>222</v>
      </c>
      <c r="F24" s="98">
        <v>216</v>
      </c>
      <c r="G24" s="99">
        <v>232</v>
      </c>
      <c r="H24" s="99">
        <v>236.4225</v>
      </c>
    </row>
    <row r="25" spans="1:8" ht="12.75">
      <c r="A25" t="s">
        <v>149</v>
      </c>
      <c r="B25" s="98">
        <v>82</v>
      </c>
      <c r="C25" s="98">
        <v>76.21911</v>
      </c>
      <c r="D25" s="98">
        <v>48</v>
      </c>
      <c r="E25" s="98">
        <v>45</v>
      </c>
      <c r="F25" s="98">
        <v>40</v>
      </c>
      <c r="G25" s="99">
        <v>43</v>
      </c>
      <c r="H25" s="99">
        <v>33.21911</v>
      </c>
    </row>
    <row r="26" spans="1:8" ht="12.75">
      <c r="A26" t="s">
        <v>150</v>
      </c>
      <c r="B26" s="98">
        <v>108.7</v>
      </c>
      <c r="C26" s="98">
        <v>137.3</v>
      </c>
      <c r="D26" s="98">
        <v>63.5</v>
      </c>
      <c r="E26" s="98">
        <v>66.8</v>
      </c>
      <c r="F26" s="98">
        <v>68.1</v>
      </c>
      <c r="G26" s="99">
        <v>74.3</v>
      </c>
      <c r="H26" s="99">
        <v>63</v>
      </c>
    </row>
    <row r="27" spans="1:8" ht="12.75">
      <c r="A27" t="s">
        <v>151</v>
      </c>
      <c r="B27" s="98">
        <v>426.2</v>
      </c>
      <c r="C27" s="98">
        <v>431.7</v>
      </c>
      <c r="D27" s="98">
        <v>236</v>
      </c>
      <c r="E27" s="98">
        <v>223.8</v>
      </c>
      <c r="F27" s="98">
        <v>223.7</v>
      </c>
      <c r="G27" s="99">
        <v>216.7</v>
      </c>
      <c r="H27" s="99">
        <v>215</v>
      </c>
    </row>
    <row r="28" spans="1:8" ht="12.75">
      <c r="A28" t="s">
        <v>152</v>
      </c>
      <c r="B28" s="98">
        <v>16970.4</v>
      </c>
      <c r="C28" s="98">
        <v>17468.5</v>
      </c>
      <c r="D28" s="98">
        <v>9636.2</v>
      </c>
      <c r="E28" s="98">
        <v>9367.5</v>
      </c>
      <c r="F28" s="98">
        <v>8883.1</v>
      </c>
      <c r="G28" s="99">
        <v>9365.5</v>
      </c>
      <c r="H28" s="99">
        <v>8103</v>
      </c>
    </row>
    <row r="29" spans="1:8" ht="12.75">
      <c r="A29" t="s">
        <v>153</v>
      </c>
      <c r="B29" s="98">
        <v>16426</v>
      </c>
      <c r="C29" s="98">
        <v>16895</v>
      </c>
      <c r="D29" s="98">
        <v>9312</v>
      </c>
      <c r="E29" s="98">
        <v>9042</v>
      </c>
      <c r="F29" s="98">
        <v>8577</v>
      </c>
      <c r="G29" s="99">
        <v>9072</v>
      </c>
      <c r="H29" s="99">
        <v>7823</v>
      </c>
    </row>
    <row r="30" spans="1:8" ht="12.75">
      <c r="A30" t="s">
        <v>154</v>
      </c>
      <c r="B30" s="98">
        <v>499</v>
      </c>
      <c r="C30" s="98">
        <v>515</v>
      </c>
      <c r="D30" s="98">
        <v>285</v>
      </c>
      <c r="E30" s="98">
        <v>286</v>
      </c>
      <c r="F30" s="98">
        <v>269</v>
      </c>
      <c r="G30" s="99">
        <v>269</v>
      </c>
      <c r="H30" s="99">
        <v>246</v>
      </c>
    </row>
    <row r="31" spans="1:8" ht="12.75">
      <c r="A31" t="s">
        <v>11</v>
      </c>
      <c r="B31" s="98">
        <v>1423041</v>
      </c>
      <c r="C31" s="98">
        <v>1388500</v>
      </c>
      <c r="D31" s="98">
        <v>774720</v>
      </c>
      <c r="E31" s="98">
        <v>715712</v>
      </c>
      <c r="F31" s="98">
        <v>676558</v>
      </c>
      <c r="G31" s="99">
        <v>737300</v>
      </c>
      <c r="H31" s="99">
        <v>651200</v>
      </c>
    </row>
    <row r="32" spans="1:8" ht="12.75">
      <c r="A32" t="s">
        <v>12</v>
      </c>
      <c r="B32" s="98">
        <v>36423</v>
      </c>
      <c r="C32" s="98">
        <v>38900</v>
      </c>
      <c r="D32" s="98">
        <v>24952</v>
      </c>
      <c r="E32" s="98">
        <v>23510</v>
      </c>
      <c r="F32" s="98">
        <v>19289</v>
      </c>
      <c r="G32" s="99">
        <v>19800</v>
      </c>
      <c r="H32" s="99">
        <v>19100</v>
      </c>
    </row>
    <row r="34" spans="4:8" ht="12.75">
      <c r="D34" s="95">
        <v>2006</v>
      </c>
      <c r="E34" s="59"/>
      <c r="F34" s="59"/>
      <c r="G34" s="59"/>
      <c r="H34" s="59"/>
    </row>
    <row r="35" spans="3:8" ht="12.75">
      <c r="C35" s="96" t="s">
        <v>167</v>
      </c>
      <c r="D35" t="s">
        <v>126</v>
      </c>
      <c r="E35" s="96" t="s">
        <v>127</v>
      </c>
      <c r="F35" t="s">
        <v>128</v>
      </c>
      <c r="G35" t="s">
        <v>129</v>
      </c>
      <c r="H35" t="s">
        <v>130</v>
      </c>
    </row>
    <row r="36" spans="1:8" ht="12.75">
      <c r="A36" t="s">
        <v>155</v>
      </c>
      <c r="C36" s="97"/>
      <c r="E36" t="s">
        <v>156</v>
      </c>
      <c r="F36" s="97"/>
      <c r="G36" s="97"/>
      <c r="H36" s="97"/>
    </row>
    <row r="37" spans="1:8" ht="12.75">
      <c r="A37" t="s">
        <v>144</v>
      </c>
      <c r="C37" s="98">
        <v>784</v>
      </c>
      <c r="D37" s="98">
        <v>786</v>
      </c>
      <c r="E37" s="98">
        <v>786</v>
      </c>
      <c r="F37" s="98">
        <v>787</v>
      </c>
      <c r="G37" s="99">
        <v>778</v>
      </c>
      <c r="H37" s="99">
        <v>771</v>
      </c>
    </row>
    <row r="38" spans="1:8" ht="12.75">
      <c r="A38" t="s">
        <v>150</v>
      </c>
      <c r="C38" s="98">
        <v>222</v>
      </c>
      <c r="D38" s="98">
        <v>223</v>
      </c>
      <c r="E38" s="98">
        <v>215</v>
      </c>
      <c r="F38" s="98">
        <v>212</v>
      </c>
      <c r="G38" s="99">
        <v>194</v>
      </c>
      <c r="H38" s="99">
        <v>181</v>
      </c>
    </row>
    <row r="39" spans="1:8" ht="12.75">
      <c r="A39" t="s">
        <v>151</v>
      </c>
      <c r="C39" s="98">
        <v>73</v>
      </c>
      <c r="D39" s="98">
        <v>67</v>
      </c>
      <c r="E39" s="98">
        <v>70</v>
      </c>
      <c r="F39" s="98">
        <v>70</v>
      </c>
      <c r="G39" s="99">
        <v>71</v>
      </c>
      <c r="H39" s="99">
        <v>71</v>
      </c>
    </row>
    <row r="40" spans="1:8" ht="12.75">
      <c r="A40" t="s">
        <v>152</v>
      </c>
      <c r="C40" s="98">
        <v>203</v>
      </c>
      <c r="D40" s="98">
        <v>200</v>
      </c>
      <c r="E40" s="98">
        <v>202</v>
      </c>
      <c r="F40" s="98">
        <v>203</v>
      </c>
      <c r="G40" s="99">
        <v>203</v>
      </c>
      <c r="H40" s="99">
        <v>202</v>
      </c>
    </row>
    <row r="41" spans="3:8" ht="12.75">
      <c r="C41" s="100"/>
      <c r="D41" s="100"/>
      <c r="E41" s="100"/>
      <c r="F41" s="100"/>
      <c r="G41" s="101"/>
      <c r="H41" s="101"/>
    </row>
    <row r="42" spans="1:8" ht="12.75">
      <c r="A42" t="s">
        <v>157</v>
      </c>
      <c r="C42" s="102"/>
      <c r="D42" s="100"/>
      <c r="E42" s="100" t="s">
        <v>135</v>
      </c>
      <c r="F42" s="98"/>
      <c r="G42" s="101"/>
      <c r="H42" s="101"/>
    </row>
    <row r="43" spans="1:8" ht="12.75">
      <c r="A43" t="s">
        <v>8</v>
      </c>
      <c r="C43" s="103">
        <v>465.882</v>
      </c>
      <c r="D43" s="103">
        <v>491.916</v>
      </c>
      <c r="E43" s="103">
        <v>485.713</v>
      </c>
      <c r="F43" s="103">
        <v>520.325</v>
      </c>
      <c r="G43" s="103">
        <v>482.079</v>
      </c>
      <c r="H43" s="103">
        <v>465.099</v>
      </c>
    </row>
    <row r="44" spans="1:8" ht="12.75">
      <c r="A44" t="s">
        <v>9</v>
      </c>
      <c r="C44" s="103">
        <v>538.221</v>
      </c>
      <c r="D44" s="103">
        <v>440.686</v>
      </c>
      <c r="E44" s="103">
        <v>431.283</v>
      </c>
      <c r="F44" s="103">
        <v>421.311</v>
      </c>
      <c r="G44" s="103">
        <v>442.501</v>
      </c>
      <c r="H44" s="103">
        <v>486.191</v>
      </c>
    </row>
    <row r="45" spans="1:8" ht="12.75">
      <c r="A45" t="s">
        <v>158</v>
      </c>
      <c r="C45" s="103">
        <v>58.861</v>
      </c>
      <c r="D45" s="103">
        <v>15.597</v>
      </c>
      <c r="E45" s="103">
        <v>30.553</v>
      </c>
      <c r="F45" s="103">
        <v>41.917</v>
      </c>
      <c r="G45" s="103">
        <v>41.917</v>
      </c>
      <c r="H45" s="103">
        <v>46.424</v>
      </c>
    </row>
    <row r="46" spans="1:8" ht="12.75">
      <c r="A46" t="s">
        <v>159</v>
      </c>
      <c r="C46" s="103">
        <v>79.074</v>
      </c>
      <c r="D46" s="103">
        <v>111.415</v>
      </c>
      <c r="E46" s="103">
        <v>65.259</v>
      </c>
      <c r="F46" s="103">
        <v>39.682</v>
      </c>
      <c r="G46" s="103">
        <v>39.682</v>
      </c>
      <c r="H46" s="103">
        <v>66.428</v>
      </c>
    </row>
    <row r="47" spans="1:8" ht="12.75">
      <c r="A47" t="s">
        <v>160</v>
      </c>
      <c r="C47" s="103">
        <v>921.071</v>
      </c>
      <c r="D47" s="103">
        <v>710.281</v>
      </c>
      <c r="E47" s="103">
        <v>723.519</v>
      </c>
      <c r="F47" s="103">
        <v>692.276</v>
      </c>
      <c r="G47" s="103">
        <v>750.371</v>
      </c>
      <c r="H47" s="104">
        <v>690.869</v>
      </c>
    </row>
    <row r="48" spans="1:8" ht="12.75">
      <c r="A48" t="s">
        <v>161</v>
      </c>
      <c r="C48" s="103">
        <v>260.469</v>
      </c>
      <c r="D48" s="103">
        <v>464.219</v>
      </c>
      <c r="E48" s="103">
        <v>404.171</v>
      </c>
      <c r="F48" s="103">
        <v>214.526</v>
      </c>
      <c r="G48" s="103">
        <v>218.356</v>
      </c>
      <c r="H48" s="104">
        <v>304.268</v>
      </c>
    </row>
    <row r="49" spans="1:8" ht="12.75">
      <c r="A49" s="59" t="s">
        <v>162</v>
      </c>
      <c r="B49" s="59"/>
      <c r="C49" s="103">
        <v>22.452</v>
      </c>
      <c r="D49" s="103">
        <v>19.038</v>
      </c>
      <c r="E49" s="103">
        <v>16.262</v>
      </c>
      <c r="F49" s="103">
        <v>17.057</v>
      </c>
      <c r="G49" s="103">
        <v>16.478</v>
      </c>
      <c r="H49" s="104">
        <v>17.139</v>
      </c>
    </row>
    <row r="51" ht="12.75">
      <c r="A51" t="s">
        <v>163</v>
      </c>
    </row>
    <row r="52" ht="12.75">
      <c r="A52" t="s">
        <v>164</v>
      </c>
    </row>
    <row r="53" ht="12.75">
      <c r="A53" t="s">
        <v>166</v>
      </c>
    </row>
    <row r="54" ht="12.75">
      <c r="A54" t="s">
        <v>165</v>
      </c>
    </row>
  </sheetData>
  <printOptions/>
  <pageMargins left="0.75" right="0.75" top="1" bottom="1" header="0.5" footer="0.5"/>
  <pageSetup fitToHeight="1" fitToWidth="1" horizontalDpi="600" verticalDpi="600" orientation="portrait" scale="9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7"/>
  <sheetViews>
    <sheetView workbookViewId="0" topLeftCell="A1">
      <selection activeCell="A1" sqref="A1:G47"/>
    </sheetView>
  </sheetViews>
  <sheetFormatPr defaultColWidth="9.140625" defaultRowHeight="12.75"/>
  <cols>
    <col min="1" max="1" width="30.00390625" style="0" customWidth="1"/>
    <col min="2" max="2" width="10.140625" style="0" customWidth="1"/>
  </cols>
  <sheetData>
    <row r="1" spans="1:7" ht="15.75">
      <c r="A1" s="75" t="s">
        <v>107</v>
      </c>
      <c r="B1" s="59"/>
      <c r="C1" s="59"/>
      <c r="D1" s="59"/>
      <c r="E1" s="59" t="s">
        <v>124</v>
      </c>
      <c r="F1" s="59"/>
      <c r="G1" s="59"/>
    </row>
    <row r="2" spans="2:6" ht="12.75">
      <c r="B2" s="76">
        <v>2006</v>
      </c>
      <c r="C2" s="77" t="s">
        <v>123</v>
      </c>
      <c r="D2" s="77" t="s">
        <v>123</v>
      </c>
      <c r="E2" s="77" t="s">
        <v>123</v>
      </c>
      <c r="F2" s="77">
        <v>2007</v>
      </c>
    </row>
    <row r="3" spans="2:7" ht="12.75">
      <c r="B3" s="78" t="s">
        <v>125</v>
      </c>
      <c r="C3" s="78" t="s">
        <v>126</v>
      </c>
      <c r="D3" s="78" t="s">
        <v>127</v>
      </c>
      <c r="E3" s="78" t="s">
        <v>128</v>
      </c>
      <c r="F3" s="78" t="s">
        <v>129</v>
      </c>
      <c r="G3" s="78" t="s">
        <v>130</v>
      </c>
    </row>
    <row r="4" spans="1:4" ht="12.75">
      <c r="A4" t="s">
        <v>83</v>
      </c>
      <c r="D4" t="s">
        <v>118</v>
      </c>
    </row>
    <row r="5" spans="1:7" ht="12.75">
      <c r="A5" t="s">
        <v>84</v>
      </c>
      <c r="B5" s="79">
        <v>90.05</v>
      </c>
      <c r="C5" s="79">
        <v>88.96</v>
      </c>
      <c r="D5" s="79">
        <v>87.53</v>
      </c>
      <c r="E5" s="79">
        <v>86.5</v>
      </c>
      <c r="F5" s="79">
        <v>88.14</v>
      </c>
      <c r="G5" s="79">
        <v>90.3</v>
      </c>
    </row>
    <row r="6" spans="1:7" ht="12.75">
      <c r="A6" t="s">
        <v>85</v>
      </c>
      <c r="B6" s="80">
        <v>89.09</v>
      </c>
      <c r="C6" s="80">
        <v>87.43</v>
      </c>
      <c r="D6" s="80">
        <v>86.56</v>
      </c>
      <c r="E6" s="80">
        <v>85.83</v>
      </c>
      <c r="F6" s="80">
        <v>86.75</v>
      </c>
      <c r="G6" s="80">
        <v>88.86</v>
      </c>
    </row>
    <row r="7" spans="1:7" ht="12.75">
      <c r="A7" t="s">
        <v>86</v>
      </c>
      <c r="B7" s="80"/>
      <c r="C7" s="80"/>
      <c r="D7" s="80"/>
      <c r="E7" s="80"/>
      <c r="F7" s="80"/>
      <c r="G7" s="80"/>
    </row>
    <row r="8" spans="1:7" ht="12.75">
      <c r="A8" t="s">
        <v>87</v>
      </c>
      <c r="B8" s="80">
        <v>53.75</v>
      </c>
      <c r="C8" s="80">
        <v>53</v>
      </c>
      <c r="D8" s="80">
        <v>45.83</v>
      </c>
      <c r="E8" s="80">
        <v>46.5</v>
      </c>
      <c r="F8" s="80">
        <v>49.2</v>
      </c>
      <c r="G8" s="80">
        <v>49.95</v>
      </c>
    </row>
    <row r="9" spans="1:7" ht="12.75">
      <c r="A9" t="s">
        <v>120</v>
      </c>
      <c r="B9" s="80">
        <v>49.75</v>
      </c>
      <c r="C9" s="80">
        <v>48.31</v>
      </c>
      <c r="D9" s="80">
        <v>43.06</v>
      </c>
      <c r="E9" s="80">
        <v>41.5</v>
      </c>
      <c r="F9" s="80">
        <v>48.5</v>
      </c>
      <c r="G9" s="80">
        <v>48.35</v>
      </c>
    </row>
    <row r="10" spans="1:7" ht="12.75">
      <c r="A10" t="s">
        <v>121</v>
      </c>
      <c r="B10" s="80"/>
      <c r="C10" s="80"/>
      <c r="D10" s="80"/>
      <c r="E10" s="80"/>
      <c r="F10" s="80"/>
      <c r="G10" s="80"/>
    </row>
    <row r="11" spans="1:7" ht="12.75">
      <c r="A11" t="s">
        <v>88</v>
      </c>
      <c r="B11" s="80"/>
      <c r="C11" s="80"/>
      <c r="D11" s="80"/>
      <c r="E11" s="80"/>
      <c r="F11" s="80"/>
      <c r="G11" s="80"/>
    </row>
    <row r="12" spans="1:7" ht="12.75">
      <c r="A12" t="s">
        <v>89</v>
      </c>
      <c r="B12" s="80">
        <v>136.86</v>
      </c>
      <c r="C12" s="80">
        <v>122.96</v>
      </c>
      <c r="D12" s="80">
        <v>117.17</v>
      </c>
      <c r="E12" s="80">
        <v>118.93</v>
      </c>
      <c r="F12" s="80">
        <v>116.03</v>
      </c>
      <c r="G12" s="80">
        <v>119.47</v>
      </c>
    </row>
    <row r="13" spans="1:7" ht="12.75">
      <c r="A13" t="s">
        <v>90</v>
      </c>
      <c r="B13" s="80">
        <v>121.71</v>
      </c>
      <c r="C13" s="80">
        <v>110.5</v>
      </c>
      <c r="D13" s="80">
        <v>104.19</v>
      </c>
      <c r="E13" s="80">
        <v>107.29</v>
      </c>
      <c r="F13" s="80">
        <v>102.38</v>
      </c>
      <c r="G13" s="80">
        <v>108.5</v>
      </c>
    </row>
    <row r="14" spans="1:7" ht="12.75">
      <c r="A14" t="s">
        <v>91</v>
      </c>
      <c r="B14" s="80">
        <v>105.51</v>
      </c>
      <c r="C14" s="80">
        <v>107.96</v>
      </c>
      <c r="D14" s="80">
        <v>100.35</v>
      </c>
      <c r="E14" s="80">
        <v>101.35</v>
      </c>
      <c r="F14" s="80">
        <v>97.17</v>
      </c>
      <c r="G14" s="80">
        <v>96.29</v>
      </c>
    </row>
    <row r="15" spans="1:7" ht="12.75">
      <c r="A15" t="s">
        <v>92</v>
      </c>
      <c r="B15" s="80"/>
      <c r="C15" s="80"/>
      <c r="D15" s="80"/>
      <c r="E15" s="80"/>
      <c r="F15" s="80"/>
      <c r="G15" s="80"/>
    </row>
    <row r="16" spans="1:7" ht="12.75">
      <c r="A16" t="s">
        <v>93</v>
      </c>
      <c r="B16" s="80">
        <v>130.51</v>
      </c>
      <c r="C16" s="80">
        <v>114.02</v>
      </c>
      <c r="D16" s="80">
        <v>108.62</v>
      </c>
      <c r="E16" s="80">
        <v>109.66</v>
      </c>
      <c r="F16" s="80">
        <v>108.32</v>
      </c>
      <c r="G16" s="80">
        <v>107.24</v>
      </c>
    </row>
    <row r="17" spans="1:7" ht="12.75">
      <c r="A17" t="s">
        <v>94</v>
      </c>
      <c r="B17" s="80">
        <v>101.94</v>
      </c>
      <c r="C17" s="80">
        <v>103.35</v>
      </c>
      <c r="D17" s="80">
        <v>95.34</v>
      </c>
      <c r="E17" s="80">
        <v>97.12</v>
      </c>
      <c r="F17" s="80">
        <v>92.21</v>
      </c>
      <c r="G17" s="80">
        <v>92.52</v>
      </c>
    </row>
    <row r="18" spans="1:7" ht="12.75">
      <c r="A18" t="s">
        <v>95</v>
      </c>
      <c r="B18" s="80"/>
      <c r="C18" s="80"/>
      <c r="D18" s="80"/>
      <c r="E18" s="80"/>
      <c r="F18" s="80"/>
      <c r="G18" s="80"/>
    </row>
    <row r="19" spans="2:7" ht="12.75">
      <c r="B19" s="80"/>
      <c r="C19" s="80"/>
      <c r="D19" s="80"/>
      <c r="E19" s="80"/>
      <c r="F19" s="80"/>
      <c r="G19" s="80"/>
    </row>
    <row r="20" spans="1:7" ht="12.75">
      <c r="A20" t="s">
        <v>96</v>
      </c>
      <c r="B20" s="80"/>
      <c r="C20" s="80"/>
      <c r="D20" s="80"/>
      <c r="E20" s="80"/>
      <c r="F20" s="80"/>
      <c r="G20" s="80"/>
    </row>
    <row r="21" spans="1:7" ht="12.75">
      <c r="A21" t="s">
        <v>97</v>
      </c>
      <c r="B21" s="80"/>
      <c r="C21" s="80"/>
      <c r="D21" s="80"/>
      <c r="E21" s="80"/>
      <c r="F21" s="80"/>
      <c r="G21" s="80"/>
    </row>
    <row r="22" spans="1:7" ht="12.75">
      <c r="A22" t="s">
        <v>98</v>
      </c>
      <c r="B22" s="80">
        <v>43.171600000000005</v>
      </c>
      <c r="C22" s="80">
        <v>47.5672</v>
      </c>
      <c r="D22" s="80">
        <v>45.968799999999995</v>
      </c>
      <c r="E22" s="80">
        <v>44.836600000000004</v>
      </c>
      <c r="F22" s="80">
        <v>44.0448</v>
      </c>
      <c r="G22" s="80">
        <v>48</v>
      </c>
    </row>
    <row r="23" spans="1:7" ht="12.75">
      <c r="A23" t="s">
        <v>99</v>
      </c>
      <c r="B23" s="80"/>
      <c r="C23" s="80"/>
      <c r="D23" s="80"/>
      <c r="E23" s="80"/>
      <c r="F23" s="80"/>
      <c r="G23" s="80"/>
    </row>
    <row r="24" spans="1:7" ht="12.75">
      <c r="A24" t="s">
        <v>100</v>
      </c>
      <c r="B24" s="80"/>
      <c r="C24" s="80"/>
      <c r="D24" s="80"/>
      <c r="E24" s="80"/>
      <c r="F24" s="80"/>
      <c r="G24" s="80"/>
    </row>
    <row r="25" spans="1:7" ht="12.75">
      <c r="A25" t="s">
        <v>101</v>
      </c>
      <c r="B25" s="80">
        <v>33.8</v>
      </c>
      <c r="C25" s="80">
        <v>40.65</v>
      </c>
      <c r="D25" s="80">
        <v>38.97</v>
      </c>
      <c r="E25" s="80">
        <v>34.66</v>
      </c>
      <c r="F25" s="80">
        <v>32.69</v>
      </c>
      <c r="G25" s="80">
        <v>36</v>
      </c>
    </row>
    <row r="26" spans="2:7" ht="12.75">
      <c r="B26" s="80"/>
      <c r="C26" s="80"/>
      <c r="D26" s="80"/>
      <c r="E26" s="80"/>
      <c r="F26" s="80"/>
      <c r="G26" s="80"/>
    </row>
    <row r="27" spans="1:7" ht="12.75">
      <c r="A27" t="s">
        <v>102</v>
      </c>
      <c r="B27" s="80"/>
      <c r="C27" s="80"/>
      <c r="D27" s="80"/>
      <c r="E27" s="80"/>
      <c r="F27" s="80"/>
      <c r="G27" s="80"/>
    </row>
    <row r="28" spans="1:7" ht="12.75">
      <c r="A28" t="s">
        <v>103</v>
      </c>
      <c r="B28" s="80"/>
      <c r="C28" s="80"/>
      <c r="D28" s="80"/>
      <c r="E28" s="80"/>
      <c r="F28" s="80"/>
      <c r="G28" s="80"/>
    </row>
    <row r="29" spans="1:7" ht="12.75">
      <c r="A29" t="s">
        <v>104</v>
      </c>
      <c r="B29" s="80">
        <v>76.87</v>
      </c>
      <c r="C29" s="80">
        <v>85.18</v>
      </c>
      <c r="D29" s="80">
        <v>85.4</v>
      </c>
      <c r="E29" s="80">
        <v>83</v>
      </c>
      <c r="F29" s="80">
        <v>81</v>
      </c>
      <c r="G29" s="80">
        <v>82.5</v>
      </c>
    </row>
    <row r="30" spans="1:7" ht="12.75">
      <c r="A30" t="s">
        <v>105</v>
      </c>
      <c r="B30" s="81">
        <v>49.98</v>
      </c>
      <c r="C30" s="81">
        <v>41</v>
      </c>
      <c r="D30" s="81">
        <v>39.5</v>
      </c>
      <c r="E30" s="81">
        <v>38.25</v>
      </c>
      <c r="F30" s="81">
        <v>40.5</v>
      </c>
      <c r="G30" s="81">
        <v>40.5</v>
      </c>
    </row>
    <row r="31" spans="1:7" ht="12.75">
      <c r="A31" s="59" t="s">
        <v>106</v>
      </c>
      <c r="B31" s="81">
        <v>114.9</v>
      </c>
      <c r="C31" s="81">
        <v>106.54</v>
      </c>
      <c r="D31" s="81">
        <v>104.3</v>
      </c>
      <c r="E31" s="81">
        <v>101.63</v>
      </c>
      <c r="F31" s="81">
        <v>102</v>
      </c>
      <c r="G31" s="81">
        <v>104.5</v>
      </c>
    </row>
    <row r="32" spans="1:7" ht="12.75">
      <c r="A32" s="73"/>
      <c r="B32" s="82"/>
      <c r="C32" s="82"/>
      <c r="D32" s="82"/>
      <c r="E32" s="82"/>
      <c r="F32" s="82"/>
      <c r="G32" s="82"/>
    </row>
    <row r="33" spans="2:7" ht="12.75">
      <c r="B33" s="83"/>
      <c r="C33" s="83"/>
      <c r="D33" s="84" t="s">
        <v>115</v>
      </c>
      <c r="E33" s="83"/>
      <c r="F33" s="83"/>
      <c r="G33" s="83"/>
    </row>
    <row r="34" spans="1:7" ht="12.75">
      <c r="A34" s="83"/>
      <c r="B34" s="83"/>
      <c r="C34" s="83"/>
      <c r="D34" s="83"/>
      <c r="E34" s="83"/>
      <c r="F34" s="83"/>
      <c r="G34" s="83"/>
    </row>
    <row r="35" spans="1:6" ht="12.75">
      <c r="A35" s="85"/>
      <c r="B35" s="76">
        <v>2006</v>
      </c>
      <c r="C35" s="77" t="s">
        <v>123</v>
      </c>
      <c r="D35" s="77" t="s">
        <v>123</v>
      </c>
      <c r="E35" s="77" t="s">
        <v>123</v>
      </c>
      <c r="F35" s="77">
        <v>2007</v>
      </c>
    </row>
    <row r="36" spans="1:7" ht="12.75">
      <c r="A36" s="83"/>
      <c r="B36" s="78" t="s">
        <v>125</v>
      </c>
      <c r="C36" s="78" t="s">
        <v>126</v>
      </c>
      <c r="D36" s="78" t="s">
        <v>127</v>
      </c>
      <c r="E36" s="78" t="s">
        <v>128</v>
      </c>
      <c r="F36" s="78" t="s">
        <v>129</v>
      </c>
      <c r="G36" s="78" t="s">
        <v>130</v>
      </c>
    </row>
    <row r="37" spans="1:7" ht="12.75">
      <c r="A37" s="83"/>
      <c r="C37" s="83"/>
      <c r="D37" s="86" t="s">
        <v>131</v>
      </c>
      <c r="E37" s="79"/>
      <c r="F37" s="83"/>
      <c r="G37" s="83"/>
    </row>
    <row r="38" spans="1:7" ht="12.75">
      <c r="A38" s="83" t="s">
        <v>110</v>
      </c>
      <c r="B38" s="87">
        <v>2.07</v>
      </c>
      <c r="C38" s="87">
        <v>2.82</v>
      </c>
      <c r="D38" s="87">
        <v>3.43</v>
      </c>
      <c r="E38" s="87">
        <v>3.01</v>
      </c>
      <c r="F38" s="87">
        <v>3.23</v>
      </c>
      <c r="G38" s="87">
        <v>3.98</v>
      </c>
    </row>
    <row r="39" spans="1:7" ht="12.75">
      <c r="A39" s="83" t="s">
        <v>111</v>
      </c>
      <c r="B39" s="87">
        <v>4.59</v>
      </c>
      <c r="C39" s="87">
        <v>5.5</v>
      </c>
      <c r="D39" s="87">
        <v>5.45</v>
      </c>
      <c r="E39" s="87">
        <v>5.35</v>
      </c>
      <c r="F39" s="87">
        <v>5.15</v>
      </c>
      <c r="G39" s="87">
        <v>5.25</v>
      </c>
    </row>
    <row r="40" spans="1:7" ht="12.75">
      <c r="A40" s="83"/>
      <c r="B40" s="88" t="s">
        <v>119</v>
      </c>
      <c r="C40" s="89"/>
      <c r="D40" s="89"/>
      <c r="E40" s="89"/>
      <c r="F40" s="88"/>
      <c r="G40" s="89"/>
    </row>
    <row r="41" spans="1:7" ht="12.75">
      <c r="A41" s="83" t="s">
        <v>112</v>
      </c>
      <c r="B41" s="87">
        <v>176.73</v>
      </c>
      <c r="C41" s="87">
        <v>177.63</v>
      </c>
      <c r="D41" s="87">
        <v>190.67</v>
      </c>
      <c r="E41" s="87">
        <v>180.79</v>
      </c>
      <c r="F41" s="87">
        <v>190.46</v>
      </c>
      <c r="G41" s="87">
        <v>215</v>
      </c>
    </row>
    <row r="42" spans="1:7" ht="12.75">
      <c r="A42" s="83" t="s">
        <v>113</v>
      </c>
      <c r="B42" s="87">
        <v>99.2</v>
      </c>
      <c r="C42" s="87">
        <v>112</v>
      </c>
      <c r="D42" s="87">
        <v>109</v>
      </c>
      <c r="E42" s="87">
        <v>112</v>
      </c>
      <c r="F42" s="87">
        <v>115</v>
      </c>
      <c r="G42" s="90" t="s">
        <v>122</v>
      </c>
    </row>
    <row r="43" spans="1:7" ht="12.75">
      <c r="A43" s="85" t="s">
        <v>114</v>
      </c>
      <c r="B43" s="87">
        <v>83.2</v>
      </c>
      <c r="C43" s="87">
        <v>93.8</v>
      </c>
      <c r="D43" s="87">
        <v>98.1</v>
      </c>
      <c r="E43" s="87">
        <v>99.3</v>
      </c>
      <c r="F43" s="87">
        <v>102</v>
      </c>
      <c r="G43" s="90" t="s">
        <v>122</v>
      </c>
    </row>
    <row r="44" spans="1:7" ht="12.75">
      <c r="A44" s="91" t="s">
        <v>117</v>
      </c>
      <c r="B44" s="92"/>
      <c r="C44" s="92"/>
      <c r="D44" s="92"/>
      <c r="E44" s="92"/>
      <c r="F44" s="92"/>
      <c r="G44" s="92"/>
    </row>
    <row r="45" spans="1:7" ht="12.75">
      <c r="A45" t="s">
        <v>116</v>
      </c>
      <c r="B45" s="79"/>
      <c r="C45" s="79"/>
      <c r="D45" s="79"/>
      <c r="E45" s="79"/>
      <c r="F45" s="79"/>
      <c r="G45" s="79"/>
    </row>
    <row r="46" ht="12.75">
      <c r="A46" s="46" t="s">
        <v>108</v>
      </c>
    </row>
    <row r="47" ht="12.75">
      <c r="A47" t="s">
        <v>109</v>
      </c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0"/>
  <sheetViews>
    <sheetView workbookViewId="0" topLeftCell="A1">
      <selection activeCell="A1" sqref="A1:G50"/>
    </sheetView>
  </sheetViews>
  <sheetFormatPr defaultColWidth="9.140625" defaultRowHeight="12.75"/>
  <cols>
    <col min="1" max="1" width="29.8515625" style="0" customWidth="1"/>
  </cols>
  <sheetData>
    <row r="1" spans="1:7" ht="12.75">
      <c r="A1" s="123" t="s">
        <v>256</v>
      </c>
      <c r="B1" s="85"/>
      <c r="C1" s="85"/>
      <c r="D1" s="85"/>
      <c r="E1" s="85" t="s">
        <v>259</v>
      </c>
      <c r="F1" s="85"/>
      <c r="G1" s="85"/>
    </row>
    <row r="2" spans="1:7" ht="12.75">
      <c r="A2" s="79"/>
      <c r="B2" s="124">
        <v>2006</v>
      </c>
      <c r="C2" s="125"/>
      <c r="D2" s="126"/>
      <c r="E2" s="127"/>
      <c r="F2" s="127">
        <v>2007</v>
      </c>
      <c r="G2" s="127"/>
    </row>
    <row r="3" spans="1:7" ht="12.75">
      <c r="A3" s="79"/>
      <c r="B3" s="105" t="s">
        <v>125</v>
      </c>
      <c r="C3" s="105" t="s">
        <v>126</v>
      </c>
      <c r="D3" s="105" t="s">
        <v>127</v>
      </c>
      <c r="E3" s="105" t="s">
        <v>128</v>
      </c>
      <c r="F3" s="105" t="s">
        <v>129</v>
      </c>
      <c r="G3" s="105" t="s">
        <v>130</v>
      </c>
    </row>
    <row r="4" spans="1:7" ht="12.75">
      <c r="A4" s="128" t="s">
        <v>218</v>
      </c>
      <c r="B4" s="79"/>
      <c r="C4" s="79"/>
      <c r="D4" s="79"/>
      <c r="E4" s="79"/>
      <c r="F4" s="79"/>
      <c r="G4" s="79"/>
    </row>
    <row r="5" spans="1:7" ht="12.75">
      <c r="A5" s="79" t="s">
        <v>219</v>
      </c>
      <c r="C5" s="79"/>
      <c r="D5" t="s">
        <v>118</v>
      </c>
      <c r="E5" s="79"/>
      <c r="F5" s="79"/>
      <c r="G5" s="79"/>
    </row>
    <row r="6" spans="1:7" ht="12.75">
      <c r="A6" s="79" t="s">
        <v>258</v>
      </c>
      <c r="B6" s="129">
        <v>149.71</v>
      </c>
      <c r="C6" s="129">
        <v>144.79</v>
      </c>
      <c r="D6" s="129">
        <v>143.64</v>
      </c>
      <c r="E6" s="129">
        <v>142.92</v>
      </c>
      <c r="F6" s="129">
        <v>150.67</v>
      </c>
      <c r="G6" s="129">
        <v>147.98</v>
      </c>
    </row>
    <row r="7" spans="1:7" ht="12.75">
      <c r="A7" s="79" t="s">
        <v>257</v>
      </c>
      <c r="B7" s="129">
        <v>138.94</v>
      </c>
      <c r="C7" s="129">
        <v>135.36</v>
      </c>
      <c r="D7" s="129">
        <v>130.8</v>
      </c>
      <c r="E7" s="129">
        <v>126.29</v>
      </c>
      <c r="F7" s="129">
        <v>137.39</v>
      </c>
      <c r="G7" s="129">
        <v>140.6</v>
      </c>
    </row>
    <row r="8" spans="1:7" ht="12.75">
      <c r="A8" s="79" t="s">
        <v>220</v>
      </c>
      <c r="B8" s="130" t="s">
        <v>122</v>
      </c>
      <c r="C8" s="130" t="s">
        <v>122</v>
      </c>
      <c r="D8" s="130" t="s">
        <v>122</v>
      </c>
      <c r="E8" s="130" t="s">
        <v>122</v>
      </c>
      <c r="F8" s="130" t="s">
        <v>122</v>
      </c>
      <c r="G8" s="130" t="s">
        <v>122</v>
      </c>
    </row>
    <row r="9" ht="12.75">
      <c r="A9" s="79" t="s">
        <v>123</v>
      </c>
    </row>
    <row r="10" spans="1:7" ht="12.75">
      <c r="A10" s="79" t="s">
        <v>221</v>
      </c>
      <c r="B10" s="129">
        <v>141.15</v>
      </c>
      <c r="C10" s="129">
        <v>128.71</v>
      </c>
      <c r="D10" s="129">
        <v>127.16</v>
      </c>
      <c r="E10" s="129">
        <v>127.19</v>
      </c>
      <c r="F10" s="129">
        <v>142.79</v>
      </c>
      <c r="G10" s="129">
        <v>143.46</v>
      </c>
    </row>
    <row r="11" spans="1:7" ht="12.75">
      <c r="A11" s="79" t="s">
        <v>222</v>
      </c>
      <c r="B11" s="129">
        <v>130.88</v>
      </c>
      <c r="C11" s="129">
        <v>134.75</v>
      </c>
      <c r="D11" s="129">
        <v>137.5</v>
      </c>
      <c r="E11" s="129">
        <v>134.33</v>
      </c>
      <c r="F11" s="129">
        <v>132.95</v>
      </c>
      <c r="G11" s="129">
        <v>134.54</v>
      </c>
    </row>
    <row r="12" spans="1:7" ht="12.75">
      <c r="A12" s="79" t="s">
        <v>223</v>
      </c>
      <c r="B12" s="129">
        <v>8.12</v>
      </c>
      <c r="C12" s="129">
        <v>8.57</v>
      </c>
      <c r="D12" s="129">
        <v>8.98</v>
      </c>
      <c r="E12" s="129">
        <v>9.16</v>
      </c>
      <c r="F12" s="129">
        <v>9.525</v>
      </c>
      <c r="G12" s="129">
        <v>9.65</v>
      </c>
    </row>
    <row r="13" spans="1:7" ht="12.75">
      <c r="A13" s="79" t="s">
        <v>224</v>
      </c>
      <c r="B13" s="130" t="s">
        <v>122</v>
      </c>
      <c r="C13" s="130" t="s">
        <v>122</v>
      </c>
      <c r="D13" s="130" t="s">
        <v>122</v>
      </c>
      <c r="E13" s="130" t="s">
        <v>122</v>
      </c>
      <c r="F13" s="130" t="s">
        <v>122</v>
      </c>
      <c r="G13" s="130" t="s">
        <v>122</v>
      </c>
    </row>
    <row r="14" spans="1:7" ht="12.75">
      <c r="A14" s="79" t="s">
        <v>123</v>
      </c>
      <c r="B14" s="130"/>
      <c r="C14" s="130"/>
      <c r="D14" s="130"/>
      <c r="E14" s="130"/>
      <c r="F14" s="130"/>
      <c r="G14" s="130"/>
    </row>
    <row r="15" spans="1:7" ht="12.75">
      <c r="A15" s="128" t="s">
        <v>225</v>
      </c>
      <c r="B15" s="130"/>
      <c r="C15" s="130"/>
      <c r="D15" s="130"/>
      <c r="E15" s="130"/>
      <c r="F15" s="130"/>
      <c r="G15" s="130"/>
    </row>
    <row r="16" spans="1:7" ht="12.75">
      <c r="A16" s="79" t="s">
        <v>226</v>
      </c>
      <c r="B16" s="129">
        <v>60.27</v>
      </c>
      <c r="C16" s="129">
        <v>67.61</v>
      </c>
      <c r="D16" s="129">
        <v>65.89</v>
      </c>
      <c r="E16" s="129">
        <v>64.86</v>
      </c>
      <c r="F16" s="129">
        <v>63.7</v>
      </c>
      <c r="G16" s="129">
        <v>69</v>
      </c>
    </row>
    <row r="17" spans="1:7" ht="12.75">
      <c r="A17" s="79" t="s">
        <v>227</v>
      </c>
      <c r="B17" s="129">
        <v>96.21</v>
      </c>
      <c r="C17" s="129">
        <v>99.27</v>
      </c>
      <c r="D17" s="129">
        <v>92.02</v>
      </c>
      <c r="E17" s="129">
        <v>101.15</v>
      </c>
      <c r="F17" s="129">
        <v>100.96</v>
      </c>
      <c r="G17" s="129">
        <v>110</v>
      </c>
    </row>
    <row r="18" spans="1:7" ht="12.75">
      <c r="A18" s="79" t="s">
        <v>228</v>
      </c>
      <c r="B18" s="129">
        <v>71.83</v>
      </c>
      <c r="C18" s="129">
        <v>75.44</v>
      </c>
      <c r="D18" s="129">
        <v>78.64</v>
      </c>
      <c r="E18" s="129">
        <v>79.5</v>
      </c>
      <c r="F18" s="129">
        <v>86.25</v>
      </c>
      <c r="G18" s="129">
        <v>94</v>
      </c>
    </row>
    <row r="19" spans="1:7" ht="12.75">
      <c r="A19" s="79" t="s">
        <v>229</v>
      </c>
      <c r="B19" s="129">
        <v>51.67</v>
      </c>
      <c r="C19" s="129">
        <v>70.68</v>
      </c>
      <c r="D19" s="129">
        <v>70.27</v>
      </c>
      <c r="E19" s="129">
        <v>60.31</v>
      </c>
      <c r="F19" s="129">
        <v>55.44</v>
      </c>
      <c r="G19" s="129">
        <v>61</v>
      </c>
    </row>
    <row r="20" spans="1:7" ht="12.75">
      <c r="A20" s="79" t="s">
        <v>230</v>
      </c>
      <c r="B20" s="129">
        <v>42.41</v>
      </c>
      <c r="C20" s="129">
        <v>56.16</v>
      </c>
      <c r="D20" s="129">
        <v>48.25</v>
      </c>
      <c r="E20" s="129">
        <v>48.24</v>
      </c>
      <c r="F20" s="129">
        <v>47.02</v>
      </c>
      <c r="G20" s="129">
        <v>43</v>
      </c>
    </row>
    <row r="21" spans="1:7" ht="12.75">
      <c r="A21" s="79" t="s">
        <v>123</v>
      </c>
      <c r="B21" s="130"/>
      <c r="C21" s="130"/>
      <c r="D21" s="130"/>
      <c r="E21" s="130"/>
      <c r="F21" s="130"/>
      <c r="G21" s="130"/>
    </row>
    <row r="22" spans="1:7" ht="12.75">
      <c r="A22" s="128" t="s">
        <v>231</v>
      </c>
      <c r="B22" s="130"/>
      <c r="C22" s="130"/>
      <c r="D22" s="130"/>
      <c r="E22" s="130"/>
      <c r="F22" s="130"/>
      <c r="G22" s="130"/>
    </row>
    <row r="23" spans="1:7" ht="12.75">
      <c r="A23" s="79" t="s">
        <v>232</v>
      </c>
      <c r="B23" s="130" t="s">
        <v>122</v>
      </c>
      <c r="C23" s="130" t="s">
        <v>122</v>
      </c>
      <c r="D23" s="130" t="s">
        <v>122</v>
      </c>
      <c r="E23" s="130" t="s">
        <v>122</v>
      </c>
      <c r="F23" s="130" t="s">
        <v>122</v>
      </c>
      <c r="G23" s="130" t="s">
        <v>122</v>
      </c>
    </row>
    <row r="24" spans="1:7" ht="12.75">
      <c r="A24" s="79" t="s">
        <v>233</v>
      </c>
      <c r="B24" s="129">
        <v>200.35</v>
      </c>
      <c r="C24" s="129">
        <v>206.12</v>
      </c>
      <c r="D24" s="129">
        <v>201.13</v>
      </c>
      <c r="E24" s="129">
        <v>205.43</v>
      </c>
      <c r="F24" s="129">
        <v>206.21</v>
      </c>
      <c r="G24" s="129">
        <v>207</v>
      </c>
    </row>
    <row r="25" ht="12.75">
      <c r="A25" s="79" t="s">
        <v>123</v>
      </c>
    </row>
    <row r="26" spans="1:7" ht="12.75">
      <c r="A26" s="79" t="s">
        <v>123</v>
      </c>
      <c r="B26" s="79" t="s">
        <v>234</v>
      </c>
      <c r="C26" s="79"/>
      <c r="D26" s="131"/>
      <c r="E26" s="79"/>
      <c r="F26" s="79"/>
      <c r="G26" s="79"/>
    </row>
    <row r="27" spans="1:7" ht="12.75">
      <c r="A27" s="128" t="s">
        <v>235</v>
      </c>
      <c r="B27" s="79"/>
      <c r="C27" s="79"/>
      <c r="D27" s="79"/>
      <c r="E27" s="79"/>
      <c r="F27" s="79"/>
      <c r="G27" s="79"/>
    </row>
    <row r="28" spans="1:7" ht="12.75">
      <c r="A28" s="79" t="s">
        <v>236</v>
      </c>
      <c r="B28" s="132">
        <v>63.19</v>
      </c>
      <c r="C28" s="132">
        <v>65.16</v>
      </c>
      <c r="D28" s="132">
        <v>65.93</v>
      </c>
      <c r="E28" s="132">
        <v>66.48</v>
      </c>
      <c r="F28" s="132">
        <v>70.43</v>
      </c>
      <c r="G28" s="132">
        <v>75.89</v>
      </c>
    </row>
    <row r="29" spans="1:7" ht="12.75">
      <c r="A29" s="79" t="s">
        <v>237</v>
      </c>
      <c r="B29" s="132">
        <v>68.14</v>
      </c>
      <c r="C29" s="132">
        <v>68.72</v>
      </c>
      <c r="D29" s="132">
        <v>68.06</v>
      </c>
      <c r="E29" s="132">
        <v>68.73</v>
      </c>
      <c r="F29" s="132">
        <v>70.6</v>
      </c>
      <c r="G29" s="132">
        <v>72.8</v>
      </c>
    </row>
    <row r="30" spans="1:7" ht="12.75">
      <c r="A30" s="79" t="s">
        <v>238</v>
      </c>
      <c r="B30" s="132"/>
      <c r="C30" s="132"/>
      <c r="D30" s="132"/>
      <c r="E30" s="132"/>
      <c r="F30" s="132"/>
      <c r="G30" s="132"/>
    </row>
    <row r="31" spans="1:7" ht="12.75">
      <c r="A31" s="79" t="s">
        <v>239</v>
      </c>
      <c r="B31" s="132">
        <v>104.68</v>
      </c>
      <c r="C31" s="132">
        <v>103.11</v>
      </c>
      <c r="D31" s="132">
        <v>95.34</v>
      </c>
      <c r="E31" s="132">
        <v>114.93</v>
      </c>
      <c r="F31" s="132">
        <v>127.3</v>
      </c>
      <c r="G31" s="132">
        <v>144.5</v>
      </c>
    </row>
    <row r="32" spans="1:7" ht="12.75">
      <c r="A32" s="79" t="s">
        <v>240</v>
      </c>
      <c r="B32" s="132">
        <v>64.87</v>
      </c>
      <c r="C32" s="132">
        <v>76.81</v>
      </c>
      <c r="D32" s="132">
        <v>68.83</v>
      </c>
      <c r="E32" s="132">
        <v>75.28</v>
      </c>
      <c r="F32" s="132">
        <v>84.76</v>
      </c>
      <c r="G32" s="132">
        <v>97.6</v>
      </c>
    </row>
    <row r="33" spans="1:7" ht="12.75">
      <c r="A33" s="79" t="s">
        <v>241</v>
      </c>
      <c r="B33" s="132">
        <v>35.53</v>
      </c>
      <c r="C33" s="132">
        <v>36.96</v>
      </c>
      <c r="D33" s="132">
        <v>37.25</v>
      </c>
      <c r="E33" s="132">
        <v>43.33</v>
      </c>
      <c r="F33" s="132">
        <v>48.63</v>
      </c>
      <c r="G33" s="132">
        <v>53.8</v>
      </c>
    </row>
    <row r="34" spans="1:7" ht="12.75">
      <c r="A34" s="79" t="s">
        <v>242</v>
      </c>
      <c r="B34" s="132">
        <v>22.93</v>
      </c>
      <c r="C34" s="132">
        <v>29.22</v>
      </c>
      <c r="D34" s="132">
        <v>29.11</v>
      </c>
      <c r="E34" s="132">
        <v>31.61</v>
      </c>
      <c r="F34" s="132">
        <v>34.07</v>
      </c>
      <c r="G34" s="132">
        <v>38.9</v>
      </c>
    </row>
    <row r="35" spans="1:7" ht="18">
      <c r="A35" s="79"/>
      <c r="B35" s="133"/>
      <c r="C35" s="133"/>
      <c r="D35" s="133"/>
      <c r="E35" s="133"/>
      <c r="F35" s="133"/>
      <c r="G35" s="133"/>
    </row>
    <row r="36" spans="1:7" ht="18">
      <c r="A36" s="128" t="s">
        <v>243</v>
      </c>
      <c r="B36" s="133"/>
      <c r="C36" s="133"/>
      <c r="D36" s="133"/>
      <c r="E36" s="133"/>
      <c r="F36" s="133"/>
      <c r="G36" s="133"/>
    </row>
    <row r="37" spans="1:7" ht="12.75">
      <c r="A37" s="79" t="s">
        <v>244</v>
      </c>
      <c r="B37" s="134"/>
      <c r="C37" s="134"/>
      <c r="D37" s="134"/>
      <c r="E37" s="134"/>
      <c r="F37" s="134"/>
      <c r="G37" s="134"/>
    </row>
    <row r="38" spans="1:7" ht="12.75">
      <c r="A38" s="79" t="s">
        <v>245</v>
      </c>
      <c r="B38" s="132">
        <v>65.87</v>
      </c>
      <c r="C38" s="132">
        <v>95.94</v>
      </c>
      <c r="D38" s="132">
        <v>98.99</v>
      </c>
      <c r="E38" s="132">
        <v>73.58</v>
      </c>
      <c r="F38" s="132">
        <v>67.63</v>
      </c>
      <c r="G38" s="132">
        <v>70.1</v>
      </c>
    </row>
    <row r="39" spans="1:7" ht="12.75">
      <c r="A39" s="79" t="s">
        <v>246</v>
      </c>
      <c r="B39" s="132">
        <v>65.84</v>
      </c>
      <c r="C39" s="132">
        <v>95.83</v>
      </c>
      <c r="D39" s="132">
        <v>99.51</v>
      </c>
      <c r="E39" s="132">
        <v>74.2</v>
      </c>
      <c r="F39" s="132">
        <v>67.63</v>
      </c>
      <c r="G39" s="132">
        <v>70.1</v>
      </c>
    </row>
    <row r="40" spans="1:7" ht="12.75">
      <c r="A40" s="79" t="s">
        <v>247</v>
      </c>
      <c r="B40" s="132">
        <v>112.49</v>
      </c>
      <c r="C40" s="129">
        <v>127.04</v>
      </c>
      <c r="D40" s="129">
        <v>128.56</v>
      </c>
      <c r="E40" s="132">
        <v>129</v>
      </c>
      <c r="F40" s="132">
        <v>118.46</v>
      </c>
      <c r="G40" s="132">
        <v>118.5</v>
      </c>
    </row>
    <row r="41" spans="1:7" ht="12.75">
      <c r="A41" s="79" t="s">
        <v>248</v>
      </c>
      <c r="B41" s="132">
        <v>42.5</v>
      </c>
      <c r="C41" s="132">
        <v>40.08</v>
      </c>
      <c r="D41" s="132">
        <v>38.76</v>
      </c>
      <c r="E41" s="132">
        <v>39.78</v>
      </c>
      <c r="F41" s="132">
        <v>42.3</v>
      </c>
      <c r="G41" s="132">
        <v>46.5</v>
      </c>
    </row>
    <row r="42" spans="1:7" ht="12.75">
      <c r="A42" s="79" t="s">
        <v>249</v>
      </c>
      <c r="B42" s="132">
        <v>25.1</v>
      </c>
      <c r="C42" s="132">
        <v>35.36</v>
      </c>
      <c r="D42" s="132">
        <v>30.3</v>
      </c>
      <c r="E42" s="132">
        <v>32.06</v>
      </c>
      <c r="F42" s="132">
        <v>36.14</v>
      </c>
      <c r="G42" s="132">
        <v>31.6</v>
      </c>
    </row>
    <row r="43" spans="1:7" ht="12.75">
      <c r="A43" s="79" t="s">
        <v>123</v>
      </c>
      <c r="B43" s="132"/>
      <c r="C43" s="132"/>
      <c r="D43" s="132"/>
      <c r="E43" s="132"/>
      <c r="F43" s="132"/>
      <c r="G43" s="132"/>
    </row>
    <row r="44" spans="1:7" ht="12.75">
      <c r="A44" s="128" t="s">
        <v>250</v>
      </c>
      <c r="B44" s="132"/>
      <c r="C44" s="132"/>
      <c r="D44" s="132"/>
      <c r="E44" s="132"/>
      <c r="F44" s="132"/>
      <c r="G44" s="132"/>
    </row>
    <row r="45" spans="1:7" ht="12.75">
      <c r="A45" s="79" t="s">
        <v>251</v>
      </c>
      <c r="B45" s="132">
        <v>51.56</v>
      </c>
      <c r="C45" s="132">
        <v>58.27</v>
      </c>
      <c r="D45" s="132">
        <v>87.93</v>
      </c>
      <c r="E45" s="132">
        <v>89.36</v>
      </c>
      <c r="F45" s="132">
        <v>97.47</v>
      </c>
      <c r="G45" s="132">
        <v>94.4</v>
      </c>
    </row>
    <row r="46" spans="1:7" ht="12.75">
      <c r="A46" s="85" t="s">
        <v>252</v>
      </c>
      <c r="B46" s="132">
        <v>59</v>
      </c>
      <c r="C46" s="132">
        <v>71.43</v>
      </c>
      <c r="D46" s="132">
        <v>99.95</v>
      </c>
      <c r="E46" s="132">
        <v>95.65</v>
      </c>
      <c r="F46" s="132">
        <v>113.85</v>
      </c>
      <c r="G46" s="132">
        <v>96</v>
      </c>
    </row>
    <row r="47" spans="1:7" ht="12.75">
      <c r="A47" s="79" t="s">
        <v>253</v>
      </c>
      <c r="B47" s="79"/>
      <c r="C47" s="79"/>
      <c r="D47" s="79"/>
      <c r="E47" s="79"/>
      <c r="F47" s="79"/>
      <c r="G47" s="79"/>
    </row>
    <row r="48" ht="12.75">
      <c r="A48" t="s">
        <v>254</v>
      </c>
    </row>
    <row r="49" ht="12.75">
      <c r="A49" t="s">
        <v>255</v>
      </c>
    </row>
    <row r="50" ht="12.75">
      <c r="A50" t="s">
        <v>165</v>
      </c>
    </row>
  </sheetData>
  <printOptions/>
  <pageMargins left="0.75" right="0.75" top="1" bottom="1" header="0.5" footer="0.5"/>
  <pageSetup fitToHeight="1" fitToWidth="1" horizontalDpi="600" verticalDpi="6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U84"/>
  <sheetViews>
    <sheetView workbookViewId="0" topLeftCell="A1">
      <selection activeCell="A1" sqref="A1"/>
    </sheetView>
  </sheetViews>
  <sheetFormatPr defaultColWidth="9.140625" defaultRowHeight="12.75"/>
  <cols>
    <col min="1" max="1" width="41.421875" style="0" customWidth="1"/>
    <col min="2" max="2" width="11.8515625" style="0" customWidth="1"/>
    <col min="3" max="3" width="10.421875" style="0" customWidth="1"/>
    <col min="4" max="4" width="10.8515625" style="0" customWidth="1"/>
    <col min="5" max="5" width="10.421875" style="0" customWidth="1"/>
    <col min="6" max="6" width="1.28515625" style="0" customWidth="1"/>
    <col min="7" max="7" width="12.00390625" style="0" customWidth="1"/>
    <col min="9" max="10" width="9.28125" style="0" bestFit="1" customWidth="1"/>
    <col min="11" max="11" width="9.421875" style="0" bestFit="1" customWidth="1"/>
    <col min="12" max="12" width="9.28125" style="0" bestFit="1" customWidth="1"/>
    <col min="13" max="13" width="9.7109375" style="0" bestFit="1" customWidth="1"/>
    <col min="14" max="15" width="9.28125" style="0" bestFit="1" customWidth="1"/>
    <col min="16" max="17" width="9.421875" style="0" bestFit="1" customWidth="1"/>
    <col min="18" max="18" width="9.28125" style="0" bestFit="1" customWidth="1"/>
    <col min="19" max="19" width="9.7109375" style="0" bestFit="1" customWidth="1"/>
    <col min="20" max="20" width="9.421875" style="0" bestFit="1" customWidth="1"/>
    <col min="21" max="21" width="9.28125" style="0" bestFit="1" customWidth="1"/>
  </cols>
  <sheetData>
    <row r="1" spans="1:21" ht="16.5" thickBot="1">
      <c r="A1" s="179" t="s">
        <v>287</v>
      </c>
      <c r="B1" s="180"/>
      <c r="C1" s="181"/>
      <c r="D1" s="181"/>
      <c r="E1" s="181"/>
      <c r="F1" s="181"/>
      <c r="G1" s="182"/>
      <c r="H1" s="182"/>
      <c r="I1" s="182"/>
      <c r="K1" s="183" t="s">
        <v>288</v>
      </c>
      <c r="L1" s="182"/>
      <c r="M1" s="182"/>
      <c r="N1" s="182"/>
      <c r="O1" s="182"/>
      <c r="P1" s="182"/>
      <c r="Q1" s="182"/>
      <c r="R1" s="182"/>
      <c r="S1" s="182"/>
      <c r="T1" s="182"/>
      <c r="U1" s="182"/>
    </row>
    <row r="2" spans="1:21" ht="15.75" thickBot="1">
      <c r="A2" s="184"/>
      <c r="B2" s="184" t="s">
        <v>289</v>
      </c>
      <c r="C2" s="185">
        <v>2004</v>
      </c>
      <c r="D2" s="185">
        <v>2005</v>
      </c>
      <c r="E2" s="185">
        <v>2006</v>
      </c>
      <c r="F2" s="186" t="s">
        <v>290</v>
      </c>
      <c r="G2" s="187">
        <v>38657</v>
      </c>
      <c r="H2" s="187">
        <v>38687</v>
      </c>
      <c r="I2" s="187">
        <v>38718</v>
      </c>
      <c r="J2" s="187">
        <v>38749</v>
      </c>
      <c r="K2" s="187">
        <v>38777</v>
      </c>
      <c r="L2" s="187">
        <v>38808</v>
      </c>
      <c r="M2" s="187">
        <v>38838</v>
      </c>
      <c r="N2" s="187">
        <v>38869</v>
      </c>
      <c r="O2" s="187">
        <v>38899</v>
      </c>
      <c r="P2" s="187">
        <v>38930</v>
      </c>
      <c r="Q2" s="187">
        <v>38961</v>
      </c>
      <c r="R2" s="187">
        <v>38991</v>
      </c>
      <c r="S2" s="187">
        <v>39022</v>
      </c>
      <c r="T2" s="187">
        <v>39052</v>
      </c>
      <c r="U2" s="187">
        <v>39083</v>
      </c>
    </row>
    <row r="3" spans="1:21" ht="15">
      <c r="A3" s="188"/>
      <c r="B3" s="181"/>
      <c r="C3" s="181"/>
      <c r="D3" s="181"/>
      <c r="E3" s="181"/>
      <c r="F3" s="189"/>
      <c r="G3" s="182"/>
      <c r="H3" s="182"/>
      <c r="I3" s="182"/>
      <c r="J3" s="182"/>
      <c r="K3" s="182"/>
      <c r="L3" s="182"/>
      <c r="M3" s="182"/>
      <c r="N3" s="182"/>
      <c r="O3" s="182"/>
      <c r="P3" s="182"/>
      <c r="Q3" s="182"/>
      <c r="R3" s="182"/>
      <c r="S3" s="182"/>
      <c r="T3" s="182"/>
      <c r="U3" s="182"/>
    </row>
    <row r="4" spans="1:21" ht="15.75">
      <c r="A4" s="190" t="s">
        <v>291</v>
      </c>
      <c r="B4" s="181"/>
      <c r="C4" s="181"/>
      <c r="D4" s="181"/>
      <c r="E4" s="181"/>
      <c r="F4" s="189"/>
      <c r="G4" s="182"/>
      <c r="H4" s="182"/>
      <c r="I4" s="182"/>
      <c r="J4" s="182"/>
      <c r="K4" s="182"/>
      <c r="L4" s="182"/>
      <c r="M4" s="182"/>
      <c r="N4" s="182"/>
      <c r="O4" s="182"/>
      <c r="P4" s="182"/>
      <c r="Q4" s="182"/>
      <c r="R4" s="182"/>
      <c r="S4" s="182"/>
      <c r="T4" s="182"/>
      <c r="U4" s="182"/>
    </row>
    <row r="5" spans="1:21" ht="15">
      <c r="A5" s="191" t="s">
        <v>292</v>
      </c>
      <c r="B5" s="181" t="s">
        <v>293</v>
      </c>
      <c r="C5" s="192">
        <v>155528</v>
      </c>
      <c r="D5" s="192">
        <v>161582</v>
      </c>
      <c r="E5" s="192">
        <v>166645</v>
      </c>
      <c r="F5" s="189"/>
      <c r="G5" s="193">
        <v>13002</v>
      </c>
      <c r="H5" s="193">
        <v>13599</v>
      </c>
      <c r="I5" s="193">
        <v>14027</v>
      </c>
      <c r="J5" s="193">
        <v>13018</v>
      </c>
      <c r="K5" s="193">
        <v>14599</v>
      </c>
      <c r="L5" s="193">
        <v>14222</v>
      </c>
      <c r="M5" s="193">
        <v>14712</v>
      </c>
      <c r="N5" s="193">
        <v>14033</v>
      </c>
      <c r="O5" s="193">
        <v>13937</v>
      </c>
      <c r="P5" s="193">
        <v>13838</v>
      </c>
      <c r="Q5" s="193">
        <v>13307</v>
      </c>
      <c r="R5" s="193">
        <v>13637</v>
      </c>
      <c r="S5" s="193">
        <v>13332</v>
      </c>
      <c r="T5" s="193">
        <v>13983</v>
      </c>
      <c r="U5" s="193">
        <v>14228</v>
      </c>
    </row>
    <row r="6" spans="1:21" ht="15">
      <c r="A6" s="191" t="s">
        <v>294</v>
      </c>
      <c r="B6" s="181" t="s">
        <v>295</v>
      </c>
      <c r="C6" s="192">
        <v>8082</v>
      </c>
      <c r="D6" s="192">
        <v>8137.5</v>
      </c>
      <c r="E6" s="192">
        <v>8245.75</v>
      </c>
      <c r="F6" s="189"/>
      <c r="G6" s="193">
        <v>8167</v>
      </c>
      <c r="H6" s="193">
        <v>8179</v>
      </c>
      <c r="I6" s="193">
        <v>8198</v>
      </c>
      <c r="J6" s="193">
        <v>8206</v>
      </c>
      <c r="K6" s="193">
        <v>8224</v>
      </c>
      <c r="L6" s="193">
        <v>8240</v>
      </c>
      <c r="M6" s="193">
        <v>8257</v>
      </c>
      <c r="N6" s="193">
        <v>8269</v>
      </c>
      <c r="O6" s="193">
        <v>8258</v>
      </c>
      <c r="P6" s="193">
        <v>8255</v>
      </c>
      <c r="Q6" s="193">
        <v>8251</v>
      </c>
      <c r="R6" s="193">
        <v>8255</v>
      </c>
      <c r="S6" s="193">
        <v>8260</v>
      </c>
      <c r="T6" s="193">
        <v>8276</v>
      </c>
      <c r="U6" s="193">
        <v>8279</v>
      </c>
    </row>
    <row r="7" spans="1:21" ht="15">
      <c r="A7" s="191" t="s">
        <v>296</v>
      </c>
      <c r="B7" s="181" t="s">
        <v>297</v>
      </c>
      <c r="C7" s="192">
        <v>19243</v>
      </c>
      <c r="D7" s="192">
        <v>19857</v>
      </c>
      <c r="E7" s="192">
        <v>20210</v>
      </c>
      <c r="F7" s="189"/>
      <c r="G7" s="194">
        <v>1592</v>
      </c>
      <c r="H7" s="194">
        <v>1663</v>
      </c>
      <c r="I7" s="194">
        <v>1711</v>
      </c>
      <c r="J7" s="194">
        <v>1586</v>
      </c>
      <c r="K7" s="194">
        <v>1775</v>
      </c>
      <c r="L7" s="194">
        <v>1726</v>
      </c>
      <c r="M7" s="194">
        <v>1782</v>
      </c>
      <c r="N7" s="194">
        <v>1697</v>
      </c>
      <c r="O7" s="194">
        <v>1688</v>
      </c>
      <c r="P7" s="194">
        <v>1676</v>
      </c>
      <c r="Q7" s="194">
        <v>1613</v>
      </c>
      <c r="R7" s="194">
        <v>1652</v>
      </c>
      <c r="S7" s="194">
        <v>1614</v>
      </c>
      <c r="T7" s="194">
        <v>1690</v>
      </c>
      <c r="U7" s="194">
        <v>1719</v>
      </c>
    </row>
    <row r="8" spans="1:21" ht="15">
      <c r="A8" s="191" t="s">
        <v>298</v>
      </c>
      <c r="B8" s="181" t="s">
        <v>293</v>
      </c>
      <c r="C8" s="192">
        <v>170934</v>
      </c>
      <c r="D8" s="192">
        <v>176989</v>
      </c>
      <c r="E8" s="192">
        <v>181839</v>
      </c>
      <c r="F8" s="189"/>
      <c r="G8" s="193">
        <v>14205</v>
      </c>
      <c r="H8" s="193">
        <v>14853</v>
      </c>
      <c r="I8" s="193">
        <v>15336</v>
      </c>
      <c r="J8" s="193">
        <v>14246</v>
      </c>
      <c r="K8" s="193">
        <v>15971</v>
      </c>
      <c r="L8" s="193">
        <v>15546</v>
      </c>
      <c r="M8" s="193">
        <v>16057</v>
      </c>
      <c r="N8" s="193">
        <v>15305</v>
      </c>
      <c r="O8" s="193">
        <v>15164</v>
      </c>
      <c r="P8" s="193">
        <v>15089</v>
      </c>
      <c r="Q8" s="193">
        <v>14486</v>
      </c>
      <c r="R8" s="193">
        <v>14885</v>
      </c>
      <c r="S8" s="193">
        <v>14541</v>
      </c>
      <c r="T8" s="193">
        <v>15213</v>
      </c>
      <c r="U8" s="193">
        <v>15679</v>
      </c>
    </row>
    <row r="9" spans="1:21" ht="15">
      <c r="A9" s="188"/>
      <c r="B9" s="181"/>
      <c r="C9" s="181"/>
      <c r="D9" s="181"/>
      <c r="E9" s="181"/>
      <c r="F9" s="189"/>
      <c r="G9" s="182"/>
      <c r="H9" s="182"/>
      <c r="I9" s="182"/>
      <c r="J9" s="182"/>
      <c r="K9" s="182"/>
      <c r="L9" s="182"/>
      <c r="M9" s="182"/>
      <c r="N9" s="182"/>
      <c r="O9" s="182"/>
      <c r="P9" s="182"/>
      <c r="Q9" s="182"/>
      <c r="R9" s="182"/>
      <c r="S9" s="182"/>
      <c r="T9" s="182"/>
      <c r="U9" s="182"/>
    </row>
    <row r="10" spans="1:21" ht="15.75">
      <c r="A10" s="195" t="s">
        <v>299</v>
      </c>
      <c r="B10" s="181"/>
      <c r="C10" s="181"/>
      <c r="D10" s="181"/>
      <c r="E10" s="181"/>
      <c r="F10" s="189"/>
      <c r="G10" s="182"/>
      <c r="H10" s="182"/>
      <c r="I10" s="182"/>
      <c r="J10" s="182"/>
      <c r="K10" s="182"/>
      <c r="L10" s="182"/>
      <c r="M10" s="182"/>
      <c r="N10" s="182"/>
      <c r="O10" s="182"/>
      <c r="P10" s="182"/>
      <c r="Q10" s="182"/>
      <c r="R10" s="182"/>
      <c r="S10" s="196"/>
      <c r="T10" s="196"/>
      <c r="U10" s="196"/>
    </row>
    <row r="11" spans="1:21" ht="15">
      <c r="A11" s="188" t="s">
        <v>300</v>
      </c>
      <c r="B11" s="181" t="s">
        <v>301</v>
      </c>
      <c r="C11" s="197">
        <v>16.05</v>
      </c>
      <c r="D11" s="197">
        <v>15.141666666666667</v>
      </c>
      <c r="E11" s="197">
        <v>12.9</v>
      </c>
      <c r="F11" s="189"/>
      <c r="G11" s="196">
        <v>15.1</v>
      </c>
      <c r="H11" s="196">
        <v>14.8</v>
      </c>
      <c r="I11" s="196">
        <v>14.5</v>
      </c>
      <c r="J11" s="196">
        <v>13.5</v>
      </c>
      <c r="K11" s="196">
        <v>12.6</v>
      </c>
      <c r="L11" s="196">
        <v>12.1</v>
      </c>
      <c r="M11" s="196">
        <v>12</v>
      </c>
      <c r="N11" s="196">
        <v>11.9</v>
      </c>
      <c r="O11" s="196">
        <v>11.8</v>
      </c>
      <c r="P11" s="196">
        <v>12</v>
      </c>
      <c r="Q11" s="196">
        <v>12.9</v>
      </c>
      <c r="R11" s="196">
        <v>13.5</v>
      </c>
      <c r="S11" s="196">
        <v>13.9</v>
      </c>
      <c r="T11" s="196">
        <v>14.1</v>
      </c>
      <c r="U11" s="196">
        <v>14.4</v>
      </c>
    </row>
    <row r="12" spans="1:21" ht="15">
      <c r="A12" s="188" t="s">
        <v>302</v>
      </c>
      <c r="B12" s="181" t="s">
        <v>301</v>
      </c>
      <c r="C12" s="197">
        <v>16.05</v>
      </c>
      <c r="D12" s="197">
        <v>15.141666666666667</v>
      </c>
      <c r="E12" s="197">
        <v>12.916666666666666</v>
      </c>
      <c r="F12" s="189"/>
      <c r="G12" s="198">
        <v>15.1</v>
      </c>
      <c r="H12" s="198">
        <v>14.8</v>
      </c>
      <c r="I12" s="198">
        <v>14.5</v>
      </c>
      <c r="J12" s="198">
        <v>13.5</v>
      </c>
      <c r="K12" s="198">
        <v>12.6</v>
      </c>
      <c r="L12" s="198">
        <v>12.2</v>
      </c>
      <c r="M12" s="198">
        <v>12</v>
      </c>
      <c r="N12" s="198">
        <v>11.9</v>
      </c>
      <c r="O12" s="198">
        <v>11.8</v>
      </c>
      <c r="P12" s="198">
        <v>12.1</v>
      </c>
      <c r="Q12" s="198">
        <v>12.9</v>
      </c>
      <c r="R12" s="198">
        <v>13.5</v>
      </c>
      <c r="S12" s="198">
        <v>13.9</v>
      </c>
      <c r="T12" s="198">
        <v>14.1</v>
      </c>
      <c r="U12" s="198">
        <v>14.4</v>
      </c>
    </row>
    <row r="13" spans="1:21" ht="15">
      <c r="A13" s="188" t="s">
        <v>303</v>
      </c>
      <c r="B13" s="181" t="s">
        <v>301</v>
      </c>
      <c r="C13" s="197">
        <v>15.441666666666668</v>
      </c>
      <c r="D13" s="197">
        <v>14.475</v>
      </c>
      <c r="E13" s="197">
        <v>12.208333333333334</v>
      </c>
      <c r="F13" s="189"/>
      <c r="G13" s="198">
        <v>14.3</v>
      </c>
      <c r="H13" s="198">
        <v>14.4</v>
      </c>
      <c r="I13" s="198">
        <v>14</v>
      </c>
      <c r="J13" s="198">
        <v>12.6</v>
      </c>
      <c r="K13" s="198">
        <v>11.5</v>
      </c>
      <c r="L13" s="198">
        <v>11.3</v>
      </c>
      <c r="M13" s="198">
        <v>11.3</v>
      </c>
      <c r="N13" s="198">
        <v>11.3</v>
      </c>
      <c r="O13" s="198">
        <v>11</v>
      </c>
      <c r="P13" s="198">
        <v>11.1</v>
      </c>
      <c r="Q13" s="198">
        <v>12.3</v>
      </c>
      <c r="R13" s="198">
        <v>12.7</v>
      </c>
      <c r="S13" s="198">
        <v>13.6</v>
      </c>
      <c r="T13" s="198">
        <v>13.8</v>
      </c>
      <c r="U13" s="198">
        <v>13.9</v>
      </c>
    </row>
    <row r="14" spans="1:21" ht="15">
      <c r="A14" s="188" t="s">
        <v>304</v>
      </c>
      <c r="B14" s="181" t="s">
        <v>301</v>
      </c>
      <c r="C14" s="197">
        <v>15.3925</v>
      </c>
      <c r="D14" s="197">
        <v>14.045</v>
      </c>
      <c r="E14" s="197">
        <v>11.8875</v>
      </c>
      <c r="F14" s="189"/>
      <c r="G14" s="198">
        <v>13.35</v>
      </c>
      <c r="H14" s="198">
        <v>13.37</v>
      </c>
      <c r="I14" s="198">
        <v>13.39</v>
      </c>
      <c r="J14" s="198">
        <v>12.2</v>
      </c>
      <c r="K14" s="198">
        <v>11.11</v>
      </c>
      <c r="L14" s="198">
        <v>10.93</v>
      </c>
      <c r="M14" s="198">
        <v>10.83</v>
      </c>
      <c r="N14" s="198">
        <v>11.29</v>
      </c>
      <c r="O14" s="198">
        <v>10.92</v>
      </c>
      <c r="P14" s="198">
        <v>11.06</v>
      </c>
      <c r="Q14" s="198">
        <v>12.29</v>
      </c>
      <c r="R14" s="198">
        <v>12.32</v>
      </c>
      <c r="S14" s="198">
        <v>12.84</v>
      </c>
      <c r="T14" s="198">
        <v>13.47</v>
      </c>
      <c r="U14" s="198">
        <v>13.56</v>
      </c>
    </row>
    <row r="15" spans="1:21" ht="15">
      <c r="A15" s="188" t="s">
        <v>305</v>
      </c>
      <c r="B15" s="181" t="s">
        <v>301</v>
      </c>
      <c r="C15" s="199">
        <v>13.200833333333334</v>
      </c>
      <c r="D15" s="199">
        <v>12.875</v>
      </c>
      <c r="E15" s="199">
        <v>11.063333333333333</v>
      </c>
      <c r="F15" s="189"/>
      <c r="G15" s="198">
        <v>12.9</v>
      </c>
      <c r="H15" s="198">
        <v>12.57</v>
      </c>
      <c r="I15" s="198">
        <v>12.2</v>
      </c>
      <c r="J15" s="198">
        <v>11.1</v>
      </c>
      <c r="K15" s="198">
        <v>10.68</v>
      </c>
      <c r="L15" s="198">
        <v>10.36</v>
      </c>
      <c r="M15" s="198">
        <v>10.33</v>
      </c>
      <c r="N15" s="198">
        <v>10.22</v>
      </c>
      <c r="O15" s="198">
        <v>10.21</v>
      </c>
      <c r="P15" s="198">
        <v>10.64</v>
      </c>
      <c r="Q15" s="198">
        <v>11.1</v>
      </c>
      <c r="R15" s="198">
        <v>11.51</v>
      </c>
      <c r="S15" s="198">
        <v>12.11</v>
      </c>
      <c r="T15" s="198">
        <v>12.3</v>
      </c>
      <c r="U15" s="198">
        <v>12.53</v>
      </c>
    </row>
    <row r="16" spans="1:21" ht="15">
      <c r="A16" s="188"/>
      <c r="B16" s="181"/>
      <c r="C16" s="197"/>
      <c r="D16" s="197"/>
      <c r="E16" s="197"/>
      <c r="F16" s="189"/>
      <c r="G16" s="182"/>
      <c r="H16" s="182"/>
      <c r="I16" s="182"/>
      <c r="J16" s="182"/>
      <c r="K16" s="182"/>
      <c r="L16" s="182"/>
      <c r="M16" s="182"/>
      <c r="N16" s="182"/>
      <c r="O16" s="182"/>
      <c r="P16" s="182"/>
      <c r="Q16" s="182"/>
      <c r="R16" s="182"/>
      <c r="S16" s="182"/>
      <c r="T16" s="182"/>
      <c r="U16" s="182"/>
    </row>
    <row r="17" spans="1:21" ht="15.75">
      <c r="A17" s="195" t="s">
        <v>306</v>
      </c>
      <c r="B17" s="181" t="s">
        <v>301</v>
      </c>
      <c r="C17" s="197">
        <v>52.65916666666666</v>
      </c>
      <c r="D17" s="197">
        <v>53.935</v>
      </c>
      <c r="E17" s="197">
        <v>49.080625</v>
      </c>
      <c r="F17" s="189"/>
      <c r="G17" s="200">
        <v>48.85</v>
      </c>
      <c r="H17" s="200">
        <v>49.56</v>
      </c>
      <c r="I17" s="200">
        <v>49.06</v>
      </c>
      <c r="J17" s="200">
        <v>51.94</v>
      </c>
      <c r="K17" s="200">
        <v>51.65</v>
      </c>
      <c r="L17" s="200">
        <v>50.81</v>
      </c>
      <c r="M17" s="200">
        <v>50.4</v>
      </c>
      <c r="N17" s="200">
        <v>49.75</v>
      </c>
      <c r="O17" s="200">
        <v>48.94</v>
      </c>
      <c r="P17" s="200">
        <v>49.35</v>
      </c>
      <c r="Q17" s="200">
        <v>49.38</v>
      </c>
      <c r="R17" s="200">
        <v>48.8125</v>
      </c>
      <c r="S17" s="200">
        <v>45.25</v>
      </c>
      <c r="T17" s="200">
        <v>43.625</v>
      </c>
      <c r="U17" s="200">
        <v>45.6</v>
      </c>
    </row>
    <row r="18" spans="1:21" ht="15">
      <c r="A18" s="188"/>
      <c r="B18" s="181"/>
      <c r="C18" s="197"/>
      <c r="D18" s="197"/>
      <c r="E18" s="197"/>
      <c r="F18" s="189"/>
      <c r="G18" s="182"/>
      <c r="H18" s="182"/>
      <c r="I18" s="182"/>
      <c r="J18" s="182"/>
      <c r="K18" s="182"/>
      <c r="L18" s="182"/>
      <c r="M18" s="182"/>
      <c r="N18" s="182"/>
      <c r="O18" s="182"/>
      <c r="P18" s="182"/>
      <c r="Q18" s="182"/>
      <c r="R18" s="182"/>
      <c r="S18" s="182"/>
      <c r="T18" s="182"/>
      <c r="U18" s="182"/>
    </row>
    <row r="19" spans="1:21" ht="15.75">
      <c r="A19" s="195" t="s">
        <v>307</v>
      </c>
      <c r="B19" s="181"/>
      <c r="C19" s="197"/>
      <c r="D19" s="197"/>
      <c r="E19" s="197"/>
      <c r="F19" s="189"/>
      <c r="G19" s="182"/>
      <c r="H19" s="182"/>
      <c r="I19" s="182"/>
      <c r="J19" s="182"/>
      <c r="K19" s="182"/>
      <c r="L19" s="182"/>
      <c r="M19" s="182"/>
      <c r="N19" s="182"/>
      <c r="O19" s="182"/>
      <c r="P19" s="182"/>
      <c r="Q19" s="182"/>
      <c r="R19" s="182"/>
      <c r="S19" s="182"/>
      <c r="T19" s="182"/>
      <c r="U19" s="182"/>
    </row>
    <row r="20" spans="1:21" ht="15">
      <c r="A20" s="188" t="s">
        <v>308</v>
      </c>
      <c r="B20" s="181" t="s">
        <v>309</v>
      </c>
      <c r="C20" s="201">
        <v>1.8165583333333337</v>
      </c>
      <c r="D20" s="201">
        <v>1.5484333333333333</v>
      </c>
      <c r="E20" s="201">
        <v>1.2363916666666668</v>
      </c>
      <c r="F20" s="189"/>
      <c r="G20" s="202">
        <v>1.426</v>
      </c>
      <c r="H20" s="202">
        <v>1.3552</v>
      </c>
      <c r="I20" s="202">
        <v>1.3368</v>
      </c>
      <c r="J20" s="202">
        <v>1.193</v>
      </c>
      <c r="K20" s="202">
        <v>1.1663</v>
      </c>
      <c r="L20" s="202">
        <v>1.1632</v>
      </c>
      <c r="M20" s="202">
        <v>1.1755</v>
      </c>
      <c r="N20" s="202">
        <v>1.1643</v>
      </c>
      <c r="O20" s="202">
        <v>1.1645</v>
      </c>
      <c r="P20" s="202">
        <v>1.3035</v>
      </c>
      <c r="Q20" s="202">
        <v>1.317</v>
      </c>
      <c r="R20" s="202">
        <v>1.3206</v>
      </c>
      <c r="S20" s="202">
        <v>1.2915</v>
      </c>
      <c r="T20" s="202">
        <v>1.2405</v>
      </c>
      <c r="U20" s="202">
        <v>1.2248</v>
      </c>
    </row>
    <row r="21" spans="1:21" ht="15">
      <c r="A21" s="188" t="s">
        <v>310</v>
      </c>
      <c r="B21" s="181" t="s">
        <v>309</v>
      </c>
      <c r="C21" s="201">
        <v>1.649241666666667</v>
      </c>
      <c r="D21" s="201">
        <v>1.4928333333333332</v>
      </c>
      <c r="E21" s="201">
        <v>1.25615</v>
      </c>
      <c r="F21" s="189"/>
      <c r="G21" s="202">
        <v>1.3756</v>
      </c>
      <c r="H21" s="202">
        <v>1.4224</v>
      </c>
      <c r="I21" s="202">
        <v>1.3335</v>
      </c>
      <c r="J21" s="202">
        <v>1.1989</v>
      </c>
      <c r="K21" s="202">
        <v>1.1638</v>
      </c>
      <c r="L21" s="202">
        <v>1.1651</v>
      </c>
      <c r="M21" s="202">
        <v>1.1855</v>
      </c>
      <c r="N21" s="202">
        <v>1.1924</v>
      </c>
      <c r="O21" s="202">
        <v>1.163</v>
      </c>
      <c r="P21" s="202">
        <v>1.2345</v>
      </c>
      <c r="Q21" s="202">
        <v>1.2933</v>
      </c>
      <c r="R21" s="202">
        <v>1.447</v>
      </c>
      <c r="S21" s="202">
        <v>1.3745</v>
      </c>
      <c r="T21" s="202">
        <v>1.3223</v>
      </c>
      <c r="U21" s="202">
        <v>1.318</v>
      </c>
    </row>
    <row r="22" spans="1:21" ht="15">
      <c r="A22" s="188" t="s">
        <v>311</v>
      </c>
      <c r="B22" s="181" t="s">
        <v>309</v>
      </c>
      <c r="C22" s="201">
        <v>1.603625</v>
      </c>
      <c r="D22" s="201">
        <v>1.4483933333333334</v>
      </c>
      <c r="E22" s="201">
        <v>1.2316833333333332</v>
      </c>
      <c r="F22" s="189"/>
      <c r="G22" s="202">
        <v>1.3341</v>
      </c>
      <c r="H22" s="202">
        <v>1.3896</v>
      </c>
      <c r="I22" s="202">
        <v>1.3009</v>
      </c>
      <c r="J22" s="202">
        <v>1.1742</v>
      </c>
      <c r="K22" s="202">
        <v>1.1237</v>
      </c>
      <c r="L22" s="202">
        <v>1.1295</v>
      </c>
      <c r="M22" s="202">
        <v>1.1674</v>
      </c>
      <c r="N22" s="202">
        <v>1.1818</v>
      </c>
      <c r="O22" s="202">
        <v>1.1271</v>
      </c>
      <c r="P22" s="202">
        <v>1.2223</v>
      </c>
      <c r="Q22" s="202">
        <v>1.2899</v>
      </c>
      <c r="R22" s="202">
        <v>1.3961</v>
      </c>
      <c r="S22" s="202">
        <v>1.3813</v>
      </c>
      <c r="T22" s="202">
        <v>1.286</v>
      </c>
      <c r="U22" s="202">
        <v>1.331</v>
      </c>
    </row>
    <row r="23" spans="1:21" ht="15.75">
      <c r="A23" s="190" t="s">
        <v>312</v>
      </c>
      <c r="B23" s="181"/>
      <c r="C23" s="201"/>
      <c r="D23" s="201"/>
      <c r="E23" s="201"/>
      <c r="F23" s="189"/>
      <c r="G23" s="203"/>
      <c r="H23" s="203"/>
      <c r="I23" s="203"/>
      <c r="J23" s="203"/>
      <c r="K23" s="203"/>
      <c r="L23" s="203"/>
      <c r="M23" s="203"/>
      <c r="N23" s="203"/>
      <c r="O23" s="203"/>
      <c r="P23" s="203"/>
      <c r="Q23" s="203"/>
      <c r="R23" s="203"/>
      <c r="S23" s="203"/>
      <c r="T23" s="203"/>
      <c r="U23" s="203"/>
    </row>
    <row r="24" spans="1:21" ht="15">
      <c r="A24" s="188" t="s">
        <v>313</v>
      </c>
      <c r="B24" s="181" t="s">
        <v>309</v>
      </c>
      <c r="C24" s="201">
        <v>0.879325</v>
      </c>
      <c r="D24" s="201">
        <v>0.9917833333333334</v>
      </c>
      <c r="E24" s="201">
        <v>1.0245083333333334</v>
      </c>
      <c r="F24" s="189"/>
      <c r="G24" s="202">
        <v>1.0554000000000001</v>
      </c>
      <c r="H24" s="202">
        <v>1.0597</v>
      </c>
      <c r="I24" s="202">
        <v>1.0095999999999998</v>
      </c>
      <c r="J24" s="202">
        <v>0.9262999999999999</v>
      </c>
      <c r="K24" s="202">
        <v>0.8787999999999999</v>
      </c>
      <c r="L24" s="202">
        <v>0.8603000000000001</v>
      </c>
      <c r="M24" s="202">
        <v>0.8484</v>
      </c>
      <c r="N24" s="202">
        <v>0.8487</v>
      </c>
      <c r="O24" s="202">
        <v>0.8659</v>
      </c>
      <c r="P24" s="202">
        <v>0.9514</v>
      </c>
      <c r="Q24" s="202">
        <v>1.0326</v>
      </c>
      <c r="R24" s="202">
        <v>1.2255</v>
      </c>
      <c r="S24" s="202">
        <v>1.5202</v>
      </c>
      <c r="T24" s="202">
        <v>1.3264</v>
      </c>
      <c r="U24" s="202">
        <v>1.2851</v>
      </c>
    </row>
    <row r="25" spans="1:21" ht="15">
      <c r="A25" s="188"/>
      <c r="B25" s="181"/>
      <c r="C25" s="181"/>
      <c r="D25" s="181"/>
      <c r="E25" s="181"/>
      <c r="F25" s="189"/>
      <c r="G25" s="182"/>
      <c r="H25" s="182"/>
      <c r="I25" s="182"/>
      <c r="J25" s="182"/>
      <c r="K25" s="182"/>
      <c r="L25" s="182"/>
      <c r="M25" s="182"/>
      <c r="N25" s="182"/>
      <c r="O25" s="182"/>
      <c r="P25" s="182"/>
      <c r="Q25" s="182"/>
      <c r="R25" s="182"/>
      <c r="S25" s="182"/>
      <c r="T25" s="182"/>
      <c r="U25" s="182"/>
    </row>
    <row r="26" spans="1:21" ht="15.75">
      <c r="A26" s="195" t="s">
        <v>314</v>
      </c>
      <c r="B26" s="181"/>
      <c r="C26" s="181"/>
      <c r="D26" s="181"/>
      <c r="E26" s="181"/>
      <c r="F26" s="189"/>
      <c r="G26" s="182"/>
      <c r="H26" s="182"/>
      <c r="I26" s="182"/>
      <c r="J26" s="182"/>
      <c r="K26" s="182"/>
      <c r="L26" s="182"/>
      <c r="M26" s="182"/>
      <c r="N26" s="182"/>
      <c r="O26" s="182"/>
      <c r="P26" s="182"/>
      <c r="Q26" s="182"/>
      <c r="R26" s="182"/>
      <c r="S26" s="182"/>
      <c r="T26" s="182"/>
      <c r="U26" s="182"/>
    </row>
    <row r="27" spans="1:21" ht="15">
      <c r="A27" s="188" t="s">
        <v>315</v>
      </c>
      <c r="B27" s="181" t="s">
        <v>316</v>
      </c>
      <c r="C27" s="204">
        <v>188.88333333333335</v>
      </c>
      <c r="D27" s="204">
        <v>195.2916666666667</v>
      </c>
      <c r="E27" s="204">
        <v>201.5916666666667</v>
      </c>
      <c r="F27" s="189"/>
      <c r="G27" s="205">
        <v>197.6</v>
      </c>
      <c r="H27" s="205">
        <v>196.8</v>
      </c>
      <c r="I27" s="205">
        <v>198.3</v>
      </c>
      <c r="J27" s="205">
        <v>198.7</v>
      </c>
      <c r="K27" s="205">
        <v>199.8</v>
      </c>
      <c r="L27" s="205">
        <v>201.5</v>
      </c>
      <c r="M27" s="205">
        <v>202.5</v>
      </c>
      <c r="N27" s="205">
        <v>202.9</v>
      </c>
      <c r="O27" s="205">
        <v>203.5</v>
      </c>
      <c r="P27" s="205">
        <v>203.9</v>
      </c>
      <c r="Q27" s="205">
        <v>202.9</v>
      </c>
      <c r="R27" s="205">
        <v>201.8</v>
      </c>
      <c r="S27" s="205">
        <v>201.5</v>
      </c>
      <c r="T27" s="205">
        <v>201.8</v>
      </c>
      <c r="U27" s="205">
        <v>202.4</v>
      </c>
    </row>
    <row r="28" spans="1:21" ht="15">
      <c r="A28" s="188" t="s">
        <v>317</v>
      </c>
      <c r="B28" s="181" t="s">
        <v>316</v>
      </c>
      <c r="C28" s="206">
        <v>186.175</v>
      </c>
      <c r="D28" s="206">
        <v>190.725</v>
      </c>
      <c r="E28" s="206">
        <v>195.175</v>
      </c>
      <c r="F28" s="189"/>
      <c r="G28" s="205">
        <v>192.4</v>
      </c>
      <c r="H28" s="205">
        <v>192.9</v>
      </c>
      <c r="I28" s="205">
        <v>194.1</v>
      </c>
      <c r="J28" s="205">
        <v>194</v>
      </c>
      <c r="K28" s="205">
        <v>194</v>
      </c>
      <c r="L28" s="205">
        <v>193.7</v>
      </c>
      <c r="M28" s="205">
        <v>194.2</v>
      </c>
      <c r="N28" s="205">
        <v>194.5</v>
      </c>
      <c r="O28" s="205">
        <v>195</v>
      </c>
      <c r="P28" s="205">
        <v>195.5</v>
      </c>
      <c r="Q28" s="205">
        <v>196.2</v>
      </c>
      <c r="R28" s="205">
        <v>197.1</v>
      </c>
      <c r="S28" s="205">
        <v>196.8</v>
      </c>
      <c r="T28" s="205">
        <v>197</v>
      </c>
      <c r="U28" s="205">
        <v>198.8</v>
      </c>
    </row>
    <row r="29" spans="1:21" ht="15">
      <c r="A29" s="188" t="s">
        <v>318</v>
      </c>
      <c r="B29" s="181" t="s">
        <v>316</v>
      </c>
      <c r="C29" s="204">
        <v>180.2</v>
      </c>
      <c r="D29" s="204">
        <v>182.38333333333333</v>
      </c>
      <c r="E29" s="204">
        <v>181.35833333333335</v>
      </c>
      <c r="F29" s="189"/>
      <c r="G29" s="205">
        <v>183.5</v>
      </c>
      <c r="H29" s="205">
        <v>183.2</v>
      </c>
      <c r="I29" s="205">
        <v>183.7</v>
      </c>
      <c r="J29" s="205">
        <v>183.4</v>
      </c>
      <c r="K29" s="205">
        <v>183</v>
      </c>
      <c r="L29" s="205">
        <v>181.3</v>
      </c>
      <c r="M29" s="205">
        <v>181</v>
      </c>
      <c r="N29" s="205">
        <v>179.6</v>
      </c>
      <c r="O29" s="205">
        <v>180.8</v>
      </c>
      <c r="P29" s="205">
        <v>180</v>
      </c>
      <c r="Q29" s="205">
        <v>179.9</v>
      </c>
      <c r="R29" s="205">
        <v>182</v>
      </c>
      <c r="S29" s="205">
        <v>180.6</v>
      </c>
      <c r="T29" s="205">
        <v>181</v>
      </c>
      <c r="U29" s="205">
        <v>183.5</v>
      </c>
    </row>
    <row r="30" spans="1:21" ht="15">
      <c r="A30" s="191" t="s">
        <v>319</v>
      </c>
      <c r="B30" s="207" t="s">
        <v>320</v>
      </c>
      <c r="C30" s="204">
        <v>124.975</v>
      </c>
      <c r="D30" s="204">
        <v>126.98333333333333</v>
      </c>
      <c r="E30" s="204">
        <v>125.46666666666668</v>
      </c>
      <c r="F30" s="189"/>
      <c r="G30" s="205">
        <v>128.7</v>
      </c>
      <c r="H30" s="205">
        <v>128.7</v>
      </c>
      <c r="I30" s="205">
        <v>127.9</v>
      </c>
      <c r="J30" s="205">
        <v>128.9</v>
      </c>
      <c r="K30" s="205">
        <v>127.1</v>
      </c>
      <c r="L30" s="205">
        <v>126.3</v>
      </c>
      <c r="M30" s="205">
        <v>124</v>
      </c>
      <c r="N30" s="205">
        <v>123.6</v>
      </c>
      <c r="O30" s="205">
        <v>124.1</v>
      </c>
      <c r="P30" s="205">
        <v>123.2</v>
      </c>
      <c r="Q30" s="205">
        <v>123.4</v>
      </c>
      <c r="R30" s="205">
        <v>126</v>
      </c>
      <c r="S30" s="205">
        <v>125.6</v>
      </c>
      <c r="T30" s="205">
        <v>125.5</v>
      </c>
      <c r="U30" s="205">
        <v>127</v>
      </c>
    </row>
    <row r="31" spans="1:21" ht="15">
      <c r="A31" s="191" t="s">
        <v>321</v>
      </c>
      <c r="B31" s="207" t="s">
        <v>320</v>
      </c>
      <c r="C31" s="204">
        <v>120.15833333333332</v>
      </c>
      <c r="D31" s="204">
        <v>122.1083333333333</v>
      </c>
      <c r="E31" s="204">
        <v>122.84166666666665</v>
      </c>
      <c r="F31" s="189"/>
      <c r="G31" s="205">
        <v>121.6</v>
      </c>
      <c r="H31" s="205">
        <v>121.9</v>
      </c>
      <c r="I31" s="205">
        <v>122.6</v>
      </c>
      <c r="J31" s="205">
        <v>123.4</v>
      </c>
      <c r="K31" s="205">
        <v>123.7</v>
      </c>
      <c r="L31" s="205">
        <v>121.6</v>
      </c>
      <c r="M31" s="205">
        <v>124</v>
      </c>
      <c r="N31" s="205">
        <v>123.1</v>
      </c>
      <c r="O31" s="205">
        <v>123.3</v>
      </c>
      <c r="P31" s="205">
        <v>124.8</v>
      </c>
      <c r="Q31" s="205">
        <v>122.2</v>
      </c>
      <c r="R31" s="205">
        <v>123.7</v>
      </c>
      <c r="S31" s="205">
        <v>120</v>
      </c>
      <c r="T31" s="205">
        <v>121.7</v>
      </c>
      <c r="U31" s="205">
        <v>123.3</v>
      </c>
    </row>
    <row r="32" spans="1:21" ht="15">
      <c r="A32" s="188"/>
      <c r="B32" s="181"/>
      <c r="C32" s="181"/>
      <c r="D32" s="181"/>
      <c r="E32" s="181"/>
      <c r="F32" s="189"/>
      <c r="G32" s="182"/>
      <c r="H32" s="182"/>
      <c r="I32" s="182"/>
      <c r="J32" s="182"/>
      <c r="K32" s="182"/>
      <c r="L32" s="182"/>
      <c r="M32" s="182"/>
      <c r="N32" s="182"/>
      <c r="O32" s="182"/>
      <c r="P32" s="182"/>
      <c r="Q32" s="182"/>
      <c r="R32" s="182"/>
      <c r="S32" s="182"/>
      <c r="T32" s="182"/>
      <c r="U32" s="182"/>
    </row>
    <row r="33" spans="1:21" ht="15.75">
      <c r="A33" s="195" t="s">
        <v>322</v>
      </c>
      <c r="B33" s="181"/>
      <c r="C33" s="181"/>
      <c r="D33" s="181"/>
      <c r="E33" s="181"/>
      <c r="F33" s="189"/>
      <c r="G33" s="182"/>
      <c r="H33" s="182"/>
      <c r="I33" s="182"/>
      <c r="J33" s="182"/>
      <c r="K33" s="182"/>
      <c r="L33" s="182"/>
      <c r="M33" s="182"/>
      <c r="N33" s="182"/>
      <c r="O33" s="182"/>
      <c r="P33" s="182"/>
      <c r="Q33" s="182"/>
      <c r="R33" s="182"/>
      <c r="S33" s="182"/>
      <c r="T33" s="182"/>
      <c r="U33" s="182"/>
    </row>
    <row r="34" spans="1:21" ht="15">
      <c r="A34" s="188" t="s">
        <v>323</v>
      </c>
      <c r="B34" s="181" t="s">
        <v>324</v>
      </c>
      <c r="C34" s="204">
        <v>1246.6779999999999</v>
      </c>
      <c r="D34" s="204">
        <v>1347.2269999999999</v>
      </c>
      <c r="E34" s="208">
        <v>1444.259</v>
      </c>
      <c r="F34" s="189"/>
      <c r="G34" s="205">
        <v>110.905</v>
      </c>
      <c r="H34" s="205">
        <v>125.953</v>
      </c>
      <c r="I34" s="205">
        <v>147.251</v>
      </c>
      <c r="J34" s="205">
        <v>136.953</v>
      </c>
      <c r="K34" s="205">
        <v>141.993</v>
      </c>
      <c r="L34" s="205">
        <v>128.457</v>
      </c>
      <c r="M34" s="205">
        <v>128.1</v>
      </c>
      <c r="N34" s="205">
        <v>100.8</v>
      </c>
      <c r="O34" s="205">
        <v>94.567</v>
      </c>
      <c r="P34" s="205">
        <v>88.325</v>
      </c>
      <c r="Q34" s="205">
        <v>103.771</v>
      </c>
      <c r="R34" s="205">
        <v>118.598</v>
      </c>
      <c r="S34" s="205">
        <v>117.56</v>
      </c>
      <c r="T34" s="205">
        <v>137.884</v>
      </c>
      <c r="U34" s="205" t="s">
        <v>325</v>
      </c>
    </row>
    <row r="35" spans="1:21" ht="15">
      <c r="A35" s="188" t="s">
        <v>326</v>
      </c>
      <c r="B35" s="181" t="s">
        <v>324</v>
      </c>
      <c r="C35" s="204">
        <v>3738.826</v>
      </c>
      <c r="D35" s="204">
        <v>3812.95</v>
      </c>
      <c r="E35" s="208">
        <v>3938.052</v>
      </c>
      <c r="F35" s="189"/>
      <c r="G35" s="205">
        <v>313.195</v>
      </c>
      <c r="H35" s="205">
        <v>330.135</v>
      </c>
      <c r="I35" s="205">
        <v>324.545</v>
      </c>
      <c r="J35" s="205">
        <v>304.376</v>
      </c>
      <c r="K35" s="205">
        <v>338.383</v>
      </c>
      <c r="L35" s="205">
        <v>338.715</v>
      </c>
      <c r="M35" s="205">
        <v>346.5</v>
      </c>
      <c r="N35" s="205">
        <v>337</v>
      </c>
      <c r="O35" s="205">
        <v>328.226</v>
      </c>
      <c r="P35" s="205">
        <v>318.93</v>
      </c>
      <c r="Q35" s="205">
        <v>325.166</v>
      </c>
      <c r="R35" s="205">
        <v>321.234</v>
      </c>
      <c r="S35" s="205">
        <v>314.945</v>
      </c>
      <c r="T35" s="205">
        <v>340.032</v>
      </c>
      <c r="U35" s="205" t="s">
        <v>325</v>
      </c>
    </row>
    <row r="36" spans="1:21" ht="15">
      <c r="A36" s="188" t="s">
        <v>327</v>
      </c>
      <c r="B36" s="181" t="s">
        <v>324</v>
      </c>
      <c r="C36" s="204">
        <v>5134.3240000000005</v>
      </c>
      <c r="D36" s="204">
        <v>5314.157</v>
      </c>
      <c r="E36" s="208">
        <v>5520.932</v>
      </c>
      <c r="F36" s="189"/>
      <c r="G36" s="205">
        <v>452.866</v>
      </c>
      <c r="H36" s="205">
        <v>468.774</v>
      </c>
      <c r="I36" s="205">
        <v>447.792</v>
      </c>
      <c r="J36" s="205">
        <v>416.602</v>
      </c>
      <c r="K36" s="205">
        <v>474.251</v>
      </c>
      <c r="L36" s="205">
        <v>447.762</v>
      </c>
      <c r="M36" s="205">
        <v>465.1</v>
      </c>
      <c r="N36" s="205">
        <v>456.9</v>
      </c>
      <c r="O36" s="205">
        <v>439.21</v>
      </c>
      <c r="P36" s="205">
        <v>469.978</v>
      </c>
      <c r="Q36" s="205">
        <v>459.11</v>
      </c>
      <c r="R36" s="205">
        <v>479.104</v>
      </c>
      <c r="S36" s="205">
        <v>476.182</v>
      </c>
      <c r="T36" s="205">
        <v>488.941</v>
      </c>
      <c r="U36" s="205" t="s">
        <v>325</v>
      </c>
    </row>
    <row r="37" spans="1:21" ht="15">
      <c r="A37" s="191" t="s">
        <v>328</v>
      </c>
      <c r="B37" s="181" t="s">
        <v>329</v>
      </c>
      <c r="C37" s="204">
        <v>1284.3919999999998</v>
      </c>
      <c r="D37" s="204">
        <v>1307.991</v>
      </c>
      <c r="E37" s="208">
        <v>1287.4810000000002</v>
      </c>
      <c r="F37" s="189"/>
      <c r="G37" s="205">
        <v>88.345</v>
      </c>
      <c r="H37" s="205">
        <v>80.01599999999999</v>
      </c>
      <c r="I37" s="205">
        <v>91.163</v>
      </c>
      <c r="J37" s="205">
        <v>91.223</v>
      </c>
      <c r="K37" s="205">
        <v>113.926</v>
      </c>
      <c r="L37" s="205">
        <v>114.019</v>
      </c>
      <c r="M37" s="205">
        <v>124.145</v>
      </c>
      <c r="N37" s="205">
        <v>135.107</v>
      </c>
      <c r="O37" s="205">
        <v>127.191</v>
      </c>
      <c r="P37" s="205">
        <v>127.212</v>
      </c>
      <c r="Q37" s="205">
        <v>107.39</v>
      </c>
      <c r="R37" s="205">
        <v>97.958</v>
      </c>
      <c r="S37" s="205">
        <v>82.737</v>
      </c>
      <c r="T37" s="205">
        <v>75.41</v>
      </c>
      <c r="U37" s="205" t="s">
        <v>325</v>
      </c>
    </row>
    <row r="38" spans="1:21" ht="15">
      <c r="A38" s="188" t="s">
        <v>330</v>
      </c>
      <c r="B38" s="181" t="s">
        <v>324</v>
      </c>
      <c r="C38" s="192">
        <v>108944</v>
      </c>
      <c r="D38" s="192">
        <v>113377</v>
      </c>
      <c r="E38" s="209">
        <v>117030</v>
      </c>
      <c r="F38" s="189"/>
      <c r="G38" s="193">
        <v>8929</v>
      </c>
      <c r="H38" s="193">
        <v>9362</v>
      </c>
      <c r="I38" s="193">
        <v>9811</v>
      </c>
      <c r="J38" s="193">
        <v>9298</v>
      </c>
      <c r="K38" s="193">
        <v>10389</v>
      </c>
      <c r="L38" s="193">
        <v>10015</v>
      </c>
      <c r="M38" s="193">
        <v>10436</v>
      </c>
      <c r="N38" s="193">
        <v>9942</v>
      </c>
      <c r="O38" s="193">
        <v>9589</v>
      </c>
      <c r="P38" s="193">
        <v>9568</v>
      </c>
      <c r="Q38" s="193">
        <v>9432</v>
      </c>
      <c r="R38" s="193">
        <v>9524</v>
      </c>
      <c r="S38" s="193">
        <v>9189</v>
      </c>
      <c r="T38" s="193">
        <v>9837</v>
      </c>
      <c r="U38" s="193" t="s">
        <v>325</v>
      </c>
    </row>
    <row r="39" spans="1:21" ht="15">
      <c r="A39" s="188" t="s">
        <v>331</v>
      </c>
      <c r="B39" s="181" t="s">
        <v>324</v>
      </c>
      <c r="C39" s="204">
        <v>1412.381</v>
      </c>
      <c r="D39" s="204">
        <v>1186.1039999999998</v>
      </c>
      <c r="E39" s="208">
        <v>1227.582</v>
      </c>
      <c r="F39" s="189"/>
      <c r="G39" s="205">
        <v>89.095</v>
      </c>
      <c r="H39" s="205">
        <v>103.711</v>
      </c>
      <c r="I39" s="205">
        <v>107.254</v>
      </c>
      <c r="J39" s="205">
        <v>117.466</v>
      </c>
      <c r="K39" s="205">
        <v>128.269</v>
      </c>
      <c r="L39" s="205">
        <v>129.225</v>
      </c>
      <c r="M39" s="205">
        <v>132.3</v>
      </c>
      <c r="N39" s="205">
        <v>117.049</v>
      </c>
      <c r="O39" s="205">
        <v>88.227</v>
      </c>
      <c r="P39" s="205">
        <v>75.86</v>
      </c>
      <c r="Q39" s="205">
        <v>64.888</v>
      </c>
      <c r="R39" s="205">
        <v>72.283</v>
      </c>
      <c r="S39" s="205">
        <v>80.018</v>
      </c>
      <c r="T39" s="205">
        <v>114.743</v>
      </c>
      <c r="U39" s="205" t="s">
        <v>325</v>
      </c>
    </row>
    <row r="40" spans="1:21" ht="15">
      <c r="A40" s="188"/>
      <c r="B40" s="181"/>
      <c r="C40" s="204"/>
      <c r="D40" s="204"/>
      <c r="E40" s="204"/>
      <c r="F40" s="189"/>
      <c r="G40" s="182"/>
      <c r="H40" s="182"/>
      <c r="I40" s="182"/>
      <c r="J40" s="182"/>
      <c r="K40" s="182"/>
      <c r="L40" s="182"/>
      <c r="M40" s="182"/>
      <c r="N40" s="182"/>
      <c r="O40" s="182"/>
      <c r="P40" s="182"/>
      <c r="Q40" s="182"/>
      <c r="R40" s="182"/>
      <c r="S40" s="182"/>
      <c r="T40" s="182"/>
      <c r="U40" s="182"/>
    </row>
    <row r="41" spans="1:21" ht="15.75">
      <c r="A41" s="195" t="s">
        <v>332</v>
      </c>
      <c r="B41" s="181"/>
      <c r="C41" s="204"/>
      <c r="D41" s="204"/>
      <c r="E41" s="204"/>
      <c r="F41" s="189"/>
      <c r="G41" s="182"/>
      <c r="H41" s="182"/>
      <c r="I41" s="182"/>
      <c r="J41" s="182"/>
      <c r="K41" s="182"/>
      <c r="L41" s="182"/>
      <c r="M41" s="182"/>
      <c r="N41" s="182"/>
      <c r="O41" s="182"/>
      <c r="P41" s="182"/>
      <c r="Q41" s="182"/>
      <c r="R41" s="182"/>
      <c r="S41" s="182"/>
      <c r="T41" s="182"/>
      <c r="U41" s="182"/>
    </row>
    <row r="42" spans="1:21" ht="15">
      <c r="A42" s="188" t="s">
        <v>333</v>
      </c>
      <c r="B42" s="181" t="s">
        <v>334</v>
      </c>
      <c r="C42" s="204">
        <v>93.441</v>
      </c>
      <c r="D42" s="204">
        <v>44.87</v>
      </c>
      <c r="E42" s="210">
        <v>58.533</v>
      </c>
      <c r="F42" s="189"/>
      <c r="G42" s="210">
        <v>98.072</v>
      </c>
      <c r="H42" s="210">
        <v>60.372</v>
      </c>
      <c r="I42" s="210">
        <v>58.533</v>
      </c>
      <c r="J42" s="210">
        <v>109.831</v>
      </c>
      <c r="K42" s="210">
        <v>148.36</v>
      </c>
      <c r="L42" s="210">
        <v>170.122</v>
      </c>
      <c r="M42" s="210">
        <v>200.073</v>
      </c>
      <c r="N42" s="210">
        <v>229.708</v>
      </c>
      <c r="O42" s="210">
        <v>230.263</v>
      </c>
      <c r="P42" s="210">
        <v>228.298</v>
      </c>
      <c r="Q42" s="210">
        <v>188.678</v>
      </c>
      <c r="R42" s="210">
        <v>190.684</v>
      </c>
      <c r="S42" s="210">
        <v>155.586</v>
      </c>
      <c r="T42" s="210">
        <v>108.033</v>
      </c>
      <c r="U42" s="210">
        <v>108.545</v>
      </c>
    </row>
    <row r="43" spans="1:21" ht="15">
      <c r="A43" s="188" t="s">
        <v>335</v>
      </c>
      <c r="B43" s="181" t="s">
        <v>324</v>
      </c>
      <c r="C43" s="204">
        <v>481.805</v>
      </c>
      <c r="D43" s="204">
        <v>476.024</v>
      </c>
      <c r="E43" s="204">
        <v>536.698</v>
      </c>
      <c r="F43" s="189"/>
      <c r="G43" s="210">
        <v>540.781</v>
      </c>
      <c r="H43" s="210">
        <v>515.991</v>
      </c>
      <c r="I43" s="210">
        <v>536.698</v>
      </c>
      <c r="J43" s="210">
        <v>532.604</v>
      </c>
      <c r="K43" s="210">
        <v>548.233</v>
      </c>
      <c r="L43" s="210">
        <v>563.872</v>
      </c>
      <c r="M43" s="210">
        <v>574.185</v>
      </c>
      <c r="N43" s="210">
        <v>591.287</v>
      </c>
      <c r="O43" s="210">
        <v>598.191</v>
      </c>
      <c r="P43" s="210">
        <v>603.492</v>
      </c>
      <c r="Q43" s="210">
        <v>584.478</v>
      </c>
      <c r="R43" s="210">
        <v>568.958</v>
      </c>
      <c r="S43" s="210">
        <v>535.671</v>
      </c>
      <c r="T43" s="210">
        <v>519.216</v>
      </c>
      <c r="U43" s="210">
        <v>533.989</v>
      </c>
    </row>
    <row r="44" spans="1:21" ht="15">
      <c r="A44" s="188" t="s">
        <v>336</v>
      </c>
      <c r="B44" s="181" t="s">
        <v>324</v>
      </c>
      <c r="C44" s="204">
        <v>232.96699999999998</v>
      </c>
      <c r="D44" s="204">
        <v>224.71299999999997</v>
      </c>
      <c r="E44" s="204">
        <v>221.255</v>
      </c>
      <c r="F44" s="189"/>
      <c r="G44" s="210">
        <v>214.305</v>
      </c>
      <c r="H44" s="210">
        <v>204.07100000000003</v>
      </c>
      <c r="I44" s="210">
        <v>221.255</v>
      </c>
      <c r="J44" s="210">
        <v>217.59699999999998</v>
      </c>
      <c r="K44" s="210">
        <v>222.48400000000004</v>
      </c>
      <c r="L44" s="210">
        <v>235.005</v>
      </c>
      <c r="M44" s="210">
        <v>245.595</v>
      </c>
      <c r="N44" s="210">
        <v>254.93100000000004</v>
      </c>
      <c r="O44" s="210">
        <v>265.309</v>
      </c>
      <c r="P44" s="210">
        <v>289.053</v>
      </c>
      <c r="Q44" s="210">
        <v>277.267</v>
      </c>
      <c r="R44" s="210">
        <v>281.62</v>
      </c>
      <c r="S44" s="210">
        <v>272.384</v>
      </c>
      <c r="T44" s="210">
        <v>265.14</v>
      </c>
      <c r="U44" s="210">
        <v>283.229</v>
      </c>
    </row>
    <row r="45" spans="1:21" ht="15">
      <c r="A45" s="188" t="s">
        <v>337</v>
      </c>
      <c r="B45" s="181" t="s">
        <v>324</v>
      </c>
      <c r="C45" s="204">
        <v>110.822</v>
      </c>
      <c r="D45" s="204">
        <v>98.195</v>
      </c>
      <c r="E45" s="204">
        <v>114.05</v>
      </c>
      <c r="F45" s="189"/>
      <c r="G45" s="211">
        <v>87.935</v>
      </c>
      <c r="H45" s="211">
        <v>91.067</v>
      </c>
      <c r="I45" s="211">
        <v>114.05</v>
      </c>
      <c r="J45" s="211">
        <v>113.966</v>
      </c>
      <c r="K45" s="211">
        <v>119.427</v>
      </c>
      <c r="L45" s="211">
        <v>126.521</v>
      </c>
      <c r="M45" s="211">
        <v>155.293</v>
      </c>
      <c r="N45" s="211">
        <v>145.41</v>
      </c>
      <c r="O45" s="211">
        <v>111.079</v>
      </c>
      <c r="P45" s="211">
        <v>82.896</v>
      </c>
      <c r="Q45" s="211">
        <v>56.453</v>
      </c>
      <c r="R45" s="211">
        <v>40.82</v>
      </c>
      <c r="S45" s="211">
        <v>35.742</v>
      </c>
      <c r="T45" s="211">
        <v>41.508</v>
      </c>
      <c r="U45" s="211">
        <v>79.826</v>
      </c>
    </row>
    <row r="46" spans="1:21" ht="15">
      <c r="A46" s="191" t="s">
        <v>338</v>
      </c>
      <c r="B46" s="181" t="s">
        <v>324</v>
      </c>
      <c r="C46" s="192">
        <v>8333.48</v>
      </c>
      <c r="D46" s="192">
        <v>7153.898</v>
      </c>
      <c r="E46" s="192">
        <v>8006.93</v>
      </c>
      <c r="F46" s="189"/>
      <c r="G46" s="212">
        <v>8907.733</v>
      </c>
      <c r="H46" s="212">
        <v>7720.702</v>
      </c>
      <c r="I46" s="212">
        <v>8006.93</v>
      </c>
      <c r="J46" s="212">
        <v>9054.386</v>
      </c>
      <c r="K46" s="212">
        <v>10120.224</v>
      </c>
      <c r="L46" s="212">
        <v>10849.8</v>
      </c>
      <c r="M46" s="212">
        <v>11694.608</v>
      </c>
      <c r="N46" s="212">
        <v>12577.267</v>
      </c>
      <c r="O46" s="212">
        <v>12705.527</v>
      </c>
      <c r="P46" s="212">
        <v>12917.323</v>
      </c>
      <c r="Q46" s="212">
        <v>11799.14</v>
      </c>
      <c r="R46" s="212">
        <v>11719.677</v>
      </c>
      <c r="S46" s="212">
        <v>10511.124</v>
      </c>
      <c r="T46" s="212">
        <v>9244.902</v>
      </c>
      <c r="U46" s="212">
        <v>9509.308</v>
      </c>
    </row>
    <row r="47" spans="1:21" ht="15">
      <c r="A47" s="191" t="s">
        <v>339</v>
      </c>
      <c r="B47" s="181" t="s">
        <v>324</v>
      </c>
      <c r="C47" s="192">
        <v>8476.164</v>
      </c>
      <c r="D47" s="192">
        <v>8180.974</v>
      </c>
      <c r="E47" s="192">
        <v>8950.898</v>
      </c>
      <c r="F47" s="189"/>
      <c r="G47" s="212">
        <v>8681.693</v>
      </c>
      <c r="H47" s="212">
        <v>8305.673</v>
      </c>
      <c r="I47" s="212">
        <v>8950.898</v>
      </c>
      <c r="J47" s="212">
        <v>8873.403</v>
      </c>
      <c r="K47" s="212">
        <v>9188.937</v>
      </c>
      <c r="L47" s="212">
        <v>9569</v>
      </c>
      <c r="M47" s="212">
        <v>10126.707</v>
      </c>
      <c r="N47" s="212">
        <v>10288.72</v>
      </c>
      <c r="O47" s="212">
        <v>10043.354</v>
      </c>
      <c r="P47" s="212">
        <v>10037.574</v>
      </c>
      <c r="Q47" s="212">
        <v>9435.29</v>
      </c>
      <c r="R47" s="212">
        <v>9134.248</v>
      </c>
      <c r="S47" s="212">
        <v>8583.329</v>
      </c>
      <c r="T47" s="212">
        <v>8383.665</v>
      </c>
      <c r="U47" s="212">
        <v>9130.678</v>
      </c>
    </row>
    <row r="48" spans="1:21" ht="15">
      <c r="A48" s="191" t="s">
        <v>340</v>
      </c>
      <c r="B48" s="181" t="s">
        <v>324</v>
      </c>
      <c r="C48" s="192">
        <v>581.621</v>
      </c>
      <c r="D48" s="192">
        <v>177.231</v>
      </c>
      <c r="E48" s="192">
        <v>20.288</v>
      </c>
      <c r="F48" s="189"/>
      <c r="G48" s="212">
        <v>25.587</v>
      </c>
      <c r="H48" s="212">
        <v>23.608</v>
      </c>
      <c r="I48" s="212">
        <v>20.288</v>
      </c>
      <c r="J48" s="212">
        <v>23.478</v>
      </c>
      <c r="K48" s="212">
        <v>19.528</v>
      </c>
      <c r="L48" s="212">
        <v>13.499</v>
      </c>
      <c r="M48" s="212">
        <v>10.469</v>
      </c>
      <c r="N48" s="212">
        <v>9.892</v>
      </c>
      <c r="O48" s="212">
        <v>12.144</v>
      </c>
      <c r="P48" s="212">
        <v>15.954</v>
      </c>
      <c r="Q48" s="213">
        <v>14.139</v>
      </c>
      <c r="R48" s="212">
        <v>13.876</v>
      </c>
      <c r="S48" s="212">
        <v>15.573</v>
      </c>
      <c r="T48" s="212">
        <v>13.155</v>
      </c>
      <c r="U48" s="212">
        <v>9.816</v>
      </c>
    </row>
    <row r="49" spans="1:21" ht="15">
      <c r="A49" s="191" t="s">
        <v>341</v>
      </c>
      <c r="B49" s="181" t="s">
        <v>324</v>
      </c>
      <c r="C49" s="192">
        <v>10405.43</v>
      </c>
      <c r="D49" s="192">
        <v>4901.19</v>
      </c>
      <c r="E49" s="192">
        <v>808.873</v>
      </c>
      <c r="F49" s="189"/>
      <c r="G49" s="212">
        <v>870.537</v>
      </c>
      <c r="H49" s="212">
        <v>826.692</v>
      </c>
      <c r="I49" s="212">
        <v>808.873</v>
      </c>
      <c r="J49" s="212">
        <v>764.468</v>
      </c>
      <c r="K49" s="212">
        <v>646.473</v>
      </c>
      <c r="L49" s="212">
        <v>350.938</v>
      </c>
      <c r="M49" s="212">
        <v>249.919</v>
      </c>
      <c r="N49" s="212">
        <v>232.212</v>
      </c>
      <c r="O49" s="212">
        <v>438.072</v>
      </c>
      <c r="P49" s="212">
        <v>623.857</v>
      </c>
      <c r="Q49" s="213">
        <v>449.8</v>
      </c>
      <c r="R49" s="212">
        <v>428.787</v>
      </c>
      <c r="S49" s="212">
        <v>386.451</v>
      </c>
      <c r="T49" s="212">
        <v>367.442</v>
      </c>
      <c r="U49" s="212">
        <v>317.776</v>
      </c>
    </row>
    <row r="50" spans="1:21" ht="15">
      <c r="A50" s="188"/>
      <c r="B50" s="181"/>
      <c r="C50" s="181"/>
      <c r="D50" s="181"/>
      <c r="E50" s="181"/>
      <c r="F50" s="189"/>
      <c r="G50" s="182"/>
      <c r="H50" s="182"/>
      <c r="I50" s="182"/>
      <c r="J50" s="182"/>
      <c r="K50" s="182"/>
      <c r="L50" s="182"/>
      <c r="M50" s="182"/>
      <c r="N50" s="182"/>
      <c r="O50" s="182"/>
      <c r="P50" s="182"/>
      <c r="Q50" s="182"/>
      <c r="R50" s="182"/>
      <c r="S50" s="182"/>
      <c r="T50" s="182"/>
      <c r="U50" s="182"/>
    </row>
    <row r="51" spans="1:21" ht="15.75">
      <c r="A51" s="195" t="s">
        <v>342</v>
      </c>
      <c r="B51" s="181"/>
      <c r="C51" s="181"/>
      <c r="D51" s="181"/>
      <c r="E51" s="181"/>
      <c r="F51" s="189"/>
      <c r="G51" s="182"/>
      <c r="H51" s="182"/>
      <c r="I51" s="182"/>
      <c r="J51" s="182"/>
      <c r="K51" s="182"/>
      <c r="L51" s="182"/>
      <c r="M51" s="182"/>
      <c r="N51" s="182"/>
      <c r="O51" s="182"/>
      <c r="P51" s="182"/>
      <c r="Q51" s="182"/>
      <c r="R51" s="182"/>
      <c r="S51" s="182"/>
      <c r="T51" s="182"/>
      <c r="U51" s="182"/>
    </row>
    <row r="52" spans="1:21" ht="15">
      <c r="A52" s="188" t="s">
        <v>343</v>
      </c>
      <c r="B52" s="181" t="s">
        <v>324</v>
      </c>
      <c r="C52" s="204">
        <v>1352.4</v>
      </c>
      <c r="D52" s="204">
        <v>1370.1</v>
      </c>
      <c r="E52" s="208">
        <v>1431.5</v>
      </c>
      <c r="F52" s="189"/>
      <c r="G52" s="214">
        <v>152.1</v>
      </c>
      <c r="H52" s="214">
        <v>132.8</v>
      </c>
      <c r="I52" s="214">
        <v>97.4</v>
      </c>
      <c r="J52" s="214">
        <v>99.8</v>
      </c>
      <c r="K52" s="214">
        <v>123</v>
      </c>
      <c r="L52" s="214">
        <v>99.8</v>
      </c>
      <c r="M52" s="214">
        <v>102.3</v>
      </c>
      <c r="N52" s="214">
        <v>106.4</v>
      </c>
      <c r="O52" s="214">
        <v>99.1</v>
      </c>
      <c r="P52" s="214">
        <v>130.1</v>
      </c>
      <c r="Q52" s="214">
        <v>104</v>
      </c>
      <c r="R52" s="214">
        <v>156.9</v>
      </c>
      <c r="S52" s="214">
        <v>169.1</v>
      </c>
      <c r="T52" s="214">
        <v>143.6</v>
      </c>
      <c r="U52" s="214" t="s">
        <v>325</v>
      </c>
    </row>
    <row r="53" spans="1:21" ht="15">
      <c r="A53" s="188" t="s">
        <v>344</v>
      </c>
      <c r="B53" s="181" t="s">
        <v>324</v>
      </c>
      <c r="C53" s="204">
        <v>3805.6</v>
      </c>
      <c r="D53" s="204">
        <v>3794.9</v>
      </c>
      <c r="E53" s="208">
        <v>3991.5</v>
      </c>
      <c r="F53" s="189"/>
      <c r="G53" s="214">
        <v>340.4</v>
      </c>
      <c r="H53" s="214">
        <v>313.6</v>
      </c>
      <c r="I53" s="214">
        <v>338.2</v>
      </c>
      <c r="J53" s="214">
        <v>295</v>
      </c>
      <c r="K53" s="214">
        <v>327.6</v>
      </c>
      <c r="L53" s="214">
        <v>332.6</v>
      </c>
      <c r="M53" s="214">
        <v>333.9</v>
      </c>
      <c r="N53" s="214">
        <v>331.8</v>
      </c>
      <c r="O53" s="214">
        <v>324.3</v>
      </c>
      <c r="P53" s="214">
        <v>340.1</v>
      </c>
      <c r="Q53" s="214">
        <v>343.2</v>
      </c>
      <c r="R53" s="214">
        <v>358.6</v>
      </c>
      <c r="S53" s="214">
        <v>336.2</v>
      </c>
      <c r="T53" s="214">
        <v>330</v>
      </c>
      <c r="U53" s="214" t="s">
        <v>325</v>
      </c>
    </row>
    <row r="54" spans="1:21" ht="15">
      <c r="A54" s="188" t="s">
        <v>345</v>
      </c>
      <c r="B54" s="181" t="s">
        <v>324</v>
      </c>
      <c r="C54" s="204">
        <v>5536.4</v>
      </c>
      <c r="D54" s="204">
        <v>5723.9</v>
      </c>
      <c r="E54" s="208">
        <v>5856</v>
      </c>
      <c r="F54" s="189"/>
      <c r="G54" s="215">
        <v>499.7</v>
      </c>
      <c r="H54" s="215">
        <v>495.6</v>
      </c>
      <c r="I54" s="215">
        <v>477.4</v>
      </c>
      <c r="J54" s="215">
        <v>438.1</v>
      </c>
      <c r="K54" s="215">
        <v>489.5</v>
      </c>
      <c r="L54" s="215">
        <v>467.6</v>
      </c>
      <c r="M54" s="215">
        <v>487.8</v>
      </c>
      <c r="N54" s="215">
        <v>479.5</v>
      </c>
      <c r="O54" s="215">
        <v>451.6</v>
      </c>
      <c r="P54" s="215">
        <v>516.9</v>
      </c>
      <c r="Q54" s="215">
        <v>485.6</v>
      </c>
      <c r="R54" s="215">
        <v>522.7</v>
      </c>
      <c r="S54" s="214">
        <v>527.8</v>
      </c>
      <c r="T54" s="214">
        <v>511.5</v>
      </c>
      <c r="U54" s="214" t="s">
        <v>325</v>
      </c>
    </row>
    <row r="55" spans="1:21" ht="15">
      <c r="A55" s="188" t="s">
        <v>331</v>
      </c>
      <c r="B55" s="181" t="s">
        <v>324</v>
      </c>
      <c r="C55" s="204">
        <v>1320.9</v>
      </c>
      <c r="D55" s="204">
        <v>1262.2</v>
      </c>
      <c r="E55" s="208">
        <v>1202.8</v>
      </c>
      <c r="F55" s="189"/>
      <c r="G55" s="214">
        <v>88.6</v>
      </c>
      <c r="H55" s="214">
        <v>84.6</v>
      </c>
      <c r="I55" s="214">
        <v>107.3</v>
      </c>
      <c r="J55" s="214">
        <v>112.2</v>
      </c>
      <c r="K55" s="214">
        <v>120.5</v>
      </c>
      <c r="L55" s="214">
        <v>83.4</v>
      </c>
      <c r="M55" s="214">
        <v>116.8</v>
      </c>
      <c r="N55" s="214">
        <v>132.7</v>
      </c>
      <c r="O55" s="214">
        <v>116.3</v>
      </c>
      <c r="P55" s="214">
        <v>102.4</v>
      </c>
      <c r="Q55" s="214">
        <v>80.6</v>
      </c>
      <c r="R55" s="214">
        <v>77.4</v>
      </c>
      <c r="S55" s="214">
        <v>74.8</v>
      </c>
      <c r="T55" s="214">
        <v>78.4</v>
      </c>
      <c r="U55" s="214" t="s">
        <v>325</v>
      </c>
    </row>
    <row r="56" spans="1:21" ht="15">
      <c r="A56" s="188" t="s">
        <v>346</v>
      </c>
      <c r="B56" s="181"/>
      <c r="C56" s="192"/>
      <c r="D56" s="192"/>
      <c r="E56" s="216"/>
      <c r="F56" s="189"/>
      <c r="G56" s="182"/>
      <c r="H56" s="182"/>
      <c r="I56" s="182"/>
      <c r="J56" s="182"/>
      <c r="K56" s="182"/>
      <c r="L56" s="182"/>
      <c r="M56" s="182"/>
      <c r="N56" s="182"/>
      <c r="O56" s="182"/>
      <c r="P56" s="182"/>
      <c r="Q56" s="182"/>
      <c r="R56" s="182"/>
      <c r="S56" s="182"/>
      <c r="T56" s="182"/>
      <c r="U56" s="182"/>
    </row>
    <row r="57" spans="1:21" ht="15">
      <c r="A57" s="188" t="s">
        <v>347</v>
      </c>
      <c r="B57" s="181" t="s">
        <v>324</v>
      </c>
      <c r="C57" s="192">
        <v>176355</v>
      </c>
      <c r="D57" s="192">
        <v>180170</v>
      </c>
      <c r="E57" s="209">
        <v>184250</v>
      </c>
      <c r="F57" s="189"/>
      <c r="G57" s="193">
        <v>15756</v>
      </c>
      <c r="H57" s="193">
        <v>15106</v>
      </c>
      <c r="I57" s="193">
        <v>14667</v>
      </c>
      <c r="J57" s="193">
        <v>13413</v>
      </c>
      <c r="K57" s="193">
        <v>15497</v>
      </c>
      <c r="L57" s="193">
        <v>14942</v>
      </c>
      <c r="M57" s="193">
        <v>15496</v>
      </c>
      <c r="N57" s="193">
        <v>15519</v>
      </c>
      <c r="O57" s="193">
        <v>15261</v>
      </c>
      <c r="P57" s="193">
        <v>16499</v>
      </c>
      <c r="Q57" s="193">
        <v>14824</v>
      </c>
      <c r="R57" s="193">
        <v>16396</v>
      </c>
      <c r="S57" s="193">
        <v>16272</v>
      </c>
      <c r="T57" s="193">
        <v>15464</v>
      </c>
      <c r="U57" s="193" t="s">
        <v>325</v>
      </c>
    </row>
    <row r="58" spans="1:21" ht="15">
      <c r="A58" s="188" t="s">
        <v>348</v>
      </c>
      <c r="B58" s="181" t="s">
        <v>324</v>
      </c>
      <c r="C58" s="192">
        <v>6460</v>
      </c>
      <c r="D58" s="192">
        <v>6585</v>
      </c>
      <c r="E58" s="209">
        <v>6772</v>
      </c>
      <c r="F58" s="189"/>
      <c r="G58" s="193">
        <v>593</v>
      </c>
      <c r="H58" s="193">
        <v>572</v>
      </c>
      <c r="I58" s="193">
        <v>554</v>
      </c>
      <c r="J58" s="193">
        <v>502</v>
      </c>
      <c r="K58" s="193">
        <v>576</v>
      </c>
      <c r="L58" s="193">
        <v>549</v>
      </c>
      <c r="M58" s="193">
        <v>561</v>
      </c>
      <c r="N58" s="193">
        <v>553</v>
      </c>
      <c r="O58" s="193">
        <v>541</v>
      </c>
      <c r="P58" s="193">
        <v>588</v>
      </c>
      <c r="Q58" s="193">
        <v>540</v>
      </c>
      <c r="R58" s="193">
        <v>613</v>
      </c>
      <c r="S58" s="193">
        <v>612</v>
      </c>
      <c r="T58" s="193">
        <v>583</v>
      </c>
      <c r="U58" s="193" t="s">
        <v>325</v>
      </c>
    </row>
    <row r="59" spans="1:21" ht="15">
      <c r="A59" s="188" t="s">
        <v>349</v>
      </c>
      <c r="B59" s="181" t="s">
        <v>324</v>
      </c>
      <c r="C59" s="192">
        <v>15034</v>
      </c>
      <c r="D59" s="192">
        <v>15660</v>
      </c>
      <c r="E59" s="209">
        <v>15971</v>
      </c>
      <c r="F59" s="189"/>
      <c r="G59" s="193">
        <v>1303</v>
      </c>
      <c r="H59" s="193">
        <v>1271</v>
      </c>
      <c r="I59" s="193">
        <v>1375</v>
      </c>
      <c r="J59" s="193">
        <v>1229</v>
      </c>
      <c r="K59" s="193">
        <v>1375</v>
      </c>
      <c r="L59" s="193">
        <v>1309</v>
      </c>
      <c r="M59" s="193">
        <v>1380</v>
      </c>
      <c r="N59" s="193">
        <v>1346</v>
      </c>
      <c r="O59" s="193">
        <v>1319</v>
      </c>
      <c r="P59" s="193">
        <v>1363</v>
      </c>
      <c r="Q59" s="193">
        <v>1290</v>
      </c>
      <c r="R59" s="193">
        <v>1368</v>
      </c>
      <c r="S59" s="193">
        <v>1325</v>
      </c>
      <c r="T59" s="193">
        <v>1292</v>
      </c>
      <c r="U59" s="193" t="s">
        <v>325</v>
      </c>
    </row>
    <row r="60" spans="1:21" ht="15">
      <c r="A60" s="188"/>
      <c r="B60" s="181"/>
      <c r="C60" s="181"/>
      <c r="D60" s="181"/>
      <c r="E60" s="181"/>
      <c r="F60" s="189"/>
      <c r="G60" s="182"/>
      <c r="H60" s="182"/>
      <c r="I60" s="182"/>
      <c r="J60" s="182"/>
      <c r="K60" s="182"/>
      <c r="L60" s="182"/>
      <c r="M60" s="182"/>
      <c r="N60" s="182"/>
      <c r="O60" s="182"/>
      <c r="P60" s="182"/>
      <c r="Q60" s="182"/>
      <c r="R60" s="182"/>
      <c r="S60" s="182"/>
      <c r="T60" s="182"/>
      <c r="U60" s="182"/>
    </row>
    <row r="61" spans="1:21" ht="15.75">
      <c r="A61" s="195" t="s">
        <v>350</v>
      </c>
      <c r="B61" s="181"/>
      <c r="C61" s="181"/>
      <c r="D61" s="181"/>
      <c r="E61" s="181"/>
      <c r="F61" s="189"/>
      <c r="G61" s="182"/>
      <c r="H61" s="182"/>
      <c r="I61" s="182"/>
      <c r="J61" s="182"/>
      <c r="K61" s="182"/>
      <c r="L61" s="182"/>
      <c r="M61" s="182"/>
      <c r="N61" s="182"/>
      <c r="O61" s="182"/>
      <c r="P61" s="182"/>
      <c r="Q61" s="182"/>
      <c r="R61" s="182"/>
      <c r="S61" s="182"/>
      <c r="T61" s="182"/>
      <c r="U61" s="182"/>
    </row>
    <row r="62" spans="1:21" ht="15">
      <c r="A62" s="188" t="s">
        <v>308</v>
      </c>
      <c r="B62" s="181" t="s">
        <v>324</v>
      </c>
      <c r="C62" s="204">
        <v>-6.552</v>
      </c>
      <c r="D62" s="217">
        <v>0</v>
      </c>
      <c r="E62" s="217">
        <v>0</v>
      </c>
      <c r="F62" s="189"/>
      <c r="G62" s="211">
        <v>0</v>
      </c>
      <c r="H62" s="214">
        <v>0</v>
      </c>
      <c r="I62" s="218">
        <v>0</v>
      </c>
      <c r="J62" s="218">
        <v>0</v>
      </c>
      <c r="K62" s="218">
        <v>0</v>
      </c>
      <c r="L62" s="218">
        <v>0</v>
      </c>
      <c r="M62" s="218">
        <v>0</v>
      </c>
      <c r="N62" s="218">
        <v>0</v>
      </c>
      <c r="O62" s="218">
        <v>0</v>
      </c>
      <c r="P62" s="218">
        <v>0</v>
      </c>
      <c r="Q62" s="218">
        <v>0</v>
      </c>
      <c r="R62" s="218">
        <v>0</v>
      </c>
      <c r="S62" s="218">
        <v>0</v>
      </c>
      <c r="T62" s="218">
        <v>0</v>
      </c>
      <c r="U62" s="218">
        <v>0</v>
      </c>
    </row>
    <row r="63" spans="1:21" ht="15">
      <c r="A63" s="188" t="s">
        <v>351</v>
      </c>
      <c r="B63" s="181" t="s">
        <v>324</v>
      </c>
      <c r="C63" s="204">
        <v>5.936</v>
      </c>
      <c r="D63" s="217">
        <v>-2.295</v>
      </c>
      <c r="E63" s="217">
        <v>0</v>
      </c>
      <c r="F63" s="189"/>
      <c r="G63" s="211">
        <v>0</v>
      </c>
      <c r="H63" s="214">
        <v>0</v>
      </c>
      <c r="I63" s="218">
        <v>0</v>
      </c>
      <c r="J63" s="218">
        <v>0</v>
      </c>
      <c r="K63" s="218">
        <v>0</v>
      </c>
      <c r="L63" s="218">
        <v>0</v>
      </c>
      <c r="M63" s="218">
        <v>0</v>
      </c>
      <c r="N63" s="218">
        <v>0</v>
      </c>
      <c r="O63" s="218">
        <v>0</v>
      </c>
      <c r="P63" s="218">
        <v>0</v>
      </c>
      <c r="Q63" s="218">
        <v>0</v>
      </c>
      <c r="R63" s="218">
        <v>0</v>
      </c>
      <c r="S63" s="218">
        <v>0</v>
      </c>
      <c r="T63" s="218">
        <v>0</v>
      </c>
      <c r="U63" s="218">
        <v>0</v>
      </c>
    </row>
    <row r="64" spans="1:21" ht="15">
      <c r="A64" s="188" t="s">
        <v>352</v>
      </c>
      <c r="B64" s="181" t="s">
        <v>324</v>
      </c>
      <c r="C64" s="204">
        <v>105.435</v>
      </c>
      <c r="D64" s="217">
        <v>-81.54099999999998</v>
      </c>
      <c r="E64" s="217">
        <v>62.528</v>
      </c>
      <c r="F64" s="189"/>
      <c r="G64" s="211">
        <v>-1.216</v>
      </c>
      <c r="H64" s="211">
        <v>0</v>
      </c>
      <c r="I64" s="211">
        <v>0</v>
      </c>
      <c r="J64" s="211">
        <v>0</v>
      </c>
      <c r="K64" s="211">
        <v>1.208</v>
      </c>
      <c r="L64" s="211">
        <v>17.028</v>
      </c>
      <c r="M64" s="211">
        <v>26.168</v>
      </c>
      <c r="N64" s="211">
        <v>17.611</v>
      </c>
      <c r="O64" s="218">
        <v>0.513</v>
      </c>
      <c r="P64" s="218">
        <v>0</v>
      </c>
      <c r="Q64" s="218">
        <v>0</v>
      </c>
      <c r="R64" s="218">
        <v>0</v>
      </c>
      <c r="S64" s="218">
        <v>0</v>
      </c>
      <c r="T64" s="218">
        <v>0</v>
      </c>
      <c r="U64" s="218">
        <v>0</v>
      </c>
    </row>
    <row r="65" spans="1:21" ht="15">
      <c r="A65" s="188" t="s">
        <v>330</v>
      </c>
      <c r="B65" s="181" t="s">
        <v>324</v>
      </c>
      <c r="C65" s="192">
        <v>-64.84799999999998</v>
      </c>
      <c r="D65" s="219">
        <v>-39.122</v>
      </c>
      <c r="E65" s="219">
        <v>14.049</v>
      </c>
      <c r="F65" s="189"/>
      <c r="G65" s="213">
        <v>-0.268</v>
      </c>
      <c r="H65" s="213">
        <v>0</v>
      </c>
      <c r="I65" s="213">
        <v>0</v>
      </c>
      <c r="J65" s="213">
        <v>0</v>
      </c>
      <c r="K65" s="213">
        <v>0.266</v>
      </c>
      <c r="L65" s="213">
        <v>3.746</v>
      </c>
      <c r="M65" s="213">
        <v>5.757</v>
      </c>
      <c r="N65" s="213">
        <v>4.167</v>
      </c>
      <c r="O65" s="213">
        <v>0.113</v>
      </c>
      <c r="P65" s="213">
        <v>0</v>
      </c>
      <c r="Q65" s="213">
        <v>0</v>
      </c>
      <c r="R65" s="213">
        <v>0</v>
      </c>
      <c r="S65" s="213">
        <v>0</v>
      </c>
      <c r="T65" s="213">
        <v>0</v>
      </c>
      <c r="U65" s="213">
        <v>0</v>
      </c>
    </row>
    <row r="66" spans="1:21" ht="15">
      <c r="A66" s="188" t="s">
        <v>353</v>
      </c>
      <c r="B66" s="181" t="s">
        <v>324</v>
      </c>
      <c r="C66" s="192">
        <v>1285.244</v>
      </c>
      <c r="D66" s="219">
        <v>-971.858</v>
      </c>
      <c r="E66" s="219">
        <v>727.826</v>
      </c>
      <c r="F66" s="189"/>
      <c r="G66" s="213">
        <v>-14.154</v>
      </c>
      <c r="H66" s="213">
        <v>0</v>
      </c>
      <c r="I66" s="213">
        <v>0</v>
      </c>
      <c r="J66" s="213">
        <v>0</v>
      </c>
      <c r="K66" s="213">
        <v>14.061</v>
      </c>
      <c r="L66" s="213">
        <v>198.206</v>
      </c>
      <c r="M66" s="213">
        <v>304.596</v>
      </c>
      <c r="N66" s="213">
        <v>204.992</v>
      </c>
      <c r="O66" s="213">
        <v>5.971</v>
      </c>
      <c r="P66" s="213">
        <v>0</v>
      </c>
      <c r="Q66" s="213">
        <v>0</v>
      </c>
      <c r="R66" s="213">
        <v>0</v>
      </c>
      <c r="S66" s="213">
        <v>0</v>
      </c>
      <c r="T66" s="213">
        <v>0</v>
      </c>
      <c r="U66" s="213">
        <v>0</v>
      </c>
    </row>
    <row r="67" spans="1:21" ht="15">
      <c r="A67" s="188"/>
      <c r="B67" s="181"/>
      <c r="C67" s="192"/>
      <c r="D67" s="192"/>
      <c r="E67" s="192"/>
      <c r="F67" s="189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</row>
    <row r="68" spans="1:21" ht="15.75">
      <c r="A68" s="190" t="s">
        <v>354</v>
      </c>
      <c r="B68" s="181"/>
      <c r="C68" s="192"/>
      <c r="D68" s="192"/>
      <c r="E68" s="192"/>
      <c r="F68" s="189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</row>
    <row r="69" spans="1:21" ht="15">
      <c r="A69" s="188" t="s">
        <v>330</v>
      </c>
      <c r="B69" s="181" t="s">
        <v>324</v>
      </c>
      <c r="C69" s="192">
        <v>5278.019</v>
      </c>
      <c r="D69" s="192">
        <v>5071.336</v>
      </c>
      <c r="E69" s="209">
        <v>4981.412</v>
      </c>
      <c r="F69" s="189"/>
      <c r="G69" s="193">
        <v>452.789</v>
      </c>
      <c r="H69" s="193">
        <v>629.542</v>
      </c>
      <c r="I69" s="193">
        <v>469.73</v>
      </c>
      <c r="J69" s="193">
        <v>315.474</v>
      </c>
      <c r="K69" s="193">
        <v>347.237</v>
      </c>
      <c r="L69" s="193">
        <v>335.777</v>
      </c>
      <c r="M69" s="193">
        <v>418.154</v>
      </c>
      <c r="N69" s="193">
        <v>435.109</v>
      </c>
      <c r="O69" s="193">
        <v>400.19</v>
      </c>
      <c r="P69" s="193">
        <v>382.509</v>
      </c>
      <c r="Q69" s="193">
        <v>347.702</v>
      </c>
      <c r="R69" s="193">
        <v>393.882</v>
      </c>
      <c r="S69" s="193">
        <v>553.426</v>
      </c>
      <c r="T69" s="193">
        <v>582.222</v>
      </c>
      <c r="U69" s="193" t="s">
        <v>325</v>
      </c>
    </row>
    <row r="70" spans="1:21" ht="15">
      <c r="A70" s="188" t="s">
        <v>353</v>
      </c>
      <c r="B70" s="181" t="s">
        <v>324</v>
      </c>
      <c r="C70" s="192">
        <v>4838.8150000000005</v>
      </c>
      <c r="D70" s="192">
        <v>4838.892</v>
      </c>
      <c r="E70" s="209">
        <v>4761.5070000000005</v>
      </c>
      <c r="F70" s="189"/>
      <c r="G70" s="193">
        <v>423.587</v>
      </c>
      <c r="H70" s="193">
        <v>557.687</v>
      </c>
      <c r="I70" s="193">
        <v>385.249</v>
      </c>
      <c r="J70" s="193">
        <v>342.045</v>
      </c>
      <c r="K70" s="193">
        <v>342.94</v>
      </c>
      <c r="L70" s="193">
        <v>370.218</v>
      </c>
      <c r="M70" s="193">
        <v>401.889</v>
      </c>
      <c r="N70" s="193">
        <v>353.868</v>
      </c>
      <c r="O70" s="193">
        <v>391.821</v>
      </c>
      <c r="P70" s="193">
        <v>390.641</v>
      </c>
      <c r="Q70" s="193">
        <v>349.916</v>
      </c>
      <c r="R70" s="193">
        <v>395.829</v>
      </c>
      <c r="S70" s="193">
        <v>525.03</v>
      </c>
      <c r="T70" s="193">
        <v>512.061</v>
      </c>
      <c r="U70" s="193" t="s">
        <v>325</v>
      </c>
    </row>
    <row r="71" spans="1:21" ht="15">
      <c r="A71" s="188"/>
      <c r="B71" s="181"/>
      <c r="C71" s="192"/>
      <c r="D71" s="192"/>
      <c r="E71" s="192"/>
      <c r="F71" s="189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</row>
    <row r="72" spans="1:21" ht="15.75">
      <c r="A72" s="195" t="s">
        <v>355</v>
      </c>
      <c r="B72" s="181"/>
      <c r="C72" s="181"/>
      <c r="D72" s="181"/>
      <c r="E72" s="181"/>
      <c r="F72" s="189"/>
      <c r="G72" s="182"/>
      <c r="H72" s="182"/>
      <c r="I72" s="182"/>
      <c r="J72" s="182"/>
      <c r="K72" s="182"/>
      <c r="L72" s="182"/>
      <c r="M72" s="182"/>
      <c r="N72" s="182"/>
      <c r="O72" s="182"/>
      <c r="P72" s="182"/>
      <c r="Q72" s="182"/>
      <c r="R72" s="182"/>
      <c r="S72" s="182"/>
      <c r="T72" s="182"/>
      <c r="U72" s="182"/>
    </row>
    <row r="73" spans="1:21" ht="15">
      <c r="A73" s="188" t="s">
        <v>308</v>
      </c>
      <c r="B73" s="181" t="s">
        <v>356</v>
      </c>
      <c r="C73" s="192">
        <v>1897.875</v>
      </c>
      <c r="D73" s="192">
        <v>1970.3125</v>
      </c>
      <c r="E73" s="192">
        <v>1910.2604166666667</v>
      </c>
      <c r="F73" s="189"/>
      <c r="G73" s="220">
        <v>2012.5</v>
      </c>
      <c r="H73" s="220">
        <v>2012.5</v>
      </c>
      <c r="I73" s="220">
        <v>2012.5</v>
      </c>
      <c r="J73" s="220">
        <v>2003.125</v>
      </c>
      <c r="K73" s="220">
        <v>2000</v>
      </c>
      <c r="L73" s="220">
        <v>1962.5</v>
      </c>
      <c r="M73" s="220">
        <v>1922.5</v>
      </c>
      <c r="N73" s="220">
        <v>1818.75</v>
      </c>
      <c r="O73" s="220">
        <v>1812.5</v>
      </c>
      <c r="P73" s="220">
        <v>1812.5</v>
      </c>
      <c r="Q73" s="220">
        <v>1821.875</v>
      </c>
      <c r="R73" s="220">
        <v>1834.375</v>
      </c>
      <c r="S73" s="220">
        <v>1897.5</v>
      </c>
      <c r="T73" s="220">
        <v>2025</v>
      </c>
      <c r="U73" s="220">
        <v>2027.5</v>
      </c>
    </row>
    <row r="74" spans="1:21" ht="15.75" thickBot="1">
      <c r="A74" s="221" t="s">
        <v>352</v>
      </c>
      <c r="B74" s="221" t="s">
        <v>356</v>
      </c>
      <c r="C74" s="222">
        <v>2072.4375</v>
      </c>
      <c r="D74" s="222">
        <v>2260.625</v>
      </c>
      <c r="E74" s="222">
        <v>2459.6979166666665</v>
      </c>
      <c r="F74" s="223"/>
      <c r="G74" s="224">
        <v>2217.5</v>
      </c>
      <c r="H74" s="224">
        <v>2193.75</v>
      </c>
      <c r="I74" s="224">
        <v>2106.25</v>
      </c>
      <c r="J74" s="224">
        <v>2125</v>
      </c>
      <c r="K74" s="224">
        <v>2290</v>
      </c>
      <c r="L74" s="224">
        <v>2200</v>
      </c>
      <c r="M74" s="224">
        <v>2307.5</v>
      </c>
      <c r="N74" s="224">
        <v>2275</v>
      </c>
      <c r="O74" s="224">
        <v>2312.5</v>
      </c>
      <c r="P74" s="224">
        <v>2622</v>
      </c>
      <c r="Q74" s="224">
        <v>2675</v>
      </c>
      <c r="R74" s="224">
        <v>2765.625</v>
      </c>
      <c r="S74" s="224">
        <v>2906.25</v>
      </c>
      <c r="T74" s="224">
        <v>2931.25</v>
      </c>
      <c r="U74" s="224">
        <v>3110</v>
      </c>
    </row>
    <row r="75" spans="1:21" ht="15">
      <c r="A75" s="188"/>
      <c r="B75" s="181"/>
      <c r="C75" s="188"/>
      <c r="D75" s="188"/>
      <c r="E75" s="188"/>
      <c r="F75" s="181"/>
      <c r="G75" s="182"/>
      <c r="H75" s="182"/>
      <c r="I75" s="182"/>
      <c r="J75" s="182"/>
      <c r="K75" s="182"/>
      <c r="L75" s="182"/>
      <c r="M75" s="182"/>
      <c r="N75" s="182"/>
      <c r="O75" s="182"/>
      <c r="P75" s="182"/>
      <c r="Q75" s="182"/>
      <c r="R75" s="182"/>
      <c r="S75" s="182"/>
      <c r="T75" s="182"/>
      <c r="U75" s="182"/>
    </row>
    <row r="76" spans="1:21" ht="15">
      <c r="A76" s="225" t="s">
        <v>357</v>
      </c>
      <c r="C76" s="188"/>
      <c r="D76" s="188"/>
      <c r="E76" s="188"/>
      <c r="G76" s="182"/>
      <c r="H76" s="182"/>
      <c r="I76" s="182"/>
      <c r="K76" s="182"/>
      <c r="L76" s="182"/>
      <c r="M76" s="182"/>
      <c r="N76" s="182"/>
      <c r="O76" s="182"/>
      <c r="P76" s="182"/>
      <c r="Q76" s="182"/>
      <c r="R76" s="182"/>
      <c r="S76" s="182"/>
      <c r="T76" s="182"/>
      <c r="U76" s="226"/>
    </row>
    <row r="77" spans="1:21" ht="15">
      <c r="A77" s="225" t="s">
        <v>358</v>
      </c>
      <c r="B77" s="182"/>
      <c r="C77" s="188"/>
      <c r="D77" s="188"/>
      <c r="E77" s="188"/>
      <c r="F77" s="188"/>
      <c r="G77" s="182"/>
      <c r="H77" s="182"/>
      <c r="I77" s="182"/>
      <c r="K77" s="182"/>
      <c r="L77" s="182"/>
      <c r="M77" s="182"/>
      <c r="N77" s="182"/>
      <c r="O77" s="182"/>
      <c r="P77" s="182"/>
      <c r="Q77" s="182"/>
      <c r="R77" s="182"/>
      <c r="S77" s="182"/>
      <c r="T77" s="182"/>
      <c r="U77" s="226"/>
    </row>
    <row r="78" spans="1:6" ht="15">
      <c r="A78" s="225" t="s">
        <v>359</v>
      </c>
      <c r="B78" s="181"/>
      <c r="C78" s="181" t="s">
        <v>360</v>
      </c>
      <c r="D78" s="181"/>
      <c r="E78" s="181"/>
      <c r="F78" s="181"/>
    </row>
    <row r="79" spans="1:21" ht="15">
      <c r="A79" s="188"/>
      <c r="B79" s="181"/>
      <c r="C79" s="181"/>
      <c r="D79" s="181"/>
      <c r="E79" s="181"/>
      <c r="F79" s="181"/>
      <c r="U79" s="227"/>
    </row>
    <row r="80" ht="12.75">
      <c r="A80" s="46" t="s">
        <v>361</v>
      </c>
    </row>
    <row r="81" ht="12.75">
      <c r="A81" t="s">
        <v>81</v>
      </c>
    </row>
    <row r="82" spans="1:21" ht="15">
      <c r="A82" t="s">
        <v>82</v>
      </c>
      <c r="U82" s="228"/>
    </row>
    <row r="84" ht="15">
      <c r="U84" s="228"/>
    </row>
  </sheetData>
  <printOptions/>
  <pageMargins left="0.75" right="0.75" top="1" bottom="1" header="0.5" footer="0.5"/>
  <pageSetup horizontalDpi="600" verticalDpi="600" orientation="portrait" scale="54" r:id="rId1"/>
  <colBreaks count="1" manualBreakCount="1">
    <brk id="10" max="65535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CF45"/>
  <sheetViews>
    <sheetView workbookViewId="0" topLeftCell="A1">
      <selection activeCell="A1" sqref="A1:CF45"/>
    </sheetView>
  </sheetViews>
  <sheetFormatPr defaultColWidth="9.140625" defaultRowHeight="12.75"/>
  <cols>
    <col min="1" max="1" width="17.57421875" style="0" customWidth="1"/>
    <col min="2" max="2" width="1.421875" style="0" customWidth="1"/>
    <col min="4" max="4" width="1.28515625" style="0" customWidth="1"/>
    <col min="6" max="6" width="1.28515625" style="0" customWidth="1"/>
    <col min="8" max="8" width="1.28515625" style="0" customWidth="1"/>
    <col min="10" max="10" width="1.28515625" style="0" customWidth="1"/>
    <col min="12" max="12" width="1.28515625" style="0" customWidth="1"/>
    <col min="14" max="14" width="1.28515625" style="0" customWidth="1"/>
    <col min="16" max="16" width="1.28515625" style="0" customWidth="1"/>
    <col min="18" max="18" width="1.421875" style="0" customWidth="1"/>
    <col min="20" max="20" width="1.28515625" style="0" customWidth="1"/>
    <col min="22" max="22" width="1.28515625" style="0" customWidth="1"/>
    <col min="24" max="24" width="1.28515625" style="0" customWidth="1"/>
    <col min="26" max="26" width="1.28515625" style="0" customWidth="1"/>
    <col min="28" max="28" width="1.28515625" style="0" customWidth="1"/>
    <col min="29" max="29" width="19.140625" style="0" customWidth="1"/>
    <col min="30" max="30" width="1.28515625" style="0" customWidth="1"/>
    <col min="32" max="32" width="1.28515625" style="0" customWidth="1"/>
    <col min="34" max="34" width="1.28515625" style="0" customWidth="1"/>
    <col min="36" max="36" width="1.28515625" style="0" customWidth="1"/>
    <col min="38" max="38" width="1.28515625" style="0" customWidth="1"/>
    <col min="40" max="40" width="1.28515625" style="0" customWidth="1"/>
    <col min="42" max="42" width="1.28515625" style="0" customWidth="1"/>
    <col min="44" max="44" width="1.28515625" style="0" customWidth="1"/>
    <col min="46" max="46" width="1.28515625" style="0" customWidth="1"/>
    <col min="48" max="48" width="1.28515625" style="0" customWidth="1"/>
    <col min="50" max="50" width="1.28515625" style="0" customWidth="1"/>
    <col min="52" max="52" width="1.28515625" style="0" customWidth="1"/>
    <col min="54" max="54" width="1.28515625" style="0" customWidth="1"/>
    <col min="56" max="56" width="1.28515625" style="0" customWidth="1"/>
    <col min="57" max="57" width="18.57421875" style="0" customWidth="1"/>
    <col min="58" max="58" width="1.28515625" style="0" customWidth="1"/>
    <col min="60" max="60" width="1.28515625" style="0" customWidth="1"/>
    <col min="62" max="62" width="1.28515625" style="0" customWidth="1"/>
    <col min="64" max="64" width="1.28515625" style="0" customWidth="1"/>
    <col min="66" max="66" width="1.28515625" style="0" customWidth="1"/>
    <col min="68" max="68" width="1.28515625" style="0" customWidth="1"/>
    <col min="70" max="70" width="1.28515625" style="0" customWidth="1"/>
    <col min="72" max="72" width="1.28515625" style="0" customWidth="1"/>
    <col min="74" max="74" width="1.28515625" style="0" customWidth="1"/>
    <col min="76" max="76" width="1.28515625" style="0" customWidth="1"/>
    <col min="78" max="78" width="1.28515625" style="0" customWidth="1"/>
    <col min="80" max="80" width="1.1484375" style="0" customWidth="1"/>
    <col min="82" max="82" width="1.28515625" style="0" customWidth="1"/>
    <col min="84" max="84" width="1.421875" style="0" customWidth="1"/>
  </cols>
  <sheetData>
    <row r="1" spans="1:79" ht="20.25" thickBot="1">
      <c r="A1" s="229" t="s">
        <v>362</v>
      </c>
      <c r="W1" s="230"/>
      <c r="AC1" s="229" t="s">
        <v>363</v>
      </c>
      <c r="AY1" s="230"/>
      <c r="BE1" s="231" t="s">
        <v>364</v>
      </c>
      <c r="CA1" s="230"/>
    </row>
    <row r="2" spans="1:83" ht="13.5" thickTop="1">
      <c r="A2" s="232"/>
      <c r="B2" s="232"/>
      <c r="C2" s="232"/>
      <c r="D2" s="232"/>
      <c r="E2" s="232"/>
      <c r="F2" s="232"/>
      <c r="G2" s="232"/>
      <c r="H2" s="232"/>
      <c r="I2" s="232"/>
      <c r="J2" s="232"/>
      <c r="K2" s="232"/>
      <c r="L2" s="232"/>
      <c r="M2" s="232"/>
      <c r="N2" s="232"/>
      <c r="O2" s="232"/>
      <c r="P2" s="232"/>
      <c r="Q2" s="232"/>
      <c r="R2" s="232"/>
      <c r="S2" s="232"/>
      <c r="T2" s="232"/>
      <c r="U2" s="232"/>
      <c r="V2" s="232"/>
      <c r="W2" s="232"/>
      <c r="X2" s="232"/>
      <c r="Y2" s="232"/>
      <c r="Z2" s="232"/>
      <c r="AA2" s="232"/>
      <c r="AC2" s="232"/>
      <c r="AD2" s="232"/>
      <c r="AE2" s="232"/>
      <c r="AF2" s="232"/>
      <c r="AG2" s="232"/>
      <c r="AH2" s="232"/>
      <c r="AI2" s="232"/>
      <c r="AJ2" s="232"/>
      <c r="AK2" s="232"/>
      <c r="AL2" s="232"/>
      <c r="AM2" s="232"/>
      <c r="AN2" s="232"/>
      <c r="AO2" s="232"/>
      <c r="AP2" s="232"/>
      <c r="AQ2" s="232"/>
      <c r="AR2" s="232"/>
      <c r="AS2" s="232"/>
      <c r="AT2" s="232"/>
      <c r="AU2" s="232"/>
      <c r="AV2" s="232"/>
      <c r="AW2" s="232"/>
      <c r="AX2" s="232"/>
      <c r="AY2" s="232"/>
      <c r="AZ2" s="232"/>
      <c r="BA2" s="232"/>
      <c r="BB2" s="232"/>
      <c r="BC2" s="232"/>
      <c r="BE2" s="232"/>
      <c r="BF2" s="232"/>
      <c r="BG2" s="232"/>
      <c r="BH2" s="232"/>
      <c r="BI2" s="232"/>
      <c r="BJ2" s="232"/>
      <c r="BK2" s="232"/>
      <c r="BL2" s="232"/>
      <c r="BM2" s="232"/>
      <c r="BN2" s="232"/>
      <c r="BO2" s="232"/>
      <c r="BP2" s="232"/>
      <c r="BQ2" s="232"/>
      <c r="BR2" s="232"/>
      <c r="BS2" s="232"/>
      <c r="BT2" s="232"/>
      <c r="BU2" s="232"/>
      <c r="BV2" s="232"/>
      <c r="BW2" s="232"/>
      <c r="BX2" s="232"/>
      <c r="BY2" s="232"/>
      <c r="BZ2" s="232"/>
      <c r="CA2" s="232"/>
      <c r="CB2" s="232"/>
      <c r="CC2" s="232"/>
      <c r="CD2" s="232"/>
      <c r="CE2" s="232"/>
    </row>
    <row r="3" spans="1:83" ht="12.75">
      <c r="A3" s="233" t="s">
        <v>365</v>
      </c>
      <c r="B3" s="233"/>
      <c r="C3" s="234" t="s">
        <v>366</v>
      </c>
      <c r="D3" s="233"/>
      <c r="E3" s="234" t="s">
        <v>367</v>
      </c>
      <c r="F3" s="233"/>
      <c r="G3" s="234" t="s">
        <v>368</v>
      </c>
      <c r="H3" s="233"/>
      <c r="I3" s="234" t="s">
        <v>369</v>
      </c>
      <c r="J3" s="233"/>
      <c r="K3" s="234" t="s">
        <v>370</v>
      </c>
      <c r="L3" s="233"/>
      <c r="M3" s="234" t="s">
        <v>371</v>
      </c>
      <c r="N3" s="233"/>
      <c r="O3" s="234" t="s">
        <v>372</v>
      </c>
      <c r="P3" s="233"/>
      <c r="Q3" s="234" t="s">
        <v>373</v>
      </c>
      <c r="R3" s="233"/>
      <c r="S3" s="234" t="s">
        <v>374</v>
      </c>
      <c r="T3" s="233"/>
      <c r="U3" s="234" t="s">
        <v>375</v>
      </c>
      <c r="V3" s="233"/>
      <c r="W3" s="234" t="s">
        <v>376</v>
      </c>
      <c r="X3" s="233"/>
      <c r="Y3" s="234" t="s">
        <v>377</v>
      </c>
      <c r="AA3" s="234" t="s">
        <v>378</v>
      </c>
      <c r="AC3" s="233" t="s">
        <v>365</v>
      </c>
      <c r="AD3" s="233"/>
      <c r="AE3" s="234" t="s">
        <v>366</v>
      </c>
      <c r="AF3" s="233"/>
      <c r="AG3" s="234" t="s">
        <v>367</v>
      </c>
      <c r="AH3" s="233"/>
      <c r="AI3" s="234" t="s">
        <v>368</v>
      </c>
      <c r="AJ3" s="233"/>
      <c r="AK3" s="234" t="s">
        <v>369</v>
      </c>
      <c r="AL3" s="233"/>
      <c r="AM3" s="234" t="s">
        <v>370</v>
      </c>
      <c r="AN3" s="233"/>
      <c r="AO3" s="234" t="s">
        <v>371</v>
      </c>
      <c r="AP3" s="233"/>
      <c r="AQ3" s="234" t="s">
        <v>372</v>
      </c>
      <c r="AR3" s="233"/>
      <c r="AS3" s="234" t="s">
        <v>373</v>
      </c>
      <c r="AT3" s="233"/>
      <c r="AU3" s="234" t="s">
        <v>374</v>
      </c>
      <c r="AV3" s="233"/>
      <c r="AW3" s="234" t="s">
        <v>375</v>
      </c>
      <c r="AX3" s="233"/>
      <c r="AY3" s="234" t="s">
        <v>376</v>
      </c>
      <c r="AZ3" s="233"/>
      <c r="BA3" s="234" t="s">
        <v>377</v>
      </c>
      <c r="BC3" s="234" t="s">
        <v>378</v>
      </c>
      <c r="BE3" s="233" t="s">
        <v>365</v>
      </c>
      <c r="BF3" s="233"/>
      <c r="BG3" s="234" t="s">
        <v>366</v>
      </c>
      <c r="BH3" s="233"/>
      <c r="BI3" s="234" t="s">
        <v>367</v>
      </c>
      <c r="BJ3" s="233"/>
      <c r="BK3" s="234" t="s">
        <v>368</v>
      </c>
      <c r="BL3" s="233"/>
      <c r="BM3" s="234" t="s">
        <v>369</v>
      </c>
      <c r="BN3" s="233"/>
      <c r="BO3" s="234" t="s">
        <v>370</v>
      </c>
      <c r="BP3" s="233"/>
      <c r="BQ3" s="234" t="s">
        <v>371</v>
      </c>
      <c r="BR3" s="233"/>
      <c r="BS3" s="234" t="s">
        <v>372</v>
      </c>
      <c r="BT3" s="233"/>
      <c r="BU3" s="234" t="s">
        <v>373</v>
      </c>
      <c r="BV3" s="233"/>
      <c r="BW3" s="234" t="s">
        <v>374</v>
      </c>
      <c r="BX3" s="233"/>
      <c r="BY3" s="234" t="s">
        <v>375</v>
      </c>
      <c r="BZ3" s="233"/>
      <c r="CA3" s="234" t="s">
        <v>376</v>
      </c>
      <c r="CB3" s="233"/>
      <c r="CC3" s="234" t="s">
        <v>377</v>
      </c>
      <c r="CE3" s="234" t="s">
        <v>378</v>
      </c>
    </row>
    <row r="4" spans="1:83" ht="13.5" thickBot="1">
      <c r="A4" s="235"/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5"/>
      <c r="V4" s="235"/>
      <c r="W4" s="235"/>
      <c r="X4" s="235"/>
      <c r="Y4" s="235"/>
      <c r="Z4" s="235"/>
      <c r="AA4" s="235"/>
      <c r="AC4" s="235"/>
      <c r="AD4" s="235"/>
      <c r="AE4" s="235"/>
      <c r="AF4" s="235"/>
      <c r="AG4" s="235"/>
      <c r="AH4" s="235"/>
      <c r="AI4" s="235"/>
      <c r="AJ4" s="235"/>
      <c r="AK4" s="235"/>
      <c r="AL4" s="235"/>
      <c r="AM4" s="235"/>
      <c r="AN4" s="235"/>
      <c r="AO4" s="235"/>
      <c r="AP4" s="235"/>
      <c r="AQ4" s="235"/>
      <c r="AR4" s="235"/>
      <c r="AS4" s="235"/>
      <c r="AT4" s="235"/>
      <c r="AU4" s="235"/>
      <c r="AV4" s="235"/>
      <c r="AW4" s="235"/>
      <c r="AX4" s="235"/>
      <c r="AY4" s="235"/>
      <c r="AZ4" s="235"/>
      <c r="BA4" s="235"/>
      <c r="BB4" s="235"/>
      <c r="BC4" s="235"/>
      <c r="BE4" s="235"/>
      <c r="BF4" s="235"/>
      <c r="BG4" s="235"/>
      <c r="BH4" s="235"/>
      <c r="BI4" s="235"/>
      <c r="BJ4" s="235"/>
      <c r="BK4" s="235"/>
      <c r="BL4" s="235"/>
      <c r="BM4" s="235"/>
      <c r="BN4" s="235"/>
      <c r="BO4" s="235"/>
      <c r="BP4" s="235"/>
      <c r="BQ4" s="235"/>
      <c r="BR4" s="235"/>
      <c r="BS4" s="235"/>
      <c r="BT4" s="235"/>
      <c r="BU4" s="235"/>
      <c r="BV4" s="235"/>
      <c r="BW4" s="235"/>
      <c r="BX4" s="235"/>
      <c r="BY4" s="235"/>
      <c r="BZ4" s="235"/>
      <c r="CA4" s="235"/>
      <c r="CB4" s="235"/>
      <c r="CC4" s="235"/>
      <c r="CD4" s="235"/>
      <c r="CE4" s="235"/>
    </row>
    <row r="5" spans="2:80" ht="12.75">
      <c r="B5" s="233"/>
      <c r="D5" s="233"/>
      <c r="F5" s="233"/>
      <c r="H5" s="233"/>
      <c r="J5" s="233"/>
      <c r="L5" s="233"/>
      <c r="N5" s="233"/>
      <c r="P5" s="233"/>
      <c r="R5" s="233"/>
      <c r="T5" s="233"/>
      <c r="V5" s="233"/>
      <c r="X5" s="233"/>
      <c r="AD5" s="233"/>
      <c r="AF5" s="233"/>
      <c r="AH5" s="233"/>
      <c r="AJ5" s="233"/>
      <c r="AL5" s="233"/>
      <c r="AN5" s="233"/>
      <c r="AP5" s="233"/>
      <c r="AR5" s="233"/>
      <c r="AT5" s="233"/>
      <c r="AV5" s="233"/>
      <c r="AX5" s="233"/>
      <c r="AZ5" s="233"/>
      <c r="BF5" s="233"/>
      <c r="BH5" s="233"/>
      <c r="BJ5" s="233"/>
      <c r="BL5" s="233"/>
      <c r="BN5" s="233"/>
      <c r="BP5" s="233"/>
      <c r="BR5" s="233"/>
      <c r="BT5" s="233"/>
      <c r="BV5" s="233"/>
      <c r="BX5" s="233"/>
      <c r="BZ5" s="233"/>
      <c r="CB5" s="233"/>
    </row>
    <row r="6" spans="2:80" ht="12.75">
      <c r="B6" s="233"/>
      <c r="D6" s="233"/>
      <c r="F6" s="233"/>
      <c r="H6" s="233"/>
      <c r="J6" s="233"/>
      <c r="L6" s="233"/>
      <c r="M6" s="233" t="s">
        <v>379</v>
      </c>
      <c r="N6" s="233"/>
      <c r="P6" s="233"/>
      <c r="R6" s="233"/>
      <c r="T6" s="233"/>
      <c r="V6" s="233"/>
      <c r="X6" s="233"/>
      <c r="AD6" s="233"/>
      <c r="AF6" s="233"/>
      <c r="AH6" s="233"/>
      <c r="AJ6" s="233"/>
      <c r="AL6" s="233"/>
      <c r="AN6" s="233"/>
      <c r="AO6" s="233" t="s">
        <v>379</v>
      </c>
      <c r="AP6" s="233"/>
      <c r="AR6" s="233"/>
      <c r="AT6" s="233"/>
      <c r="AV6" s="233"/>
      <c r="AX6" s="233"/>
      <c r="AZ6" s="233"/>
      <c r="BF6" s="233"/>
      <c r="BH6" s="233"/>
      <c r="BJ6" s="233"/>
      <c r="BL6" s="233"/>
      <c r="BN6" s="233"/>
      <c r="BP6" s="233"/>
      <c r="BQ6" s="233" t="s">
        <v>379</v>
      </c>
      <c r="BR6" s="233"/>
      <c r="BT6" s="233"/>
      <c r="BV6" s="233"/>
      <c r="BX6" s="233"/>
      <c r="BZ6" s="233"/>
      <c r="CB6" s="233"/>
    </row>
    <row r="7" spans="1:83" ht="12.75">
      <c r="A7" s="233" t="s">
        <v>380</v>
      </c>
      <c r="B7" s="233"/>
      <c r="C7" s="236"/>
      <c r="D7" s="233"/>
      <c r="E7" s="237"/>
      <c r="F7" s="233"/>
      <c r="G7" s="236"/>
      <c r="H7" s="233"/>
      <c r="I7" s="236"/>
      <c r="J7" s="233"/>
      <c r="K7" s="236"/>
      <c r="L7" s="233"/>
      <c r="M7" s="236"/>
      <c r="N7" s="233"/>
      <c r="O7" s="236"/>
      <c r="P7" s="233"/>
      <c r="Q7" s="236"/>
      <c r="R7" s="233"/>
      <c r="S7" s="236"/>
      <c r="T7" s="233"/>
      <c r="U7" s="236"/>
      <c r="V7" s="233"/>
      <c r="W7" s="236"/>
      <c r="X7" s="233"/>
      <c r="Y7" s="236"/>
      <c r="Z7" s="236"/>
      <c r="AA7" s="236"/>
      <c r="AC7" s="233" t="s">
        <v>380</v>
      </c>
      <c r="AD7" s="233"/>
      <c r="AE7" s="236"/>
      <c r="AF7" s="233"/>
      <c r="AG7" s="237"/>
      <c r="AH7" s="233"/>
      <c r="AI7" s="236"/>
      <c r="AJ7" s="233"/>
      <c r="AK7" s="236"/>
      <c r="AL7" s="233"/>
      <c r="AM7" s="236"/>
      <c r="AN7" s="233"/>
      <c r="AO7" s="236"/>
      <c r="AP7" s="233"/>
      <c r="AQ7" s="236"/>
      <c r="AR7" s="233"/>
      <c r="AS7" s="236"/>
      <c r="AT7" s="233"/>
      <c r="AU7" s="236"/>
      <c r="AV7" s="233"/>
      <c r="AW7" s="236"/>
      <c r="AX7" s="233"/>
      <c r="AY7" s="236"/>
      <c r="AZ7" s="233"/>
      <c r="BA7" s="236"/>
      <c r="BB7" s="236"/>
      <c r="BC7" s="236"/>
      <c r="BE7" s="233" t="s">
        <v>380</v>
      </c>
      <c r="BF7" s="233"/>
      <c r="BH7" s="233"/>
      <c r="BI7" s="237"/>
      <c r="BJ7" s="233"/>
      <c r="BK7" s="236"/>
      <c r="BL7" s="233"/>
      <c r="BM7" s="236"/>
      <c r="BN7" s="233"/>
      <c r="BO7" s="236"/>
      <c r="BP7" s="233"/>
      <c r="BQ7" s="236"/>
      <c r="BR7" s="233"/>
      <c r="BS7" s="236"/>
      <c r="BT7" s="233"/>
      <c r="BU7" s="236"/>
      <c r="BV7" s="233"/>
      <c r="BW7" s="236"/>
      <c r="BX7" s="233"/>
      <c r="BY7" s="236"/>
      <c r="BZ7" s="233"/>
      <c r="CA7" s="236"/>
      <c r="CB7" s="233"/>
      <c r="CC7" s="236"/>
      <c r="CD7" s="236"/>
      <c r="CE7" s="236"/>
    </row>
    <row r="8" spans="1:83" ht="15.75">
      <c r="A8" s="233" t="s">
        <v>381</v>
      </c>
      <c r="B8" s="233"/>
      <c r="C8" s="238">
        <v>15336</v>
      </c>
      <c r="D8" s="239"/>
      <c r="E8" s="238">
        <v>14246</v>
      </c>
      <c r="F8" s="239"/>
      <c r="G8" s="238">
        <v>15971</v>
      </c>
      <c r="H8" s="233"/>
      <c r="I8" s="238">
        <v>15546</v>
      </c>
      <c r="J8" s="233"/>
      <c r="K8" s="238">
        <v>16057</v>
      </c>
      <c r="L8" s="238"/>
      <c r="M8" s="238">
        <v>15305</v>
      </c>
      <c r="N8" s="238"/>
      <c r="O8" s="238">
        <v>15164</v>
      </c>
      <c r="P8" s="238"/>
      <c r="Q8" s="238">
        <v>15089</v>
      </c>
      <c r="R8" s="238"/>
      <c r="S8" s="238">
        <v>14486</v>
      </c>
      <c r="T8" s="233"/>
      <c r="U8" s="238">
        <v>14885</v>
      </c>
      <c r="V8" s="233"/>
      <c r="W8" s="238">
        <v>14541</v>
      </c>
      <c r="X8" s="233"/>
      <c r="Y8" s="238">
        <v>15237</v>
      </c>
      <c r="AA8" s="236"/>
      <c r="AC8" s="233" t="s">
        <v>381</v>
      </c>
      <c r="AD8" s="233"/>
      <c r="AE8" s="238">
        <v>579.7008</v>
      </c>
      <c r="AF8" s="239"/>
      <c r="AG8" s="238">
        <v>534.225</v>
      </c>
      <c r="AH8" s="239"/>
      <c r="AI8" s="238">
        <v>594.1212</v>
      </c>
      <c r="AJ8" s="233"/>
      <c r="AK8" s="238">
        <v>572.0928</v>
      </c>
      <c r="AL8" s="233"/>
      <c r="AM8" s="238">
        <v>582.8691</v>
      </c>
      <c r="AN8" s="238"/>
      <c r="AO8" s="238">
        <v>546.3885</v>
      </c>
      <c r="AP8" s="238"/>
      <c r="AQ8" s="238">
        <v>538.322</v>
      </c>
      <c r="AR8" s="238"/>
      <c r="AS8" s="238">
        <v>537.1684</v>
      </c>
      <c r="AT8" s="238"/>
      <c r="AU8" s="238">
        <v>530.1876</v>
      </c>
      <c r="AV8" s="233"/>
      <c r="AW8" s="238">
        <v>558.1875</v>
      </c>
      <c r="AX8" s="233"/>
      <c r="AY8" s="238">
        <v>551.1039</v>
      </c>
      <c r="AZ8" s="233"/>
      <c r="BA8" s="238">
        <v>577.4823</v>
      </c>
      <c r="BC8" s="236"/>
      <c r="BE8" s="233" t="s">
        <v>381</v>
      </c>
      <c r="BF8" s="233"/>
      <c r="BG8" s="238">
        <v>1343.556288</v>
      </c>
      <c r="BH8" s="239"/>
      <c r="BI8" s="238">
        <v>1234.387408</v>
      </c>
      <c r="BJ8" s="239"/>
      <c r="BK8" s="238">
        <v>1387.8799</v>
      </c>
      <c r="BL8" s="239"/>
      <c r="BM8" s="238">
        <v>1350.1390079999996</v>
      </c>
      <c r="BN8" s="233"/>
      <c r="BO8" s="238">
        <v>1392.848408</v>
      </c>
      <c r="BP8" s="238"/>
      <c r="BQ8" s="238">
        <v>1320.6990600000001</v>
      </c>
      <c r="BR8" s="238"/>
      <c r="BS8" s="238">
        <v>1293.4891999999998</v>
      </c>
      <c r="BT8" s="238"/>
      <c r="BU8" s="238">
        <v>1285.5828</v>
      </c>
      <c r="BV8" s="238"/>
      <c r="BW8" s="238">
        <v>1241.4502</v>
      </c>
      <c r="BX8" s="233"/>
      <c r="BY8" s="238">
        <v>1294.995</v>
      </c>
      <c r="BZ8" s="233"/>
      <c r="CA8" s="238">
        <v>1270.8834</v>
      </c>
      <c r="CB8" s="233"/>
      <c r="CC8" s="238">
        <v>1319.5242</v>
      </c>
      <c r="CE8" s="236"/>
    </row>
    <row r="9" spans="1:83" ht="15.75">
      <c r="A9" s="233" t="s">
        <v>382</v>
      </c>
      <c r="B9" s="233"/>
      <c r="C9" s="238">
        <v>92</v>
      </c>
      <c r="D9" s="239"/>
      <c r="E9" s="238">
        <v>83</v>
      </c>
      <c r="F9" s="239"/>
      <c r="G9" s="238">
        <v>91</v>
      </c>
      <c r="H9" s="233"/>
      <c r="I9" s="238">
        <v>89</v>
      </c>
      <c r="J9" s="233"/>
      <c r="K9" s="238">
        <v>91</v>
      </c>
      <c r="L9" s="238"/>
      <c r="M9" s="238">
        <v>89</v>
      </c>
      <c r="N9" s="238"/>
      <c r="O9" s="238">
        <v>91</v>
      </c>
      <c r="P9" s="238"/>
      <c r="Q9" s="238">
        <v>91</v>
      </c>
      <c r="R9" s="238"/>
      <c r="S9" s="238">
        <v>89</v>
      </c>
      <c r="T9" s="233"/>
      <c r="U9" s="238">
        <v>91</v>
      </c>
      <c r="V9" s="233"/>
      <c r="W9" s="238">
        <v>89</v>
      </c>
      <c r="X9" s="233"/>
      <c r="Y9" s="238">
        <v>91</v>
      </c>
      <c r="AA9" s="236"/>
      <c r="AC9" s="233" t="s">
        <v>382</v>
      </c>
      <c r="AD9" s="233"/>
      <c r="AE9" s="238">
        <v>3.4776</v>
      </c>
      <c r="AF9" s="239"/>
      <c r="AG9" s="238">
        <v>3.1125</v>
      </c>
      <c r="AH9" s="239"/>
      <c r="AI9" s="238">
        <v>3.3852</v>
      </c>
      <c r="AJ9" s="233"/>
      <c r="AK9" s="238">
        <v>3.2752000000000003</v>
      </c>
      <c r="AL9" s="233"/>
      <c r="AM9" s="238">
        <v>3.3032999999999997</v>
      </c>
      <c r="AN9" s="238"/>
      <c r="AO9" s="238">
        <v>3.1773</v>
      </c>
      <c r="AP9" s="238"/>
      <c r="AQ9" s="238">
        <v>3.2305</v>
      </c>
      <c r="AR9" s="238"/>
      <c r="AS9" s="238">
        <v>3.2396</v>
      </c>
      <c r="AT9" s="238"/>
      <c r="AU9" s="238">
        <v>3.2574</v>
      </c>
      <c r="AV9" s="233"/>
      <c r="AW9" s="238">
        <v>3.4125</v>
      </c>
      <c r="AX9" s="233"/>
      <c r="AY9" s="238">
        <v>3.3731</v>
      </c>
      <c r="AZ9" s="233"/>
      <c r="BA9" s="238">
        <v>3.4489</v>
      </c>
      <c r="BC9" s="236"/>
      <c r="BE9" s="233" t="s">
        <v>382</v>
      </c>
      <c r="BF9" s="233"/>
      <c r="BG9" s="238">
        <v>8.059936</v>
      </c>
      <c r="BH9" s="239"/>
      <c r="BI9" s="238">
        <v>7.191784</v>
      </c>
      <c r="BJ9" s="239"/>
      <c r="BK9" s="238">
        <v>7.9079</v>
      </c>
      <c r="BL9" s="239"/>
      <c r="BM9" s="238">
        <v>7.7294719999999995</v>
      </c>
      <c r="BN9" s="233"/>
      <c r="BO9" s="238">
        <v>7.8937040000000005</v>
      </c>
      <c r="BP9" s="238"/>
      <c r="BQ9" s="238">
        <v>7.679988000000001</v>
      </c>
      <c r="BR9" s="238"/>
      <c r="BS9" s="238">
        <v>7.762299999999999</v>
      </c>
      <c r="BT9" s="238"/>
      <c r="BU9" s="238">
        <v>7.7532</v>
      </c>
      <c r="BV9" s="238"/>
      <c r="BW9" s="238">
        <v>7.6273</v>
      </c>
      <c r="BX9" s="233"/>
      <c r="BY9" s="238">
        <v>7.916999999999999</v>
      </c>
      <c r="BZ9" s="233"/>
      <c r="CA9" s="238">
        <v>7.7786</v>
      </c>
      <c r="CB9" s="233"/>
      <c r="CC9" s="238">
        <v>7.8806</v>
      </c>
      <c r="CE9" s="236"/>
    </row>
    <row r="10" spans="1:83" ht="15.75">
      <c r="A10" s="233" t="s">
        <v>383</v>
      </c>
      <c r="B10" s="233"/>
      <c r="C10" s="238">
        <v>15244</v>
      </c>
      <c r="D10" s="239"/>
      <c r="E10" s="238">
        <v>14163</v>
      </c>
      <c r="F10" s="238"/>
      <c r="G10" s="238">
        <v>15880</v>
      </c>
      <c r="H10" s="233"/>
      <c r="I10" s="238">
        <v>15457</v>
      </c>
      <c r="J10" s="233"/>
      <c r="K10" s="238">
        <v>15966</v>
      </c>
      <c r="L10" s="238"/>
      <c r="M10" s="238">
        <v>15216</v>
      </c>
      <c r="N10" s="238"/>
      <c r="O10" s="238">
        <v>15073</v>
      </c>
      <c r="P10" s="238"/>
      <c r="Q10" s="238">
        <v>14998</v>
      </c>
      <c r="R10" s="238"/>
      <c r="S10" s="238">
        <v>14397</v>
      </c>
      <c r="T10" s="233"/>
      <c r="U10" s="238">
        <v>14794</v>
      </c>
      <c r="V10" s="233"/>
      <c r="W10" s="238">
        <v>14452</v>
      </c>
      <c r="X10" s="233"/>
      <c r="Y10" s="238">
        <v>15146</v>
      </c>
      <c r="Z10" s="236"/>
      <c r="AA10" s="236"/>
      <c r="AC10" s="233" t="s">
        <v>383</v>
      </c>
      <c r="AD10" s="233"/>
      <c r="AE10" s="238">
        <v>576.2231999999999</v>
      </c>
      <c r="AF10" s="239"/>
      <c r="AG10" s="238">
        <v>531.1125</v>
      </c>
      <c r="AH10" s="239"/>
      <c r="AI10" s="238">
        <v>590.736</v>
      </c>
      <c r="AJ10" s="233"/>
      <c r="AK10" s="238">
        <v>568.8176</v>
      </c>
      <c r="AL10" s="233"/>
      <c r="AM10" s="238">
        <v>579.5658</v>
      </c>
      <c r="AN10" s="238"/>
      <c r="AO10" s="238">
        <v>543.2112000000001</v>
      </c>
      <c r="AP10" s="238"/>
      <c r="AQ10" s="238">
        <v>535.0915</v>
      </c>
      <c r="AR10" s="238"/>
      <c r="AS10" s="238">
        <v>533.9288</v>
      </c>
      <c r="AT10" s="238"/>
      <c r="AU10" s="238">
        <v>526.9302</v>
      </c>
      <c r="AV10" s="233"/>
      <c r="AW10" s="238">
        <v>554.775</v>
      </c>
      <c r="AX10" s="233"/>
      <c r="AY10" s="238">
        <v>547.7307999999999</v>
      </c>
      <c r="AZ10" s="233"/>
      <c r="BA10" s="238">
        <v>574.0334</v>
      </c>
      <c r="BB10" s="236"/>
      <c r="BC10" s="236"/>
      <c r="BE10" s="233" t="s">
        <v>383</v>
      </c>
      <c r="BF10" s="233"/>
      <c r="BG10" s="238">
        <v>1335.496352</v>
      </c>
      <c r="BH10" s="239"/>
      <c r="BI10" s="238">
        <v>1227.195624</v>
      </c>
      <c r="BJ10" s="239"/>
      <c r="BK10" s="238">
        <v>1379.972</v>
      </c>
      <c r="BL10" s="239"/>
      <c r="BM10" s="238">
        <v>1342.4095359999997</v>
      </c>
      <c r="BN10" s="233"/>
      <c r="BO10" s="238">
        <v>1384.954704</v>
      </c>
      <c r="BP10" s="238"/>
      <c r="BQ10" s="238">
        <v>1313.019072</v>
      </c>
      <c r="BR10" s="238"/>
      <c r="BS10" s="238">
        <v>1285.7268999999997</v>
      </c>
      <c r="BT10" s="238"/>
      <c r="BU10" s="238">
        <v>1277.8295999999998</v>
      </c>
      <c r="BV10" s="238"/>
      <c r="BW10" s="238">
        <v>1233.8229</v>
      </c>
      <c r="BX10" s="233"/>
      <c r="BY10" s="238">
        <v>1287.078</v>
      </c>
      <c r="BZ10" s="233"/>
      <c r="CA10" s="238">
        <v>1263.1047999999998</v>
      </c>
      <c r="CB10" s="233"/>
      <c r="CC10" s="238">
        <v>1311.6436</v>
      </c>
      <c r="CD10" s="236"/>
      <c r="CE10" s="236"/>
    </row>
    <row r="11" spans="1:83" ht="15.75">
      <c r="A11" s="233" t="s">
        <v>384</v>
      </c>
      <c r="B11" s="233"/>
      <c r="C11" s="238"/>
      <c r="D11" s="239"/>
      <c r="E11" s="238"/>
      <c r="F11" s="239"/>
      <c r="G11" s="238"/>
      <c r="H11" s="233"/>
      <c r="I11" s="238"/>
      <c r="J11" s="233"/>
      <c r="K11" s="238"/>
      <c r="L11" s="238"/>
      <c r="M11" s="238"/>
      <c r="N11" s="238"/>
      <c r="O11" s="238"/>
      <c r="P11" s="238"/>
      <c r="Q11" s="238"/>
      <c r="R11" s="238"/>
      <c r="S11" s="238"/>
      <c r="T11" s="233"/>
      <c r="U11" s="238"/>
      <c r="V11" s="233"/>
      <c r="W11" s="238"/>
      <c r="X11" s="233"/>
      <c r="Y11" s="238"/>
      <c r="AA11" s="236"/>
      <c r="AC11" s="233" t="s">
        <v>384</v>
      </c>
      <c r="AD11" s="233"/>
      <c r="AE11" s="238"/>
      <c r="AF11" s="239"/>
      <c r="AG11" s="238"/>
      <c r="AH11" s="239"/>
      <c r="AI11" s="238"/>
      <c r="AJ11" s="233"/>
      <c r="AK11" s="238"/>
      <c r="AL11" s="233"/>
      <c r="AM11" s="238"/>
      <c r="AN11" s="238"/>
      <c r="AO11" s="238"/>
      <c r="AP11" s="238"/>
      <c r="AQ11" s="238"/>
      <c r="AR11" s="238"/>
      <c r="AS11" s="238"/>
      <c r="AT11" s="238"/>
      <c r="AU11" s="238"/>
      <c r="AV11" s="233"/>
      <c r="AW11" s="238"/>
      <c r="AX11" s="233"/>
      <c r="AY11" s="238"/>
      <c r="AZ11" s="233"/>
      <c r="BA11" s="238"/>
      <c r="BC11" s="236"/>
      <c r="BE11" s="233" t="s">
        <v>384</v>
      </c>
      <c r="BF11" s="233"/>
      <c r="BG11" s="238"/>
      <c r="BH11" s="239"/>
      <c r="BI11" s="238"/>
      <c r="BJ11" s="239"/>
      <c r="BK11" s="238"/>
      <c r="BL11" s="239"/>
      <c r="BM11" s="238"/>
      <c r="BN11" s="233"/>
      <c r="BO11" s="238"/>
      <c r="BP11" s="238"/>
      <c r="BQ11" s="238"/>
      <c r="BR11" s="238"/>
      <c r="BS11" s="238"/>
      <c r="BT11" s="238"/>
      <c r="BU11" s="238"/>
      <c r="BV11" s="238"/>
      <c r="BW11" s="238"/>
      <c r="BX11" s="233"/>
      <c r="BY11" s="238"/>
      <c r="BZ11" s="233"/>
      <c r="CA11" s="238"/>
      <c r="CB11" s="233"/>
      <c r="CC11" s="238"/>
      <c r="CE11" s="236"/>
    </row>
    <row r="12" spans="1:84" ht="15.75">
      <c r="A12" s="240" t="s">
        <v>385</v>
      </c>
      <c r="B12" s="233"/>
      <c r="C12" s="238">
        <v>8007</v>
      </c>
      <c r="D12" s="239"/>
      <c r="E12" s="238">
        <v>9054</v>
      </c>
      <c r="F12" s="239"/>
      <c r="G12" s="238">
        <v>10120</v>
      </c>
      <c r="H12" s="233"/>
      <c r="I12" s="238">
        <v>10850</v>
      </c>
      <c r="J12" s="233"/>
      <c r="K12" s="238">
        <v>11695</v>
      </c>
      <c r="L12" s="238"/>
      <c r="M12" s="238">
        <v>12577.267</v>
      </c>
      <c r="N12" s="238"/>
      <c r="O12" s="238">
        <v>12705.527</v>
      </c>
      <c r="P12" s="238"/>
      <c r="Q12" s="238">
        <v>12917.323</v>
      </c>
      <c r="R12" s="238"/>
      <c r="S12" s="238">
        <v>11799.14</v>
      </c>
      <c r="T12" s="233"/>
      <c r="U12" s="238">
        <v>11719.677</v>
      </c>
      <c r="V12" s="233"/>
      <c r="W12" s="238">
        <v>10511.231</v>
      </c>
      <c r="X12" s="233"/>
      <c r="Y12" s="238">
        <v>9244.902</v>
      </c>
      <c r="AA12" s="236"/>
      <c r="AC12" s="233" t="s">
        <v>385</v>
      </c>
      <c r="AD12" s="233"/>
      <c r="AE12" s="238">
        <v>294</v>
      </c>
      <c r="AF12" s="239"/>
      <c r="AG12" s="238">
        <v>332</v>
      </c>
      <c r="AH12" s="239"/>
      <c r="AI12" s="238">
        <v>372</v>
      </c>
      <c r="AJ12" s="233"/>
      <c r="AK12" s="238">
        <v>398</v>
      </c>
      <c r="AL12" s="233"/>
      <c r="AM12" s="238">
        <v>429</v>
      </c>
      <c r="AN12" s="238"/>
      <c r="AO12" s="238">
        <v>461.752</v>
      </c>
      <c r="AP12" s="238"/>
      <c r="AQ12" s="238">
        <v>466.464</v>
      </c>
      <c r="AR12" s="238"/>
      <c r="AS12" s="238">
        <v>474.244</v>
      </c>
      <c r="AT12" s="238"/>
      <c r="AU12" s="238">
        <v>433.206</v>
      </c>
      <c r="AV12" s="233"/>
      <c r="AW12" s="238">
        <v>430.287</v>
      </c>
      <c r="AX12" s="233"/>
      <c r="AY12" s="238">
        <v>385.926</v>
      </c>
      <c r="AZ12" s="233"/>
      <c r="BA12" s="238">
        <v>339.597</v>
      </c>
      <c r="BC12" s="236"/>
      <c r="BE12" s="240" t="s">
        <v>385</v>
      </c>
      <c r="BF12" s="233"/>
      <c r="BG12" s="238">
        <v>769</v>
      </c>
      <c r="BH12" s="241"/>
      <c r="BI12" s="238">
        <v>762</v>
      </c>
      <c r="BJ12" s="242"/>
      <c r="BK12" s="238">
        <v>789</v>
      </c>
      <c r="BL12" s="242"/>
      <c r="BM12" s="238">
        <v>822</v>
      </c>
      <c r="BN12" s="243"/>
      <c r="BO12" s="238">
        <v>870</v>
      </c>
      <c r="BP12" s="238"/>
      <c r="BQ12" s="238">
        <v>883.582</v>
      </c>
      <c r="BR12" s="238"/>
      <c r="BS12" s="238">
        <v>862.698</v>
      </c>
      <c r="BT12" s="238"/>
      <c r="BU12" s="238">
        <v>862.367</v>
      </c>
      <c r="BV12" s="238"/>
      <c r="BW12" s="238">
        <v>810.595</v>
      </c>
      <c r="BX12" s="243"/>
      <c r="BY12" s="238">
        <v>784.814</v>
      </c>
      <c r="BZ12" s="243"/>
      <c r="CA12" s="238">
        <v>737.629</v>
      </c>
      <c r="CB12" s="243"/>
      <c r="CC12" s="238">
        <v>720.502</v>
      </c>
      <c r="CD12" s="244"/>
      <c r="CE12" s="245"/>
      <c r="CF12" s="244"/>
    </row>
    <row r="13" spans="1:83" ht="15.75">
      <c r="A13" s="233" t="s">
        <v>386</v>
      </c>
      <c r="B13" s="233"/>
      <c r="C13" s="238">
        <v>469.7</v>
      </c>
      <c r="D13" s="238"/>
      <c r="E13" s="238">
        <v>315.5</v>
      </c>
      <c r="F13" s="238"/>
      <c r="G13" s="238">
        <v>347.2</v>
      </c>
      <c r="H13" s="233"/>
      <c r="I13" s="238">
        <v>335.8</v>
      </c>
      <c r="J13" s="233"/>
      <c r="K13" s="238">
        <v>418.2</v>
      </c>
      <c r="L13" s="238"/>
      <c r="M13" s="238">
        <v>435.1</v>
      </c>
      <c r="N13" s="238"/>
      <c r="O13" s="238">
        <v>400.19</v>
      </c>
      <c r="P13" s="238"/>
      <c r="Q13" s="238">
        <v>382.5</v>
      </c>
      <c r="R13" s="238"/>
      <c r="S13" s="238">
        <v>347.7</v>
      </c>
      <c r="T13" s="233"/>
      <c r="U13" s="238">
        <v>393.88</v>
      </c>
      <c r="V13" s="233"/>
      <c r="W13" s="238">
        <v>553.426</v>
      </c>
      <c r="X13" s="233"/>
      <c r="Y13" s="238">
        <v>582.222</v>
      </c>
      <c r="AA13" s="236"/>
      <c r="AC13" s="233" t="s">
        <v>386</v>
      </c>
      <c r="AD13" s="233"/>
      <c r="AE13" s="238">
        <v>16</v>
      </c>
      <c r="AF13" s="238"/>
      <c r="AG13" s="238">
        <v>11</v>
      </c>
      <c r="AH13" s="238"/>
      <c r="AI13" s="238">
        <v>11.6</v>
      </c>
      <c r="AJ13" s="233"/>
      <c r="AK13" s="238">
        <v>11.48</v>
      </c>
      <c r="AL13" s="233"/>
      <c r="AM13" s="238">
        <v>14.1</v>
      </c>
      <c r="AN13" s="238"/>
      <c r="AO13" s="238">
        <v>14.6</v>
      </c>
      <c r="AP13" s="238"/>
      <c r="AQ13" s="238">
        <v>13.2</v>
      </c>
      <c r="AR13" s="238"/>
      <c r="AS13" s="238">
        <v>12.8</v>
      </c>
      <c r="AT13" s="238"/>
      <c r="AU13" s="238">
        <v>11.75</v>
      </c>
      <c r="AV13" s="233"/>
      <c r="AW13" s="238">
        <v>13.51</v>
      </c>
      <c r="AX13" s="233"/>
      <c r="AY13" s="238">
        <v>17.783</v>
      </c>
      <c r="AZ13" s="233"/>
      <c r="BA13" s="238">
        <v>19.015</v>
      </c>
      <c r="BC13" s="236"/>
      <c r="BE13" s="233" t="s">
        <v>386</v>
      </c>
      <c r="BF13" s="233"/>
      <c r="BG13" s="238">
        <v>33</v>
      </c>
      <c r="BH13" s="239"/>
      <c r="BI13" s="238">
        <v>29</v>
      </c>
      <c r="BJ13" s="239"/>
      <c r="BK13" s="238">
        <v>29.49</v>
      </c>
      <c r="BL13" s="239"/>
      <c r="BM13" s="238">
        <v>31.8</v>
      </c>
      <c r="BN13" s="233"/>
      <c r="BO13" s="238">
        <v>34.56</v>
      </c>
      <c r="BP13" s="238"/>
      <c r="BQ13" s="238">
        <v>29.6</v>
      </c>
      <c r="BR13" s="238"/>
      <c r="BS13" s="238">
        <v>33.697</v>
      </c>
      <c r="BT13" s="238"/>
      <c r="BU13" s="238">
        <v>33.59</v>
      </c>
      <c r="BV13" s="238"/>
      <c r="BW13" s="238">
        <v>30.135</v>
      </c>
      <c r="BX13" s="233"/>
      <c r="BY13" s="238">
        <v>34.061</v>
      </c>
      <c r="BZ13" s="233"/>
      <c r="CA13" s="238">
        <v>45.153</v>
      </c>
      <c r="CB13" s="233"/>
      <c r="CC13" s="238">
        <v>44.037</v>
      </c>
      <c r="CE13" s="236"/>
    </row>
    <row r="14" spans="2:83" ht="15.75">
      <c r="B14" s="233"/>
      <c r="C14" s="238"/>
      <c r="D14" s="239"/>
      <c r="E14" s="238"/>
      <c r="F14" s="239"/>
      <c r="G14" s="238"/>
      <c r="H14" s="233"/>
      <c r="I14" s="238"/>
      <c r="J14" s="233"/>
      <c r="K14" s="238"/>
      <c r="L14" s="238"/>
      <c r="M14" s="238"/>
      <c r="N14" s="238"/>
      <c r="O14" s="238"/>
      <c r="P14" s="238"/>
      <c r="Q14" s="238"/>
      <c r="R14" s="238"/>
      <c r="S14" s="238"/>
      <c r="T14" s="233"/>
      <c r="U14" s="238"/>
      <c r="V14" s="233"/>
      <c r="W14" s="238"/>
      <c r="X14" s="233"/>
      <c r="Y14" s="238"/>
      <c r="AA14" s="236"/>
      <c r="AD14" s="233"/>
      <c r="AE14" s="238"/>
      <c r="AF14" s="239"/>
      <c r="AG14" s="238"/>
      <c r="AH14" s="239"/>
      <c r="AI14" s="238"/>
      <c r="AJ14" s="233"/>
      <c r="AK14" s="238"/>
      <c r="AL14" s="233"/>
      <c r="AM14" s="238"/>
      <c r="AN14" s="238"/>
      <c r="AO14" s="238"/>
      <c r="AP14" s="238"/>
      <c r="AQ14" s="238"/>
      <c r="AR14" s="238"/>
      <c r="AS14" s="238"/>
      <c r="AT14" s="238"/>
      <c r="AU14" s="238"/>
      <c r="AV14" s="233"/>
      <c r="AW14" s="238"/>
      <c r="AX14" s="233"/>
      <c r="AY14" s="238"/>
      <c r="AZ14" s="233"/>
      <c r="BA14" s="238"/>
      <c r="BC14" s="236"/>
      <c r="BF14" s="233"/>
      <c r="BG14" s="238"/>
      <c r="BH14" s="239"/>
      <c r="BI14" s="238"/>
      <c r="BJ14" s="239"/>
      <c r="BK14" s="238"/>
      <c r="BL14" s="239"/>
      <c r="BM14" s="238"/>
      <c r="BN14" s="233"/>
      <c r="BO14" s="238"/>
      <c r="BP14" s="238"/>
      <c r="BQ14" s="238"/>
      <c r="BR14" s="238"/>
      <c r="BS14" s="238"/>
      <c r="BT14" s="238"/>
      <c r="BU14" s="238"/>
      <c r="BV14" s="238"/>
      <c r="BW14" s="238"/>
      <c r="BX14" s="233"/>
      <c r="BY14" s="238"/>
      <c r="BZ14" s="233"/>
      <c r="CA14" s="238"/>
      <c r="CB14" s="233"/>
      <c r="CC14" s="238"/>
      <c r="CE14" s="236"/>
    </row>
    <row r="15" spans="1:83" ht="15.75">
      <c r="A15" s="233" t="s">
        <v>387</v>
      </c>
      <c r="B15" s="233"/>
      <c r="C15" s="238">
        <v>23720.7</v>
      </c>
      <c r="D15" s="239"/>
      <c r="E15" s="238">
        <v>23532.5</v>
      </c>
      <c r="F15" s="239"/>
      <c r="G15" s="238">
        <v>26347.2</v>
      </c>
      <c r="H15" s="233"/>
      <c r="I15" s="238">
        <v>26642.8</v>
      </c>
      <c r="J15" s="233"/>
      <c r="K15" s="238">
        <v>28079.2</v>
      </c>
      <c r="L15" s="238"/>
      <c r="M15" s="238">
        <v>28228.367</v>
      </c>
      <c r="N15" s="238"/>
      <c r="O15" s="238">
        <v>28178.717</v>
      </c>
      <c r="P15" s="238"/>
      <c r="Q15" s="238">
        <v>28297.823</v>
      </c>
      <c r="R15" s="238"/>
      <c r="S15" s="238">
        <v>26543.84</v>
      </c>
      <c r="T15" s="233"/>
      <c r="U15" s="238">
        <v>26907.557</v>
      </c>
      <c r="V15" s="233"/>
      <c r="W15" s="238">
        <v>25516.657</v>
      </c>
      <c r="X15" s="233"/>
      <c r="Y15" s="238">
        <v>24973.124000000003</v>
      </c>
      <c r="AA15" s="236"/>
      <c r="AC15" s="233" t="s">
        <v>387</v>
      </c>
      <c r="AD15" s="233"/>
      <c r="AE15" s="238">
        <v>886.2231999999999</v>
      </c>
      <c r="AF15" s="239"/>
      <c r="AG15" s="238">
        <v>874.1125</v>
      </c>
      <c r="AH15" s="239"/>
      <c r="AI15" s="238">
        <v>974.336</v>
      </c>
      <c r="AJ15" s="233"/>
      <c r="AK15" s="238">
        <v>978.2976</v>
      </c>
      <c r="AL15" s="233"/>
      <c r="AM15" s="238">
        <v>1022.6658</v>
      </c>
      <c r="AN15" s="238"/>
      <c r="AO15" s="238">
        <v>1019.5632000000002</v>
      </c>
      <c r="AP15" s="238"/>
      <c r="AQ15" s="238">
        <v>1014.7555</v>
      </c>
      <c r="AR15" s="238"/>
      <c r="AS15" s="238">
        <v>1020.9728</v>
      </c>
      <c r="AT15" s="238"/>
      <c r="AU15" s="238">
        <v>971.8862</v>
      </c>
      <c r="AV15" s="233"/>
      <c r="AW15" s="238">
        <v>998.5719999999999</v>
      </c>
      <c r="AX15" s="233"/>
      <c r="AY15" s="238">
        <v>951.4398</v>
      </c>
      <c r="AZ15" s="233"/>
      <c r="BA15" s="238">
        <v>932.6454</v>
      </c>
      <c r="BC15" s="236"/>
      <c r="BE15" s="233" t="s">
        <v>387</v>
      </c>
      <c r="BF15" s="233"/>
      <c r="BG15" s="238">
        <v>2137.496352</v>
      </c>
      <c r="BH15" s="239"/>
      <c r="BI15" s="238">
        <v>2018.195624</v>
      </c>
      <c r="BJ15" s="239"/>
      <c r="BK15" s="238">
        <v>2198.4619999999995</v>
      </c>
      <c r="BL15" s="239"/>
      <c r="BM15" s="238">
        <v>2196.209536</v>
      </c>
      <c r="BN15" s="233"/>
      <c r="BO15" s="238">
        <v>2289.5147039999997</v>
      </c>
      <c r="BP15" s="238"/>
      <c r="BQ15" s="238">
        <v>2226.201072</v>
      </c>
      <c r="BR15" s="238"/>
      <c r="BS15" s="238">
        <v>2182.1218999999996</v>
      </c>
      <c r="BT15" s="238"/>
      <c r="BU15" s="238">
        <v>2173.7866</v>
      </c>
      <c r="BV15" s="238"/>
      <c r="BW15" s="238">
        <v>2074.5529</v>
      </c>
      <c r="BX15" s="233"/>
      <c r="BY15" s="238">
        <v>2105.953</v>
      </c>
      <c r="BZ15" s="233"/>
      <c r="CA15" s="238">
        <v>2045.8868</v>
      </c>
      <c r="CB15" s="233"/>
      <c r="CC15" s="238">
        <v>2076.1826</v>
      </c>
      <c r="CE15" s="236"/>
    </row>
    <row r="16" spans="2:83" ht="15.75">
      <c r="B16" s="233"/>
      <c r="C16" s="238"/>
      <c r="D16" s="239"/>
      <c r="E16" s="238"/>
      <c r="F16" s="239"/>
      <c r="G16" s="238"/>
      <c r="H16" s="233"/>
      <c r="I16" s="238"/>
      <c r="J16" s="233"/>
      <c r="K16" s="238"/>
      <c r="L16" s="238"/>
      <c r="M16" s="238"/>
      <c r="N16" s="238"/>
      <c r="O16" s="238"/>
      <c r="P16" s="238"/>
      <c r="Q16" s="238"/>
      <c r="R16" s="238"/>
      <c r="S16" s="238"/>
      <c r="T16" s="233"/>
      <c r="U16" s="238"/>
      <c r="V16" s="233"/>
      <c r="W16" s="238"/>
      <c r="X16" s="233"/>
      <c r="Y16" s="238"/>
      <c r="AA16" s="236"/>
      <c r="AD16" s="233"/>
      <c r="AE16" s="238"/>
      <c r="AF16" s="239"/>
      <c r="AG16" s="238"/>
      <c r="AH16" s="239"/>
      <c r="AI16" s="238"/>
      <c r="AJ16" s="233"/>
      <c r="AK16" s="238"/>
      <c r="AL16" s="233"/>
      <c r="AM16" s="238"/>
      <c r="AN16" s="238"/>
      <c r="AO16" s="238"/>
      <c r="AP16" s="238"/>
      <c r="AQ16" s="238"/>
      <c r="AR16" s="238"/>
      <c r="AS16" s="238"/>
      <c r="AT16" s="238"/>
      <c r="AU16" s="238"/>
      <c r="AV16" s="233"/>
      <c r="AW16" s="238"/>
      <c r="AX16" s="233"/>
      <c r="AY16" s="238"/>
      <c r="AZ16" s="233"/>
      <c r="BA16" s="238"/>
      <c r="BC16" s="236"/>
      <c r="BF16" s="233"/>
      <c r="BG16" s="238"/>
      <c r="BH16" s="239"/>
      <c r="BI16" s="238"/>
      <c r="BJ16" s="239"/>
      <c r="BK16" s="238"/>
      <c r="BL16" s="239"/>
      <c r="BM16" s="238"/>
      <c r="BN16" s="233"/>
      <c r="BO16" s="238"/>
      <c r="BP16" s="238"/>
      <c r="BQ16" s="238"/>
      <c r="BR16" s="238"/>
      <c r="BS16" s="238"/>
      <c r="BT16" s="238"/>
      <c r="BU16" s="238"/>
      <c r="BV16" s="238"/>
      <c r="BW16" s="238"/>
      <c r="BX16" s="233"/>
      <c r="BY16" s="238"/>
      <c r="BZ16" s="233"/>
      <c r="CA16" s="238"/>
      <c r="CB16" s="233"/>
      <c r="CC16" s="238"/>
      <c r="CE16" s="236"/>
    </row>
    <row r="17" spans="2:83" ht="15.75">
      <c r="B17" s="233"/>
      <c r="C17" s="238"/>
      <c r="D17" s="239"/>
      <c r="E17" s="238"/>
      <c r="F17" s="239"/>
      <c r="G17" s="238"/>
      <c r="H17" s="233"/>
      <c r="I17" s="238"/>
      <c r="J17" s="233"/>
      <c r="K17" s="238"/>
      <c r="L17" s="238"/>
      <c r="M17" s="238"/>
      <c r="N17" s="238"/>
      <c r="O17" s="238"/>
      <c r="P17" s="238"/>
      <c r="Q17" s="238"/>
      <c r="R17" s="238"/>
      <c r="S17" s="238"/>
      <c r="T17" s="233"/>
      <c r="U17" s="238"/>
      <c r="V17" s="233"/>
      <c r="W17" s="238"/>
      <c r="X17" s="233"/>
      <c r="Y17" s="238"/>
      <c r="AA17" s="236"/>
      <c r="AD17" s="233"/>
      <c r="AE17" s="238"/>
      <c r="AF17" s="239"/>
      <c r="AG17" s="238"/>
      <c r="AH17" s="239"/>
      <c r="AI17" s="238"/>
      <c r="AJ17" s="233"/>
      <c r="AK17" s="238"/>
      <c r="AL17" s="233"/>
      <c r="AM17" s="238"/>
      <c r="AN17" s="238"/>
      <c r="AO17" s="238"/>
      <c r="AP17" s="238"/>
      <c r="AQ17" s="238"/>
      <c r="AR17" s="238"/>
      <c r="AS17" s="238"/>
      <c r="AT17" s="238"/>
      <c r="AU17" s="238"/>
      <c r="AV17" s="233"/>
      <c r="AW17" s="238"/>
      <c r="AX17" s="233"/>
      <c r="AY17" s="238"/>
      <c r="AZ17" s="233"/>
      <c r="BA17" s="238"/>
      <c r="BC17" s="236"/>
      <c r="BF17" s="233"/>
      <c r="BG17" s="238"/>
      <c r="BH17" s="239"/>
      <c r="BI17" s="238"/>
      <c r="BJ17" s="239"/>
      <c r="BK17" s="238"/>
      <c r="BL17" s="239"/>
      <c r="BM17" s="238"/>
      <c r="BN17" s="233"/>
      <c r="BO17" s="238"/>
      <c r="BP17" s="238"/>
      <c r="BQ17" s="238"/>
      <c r="BR17" s="238"/>
      <c r="BS17" s="238"/>
      <c r="BT17" s="238"/>
      <c r="BU17" s="238"/>
      <c r="BV17" s="238"/>
      <c r="BW17" s="238"/>
      <c r="BX17" s="233"/>
      <c r="BY17" s="238"/>
      <c r="BZ17" s="233"/>
      <c r="CA17" s="238"/>
      <c r="CB17" s="233"/>
      <c r="CC17" s="238"/>
      <c r="CE17" s="236"/>
    </row>
    <row r="18" spans="1:83" ht="15.75">
      <c r="A18" s="233" t="s">
        <v>388</v>
      </c>
      <c r="B18" s="233"/>
      <c r="C18" s="238"/>
      <c r="D18" s="239"/>
      <c r="E18" s="238"/>
      <c r="F18" s="239"/>
      <c r="G18" s="238"/>
      <c r="H18" s="233"/>
      <c r="I18" s="238"/>
      <c r="J18" s="233"/>
      <c r="K18" s="238"/>
      <c r="L18" s="238"/>
      <c r="M18" s="238"/>
      <c r="N18" s="238"/>
      <c r="O18" s="238"/>
      <c r="P18" s="238"/>
      <c r="Q18" s="238"/>
      <c r="R18" s="238"/>
      <c r="S18" s="238"/>
      <c r="T18" s="233"/>
      <c r="U18" s="238"/>
      <c r="V18" s="233"/>
      <c r="W18" s="238"/>
      <c r="X18" s="233"/>
      <c r="Y18" s="238"/>
      <c r="AA18" s="236"/>
      <c r="AC18" s="233" t="s">
        <v>388</v>
      </c>
      <c r="AD18" s="233"/>
      <c r="AE18" s="238"/>
      <c r="AF18" s="239"/>
      <c r="AG18" s="238"/>
      <c r="AH18" s="239"/>
      <c r="AI18" s="238"/>
      <c r="AJ18" s="233"/>
      <c r="AK18" s="238"/>
      <c r="AL18" s="233"/>
      <c r="AM18" s="238"/>
      <c r="AN18" s="238"/>
      <c r="AO18" s="238"/>
      <c r="AP18" s="238"/>
      <c r="AQ18" s="238"/>
      <c r="AR18" s="238"/>
      <c r="AS18" s="238"/>
      <c r="AT18" s="238"/>
      <c r="AU18" s="238"/>
      <c r="AV18" s="233"/>
      <c r="AW18" s="238"/>
      <c r="AX18" s="233"/>
      <c r="AY18" s="238"/>
      <c r="AZ18" s="233"/>
      <c r="BA18" s="238"/>
      <c r="BC18" s="236"/>
      <c r="BE18" s="233" t="s">
        <v>388</v>
      </c>
      <c r="BF18" s="233"/>
      <c r="BG18" s="238"/>
      <c r="BH18" s="239"/>
      <c r="BI18" s="238"/>
      <c r="BJ18" s="239"/>
      <c r="BK18" s="238"/>
      <c r="BL18" s="239"/>
      <c r="BM18" s="238"/>
      <c r="BN18" s="233"/>
      <c r="BO18" s="238"/>
      <c r="BP18" s="238"/>
      <c r="BQ18" s="238"/>
      <c r="BR18" s="238"/>
      <c r="BS18" s="238"/>
      <c r="BT18" s="238"/>
      <c r="BU18" s="238"/>
      <c r="BV18" s="238"/>
      <c r="BW18" s="238"/>
      <c r="BX18" s="233"/>
      <c r="BY18" s="238"/>
      <c r="BZ18" s="233"/>
      <c r="CA18" s="238"/>
      <c r="CB18" s="233"/>
      <c r="CC18" s="238"/>
      <c r="CE18" s="236"/>
    </row>
    <row r="19" spans="1:83" ht="15.75">
      <c r="A19" s="233" t="s">
        <v>389</v>
      </c>
      <c r="B19" s="233"/>
      <c r="C19" s="238"/>
      <c r="D19" s="239"/>
      <c r="E19" s="238"/>
      <c r="F19" s="239"/>
      <c r="G19" s="238"/>
      <c r="H19" s="233"/>
      <c r="I19" s="238"/>
      <c r="J19" s="233"/>
      <c r="K19" s="238"/>
      <c r="L19" s="238"/>
      <c r="M19" s="238"/>
      <c r="N19" s="238"/>
      <c r="O19" s="238"/>
      <c r="P19" s="238"/>
      <c r="Q19" s="238"/>
      <c r="R19" s="238"/>
      <c r="S19" s="238"/>
      <c r="T19" s="233"/>
      <c r="U19" s="238"/>
      <c r="V19" s="233"/>
      <c r="W19" s="238"/>
      <c r="X19" s="233"/>
      <c r="Y19" s="238"/>
      <c r="AA19" s="236"/>
      <c r="AC19" s="233" t="s">
        <v>389</v>
      </c>
      <c r="AD19" s="233"/>
      <c r="AE19" s="238"/>
      <c r="AF19" s="239"/>
      <c r="AG19" s="238"/>
      <c r="AH19" s="239"/>
      <c r="AI19" s="238"/>
      <c r="AJ19" s="233"/>
      <c r="AK19" s="238"/>
      <c r="AL19" s="233"/>
      <c r="AM19" s="238"/>
      <c r="AN19" s="238"/>
      <c r="AO19" s="238"/>
      <c r="AP19" s="238"/>
      <c r="AQ19" s="238"/>
      <c r="AR19" s="238"/>
      <c r="AS19" s="238"/>
      <c r="AT19" s="238"/>
      <c r="AU19" s="238"/>
      <c r="AV19" s="233"/>
      <c r="AW19" s="238"/>
      <c r="AX19" s="233"/>
      <c r="AY19" s="238"/>
      <c r="AZ19" s="233"/>
      <c r="BA19" s="238"/>
      <c r="BC19" s="236"/>
      <c r="BE19" s="233" t="s">
        <v>389</v>
      </c>
      <c r="BF19" s="233"/>
      <c r="BG19" s="238"/>
      <c r="BH19" s="239"/>
      <c r="BI19" s="238"/>
      <c r="BJ19" s="239"/>
      <c r="BK19" s="238"/>
      <c r="BL19" s="239"/>
      <c r="BM19" s="238"/>
      <c r="BN19" s="233"/>
      <c r="BO19" s="238"/>
      <c r="BP19" s="238"/>
      <c r="BQ19" s="238"/>
      <c r="BR19" s="238"/>
      <c r="BS19" s="238"/>
      <c r="BT19" s="238"/>
      <c r="BU19" s="238"/>
      <c r="BV19" s="238"/>
      <c r="BW19" s="238"/>
      <c r="BX19" s="233"/>
      <c r="BY19" s="238"/>
      <c r="BZ19" s="233"/>
      <c r="CA19" s="238"/>
      <c r="CB19" s="233"/>
      <c r="CC19" s="238"/>
      <c r="CE19" s="236"/>
    </row>
    <row r="20" spans="1:83" ht="15.75">
      <c r="A20" s="233" t="s">
        <v>390</v>
      </c>
      <c r="B20" s="233"/>
      <c r="C20" s="238">
        <v>9054</v>
      </c>
      <c r="D20" s="238"/>
      <c r="E20" s="238">
        <v>10120</v>
      </c>
      <c r="F20" s="238"/>
      <c r="G20" s="238">
        <v>10850</v>
      </c>
      <c r="H20" s="233"/>
      <c r="I20" s="238">
        <v>11695</v>
      </c>
      <c r="J20" s="233"/>
      <c r="K20" s="238">
        <v>12577.267</v>
      </c>
      <c r="L20" s="238"/>
      <c r="M20" s="238">
        <v>12705.527</v>
      </c>
      <c r="N20" s="238"/>
      <c r="O20" s="238">
        <v>12917.323</v>
      </c>
      <c r="P20" s="238"/>
      <c r="Q20" s="238">
        <v>11799.14</v>
      </c>
      <c r="R20" s="238"/>
      <c r="S20" s="238">
        <v>11719.677</v>
      </c>
      <c r="T20" s="233"/>
      <c r="U20" s="238">
        <v>10511.231</v>
      </c>
      <c r="V20" s="233"/>
      <c r="W20" s="238">
        <v>9244.902</v>
      </c>
      <c r="X20" s="233"/>
      <c r="Y20" s="238">
        <v>9509.308</v>
      </c>
      <c r="AA20" s="236"/>
      <c r="AC20" s="233" t="s">
        <v>390</v>
      </c>
      <c r="AD20" s="233"/>
      <c r="AE20" s="238">
        <v>332</v>
      </c>
      <c r="AF20" s="239"/>
      <c r="AG20" s="238">
        <v>372</v>
      </c>
      <c r="AH20" s="239"/>
      <c r="AI20" s="238">
        <v>398</v>
      </c>
      <c r="AJ20" s="233"/>
      <c r="AK20" s="238">
        <v>429</v>
      </c>
      <c r="AL20" s="233"/>
      <c r="AM20" s="238">
        <v>461.752</v>
      </c>
      <c r="AN20" s="238"/>
      <c r="AO20" s="238">
        <v>466.464</v>
      </c>
      <c r="AP20" s="238"/>
      <c r="AQ20" s="238">
        <v>474.244</v>
      </c>
      <c r="AR20" s="238"/>
      <c r="AS20" s="238">
        <v>433.206</v>
      </c>
      <c r="AT20" s="238"/>
      <c r="AU20" s="238">
        <v>432.322</v>
      </c>
      <c r="AV20" s="233"/>
      <c r="AW20" s="238">
        <v>385.926</v>
      </c>
      <c r="AX20" s="233"/>
      <c r="AY20" s="238">
        <v>339.597</v>
      </c>
      <c r="AZ20" s="233"/>
      <c r="BA20" s="238">
        <v>349.154</v>
      </c>
      <c r="BC20" s="236"/>
      <c r="BE20" s="233" t="s">
        <v>390</v>
      </c>
      <c r="BF20" s="233"/>
      <c r="BG20" s="238">
        <v>762</v>
      </c>
      <c r="BH20" s="239"/>
      <c r="BI20" s="238">
        <v>789</v>
      </c>
      <c r="BJ20" s="239"/>
      <c r="BK20" s="238">
        <v>822</v>
      </c>
      <c r="BL20" s="239"/>
      <c r="BM20" s="238">
        <v>870</v>
      </c>
      <c r="BN20" s="233"/>
      <c r="BO20" s="238">
        <v>883.582</v>
      </c>
      <c r="BP20" s="238"/>
      <c r="BQ20" s="238">
        <v>862.698</v>
      </c>
      <c r="BR20" s="238"/>
      <c r="BS20" s="238">
        <v>862.367</v>
      </c>
      <c r="BT20" s="238"/>
      <c r="BU20" s="238">
        <v>810.595</v>
      </c>
      <c r="BV20" s="238"/>
      <c r="BW20" s="238">
        <v>784.814</v>
      </c>
      <c r="BX20" s="238"/>
      <c r="BY20" s="238">
        <v>737.629</v>
      </c>
      <c r="BZ20" s="233"/>
      <c r="CA20" s="238">
        <v>720.502</v>
      </c>
      <c r="CB20" s="233"/>
      <c r="CC20" s="238">
        <v>784.62</v>
      </c>
      <c r="CE20" s="236"/>
    </row>
    <row r="21" spans="1:83" ht="15.75">
      <c r="A21" s="233"/>
      <c r="B21" s="233"/>
      <c r="C21" s="238"/>
      <c r="D21" s="239"/>
      <c r="E21" s="238"/>
      <c r="F21" s="239"/>
      <c r="G21" s="238"/>
      <c r="H21" s="233"/>
      <c r="I21" s="238"/>
      <c r="J21" s="233"/>
      <c r="K21" s="238"/>
      <c r="L21" s="238"/>
      <c r="M21" s="238"/>
      <c r="N21" s="238"/>
      <c r="O21" s="238"/>
      <c r="P21" s="238"/>
      <c r="Q21" s="238"/>
      <c r="R21" s="238"/>
      <c r="S21" s="238"/>
      <c r="T21" s="233"/>
      <c r="U21" s="238"/>
      <c r="V21" s="233"/>
      <c r="W21" s="238"/>
      <c r="X21" s="233"/>
      <c r="Y21" s="238"/>
      <c r="AA21" s="236"/>
      <c r="AC21" s="233"/>
      <c r="AD21" s="233"/>
      <c r="AE21" s="238"/>
      <c r="AF21" s="239"/>
      <c r="AG21" s="238"/>
      <c r="AH21" s="239"/>
      <c r="AI21" s="238"/>
      <c r="AJ21" s="233"/>
      <c r="AK21" s="238"/>
      <c r="AL21" s="233"/>
      <c r="AM21" s="238"/>
      <c r="AN21" s="238"/>
      <c r="AO21" s="238"/>
      <c r="AP21" s="238"/>
      <c r="AQ21" s="238"/>
      <c r="AR21" s="238"/>
      <c r="AS21" s="238"/>
      <c r="AT21" s="238"/>
      <c r="AU21" s="238"/>
      <c r="AV21" s="233"/>
      <c r="AW21" s="238"/>
      <c r="AX21" s="233"/>
      <c r="AY21" s="238"/>
      <c r="AZ21" s="233"/>
      <c r="BA21" s="238"/>
      <c r="BC21" s="236"/>
      <c r="BE21" s="233"/>
      <c r="BF21" s="233"/>
      <c r="BG21" s="238"/>
      <c r="BH21" s="239"/>
      <c r="BI21" s="238"/>
      <c r="BJ21" s="239"/>
      <c r="BK21" s="238"/>
      <c r="BL21" s="239"/>
      <c r="BM21" s="238"/>
      <c r="BN21" s="233"/>
      <c r="BO21" s="238"/>
      <c r="BP21" s="238"/>
      <c r="BQ21" s="238"/>
      <c r="BR21" s="238"/>
      <c r="BS21" s="238"/>
      <c r="BT21" s="238"/>
      <c r="BU21" s="238"/>
      <c r="BV21" s="238"/>
      <c r="BW21" s="238"/>
      <c r="BX21" s="233"/>
      <c r="BY21" s="238"/>
      <c r="BZ21" s="233"/>
      <c r="CA21" s="238"/>
      <c r="CB21" s="233"/>
      <c r="CC21" s="238"/>
      <c r="CE21" s="236"/>
    </row>
    <row r="22" spans="1:83" ht="15.75">
      <c r="A22" s="233" t="s">
        <v>391</v>
      </c>
      <c r="B22" s="233"/>
      <c r="C22" s="238">
        <v>0</v>
      </c>
      <c r="D22" s="238"/>
      <c r="E22" s="238">
        <v>0</v>
      </c>
      <c r="F22" s="238"/>
      <c r="G22" s="238">
        <v>0</v>
      </c>
      <c r="H22" s="233"/>
      <c r="I22" s="238">
        <v>4</v>
      </c>
      <c r="J22" s="233"/>
      <c r="K22" s="238">
        <v>6</v>
      </c>
      <c r="L22" s="238"/>
      <c r="M22" s="238">
        <v>3.874</v>
      </c>
      <c r="N22" s="238"/>
      <c r="O22" s="238">
        <v>0.113</v>
      </c>
      <c r="P22" s="238"/>
      <c r="Q22" s="238">
        <v>0</v>
      </c>
      <c r="R22" s="238"/>
      <c r="S22" s="238">
        <v>0</v>
      </c>
      <c r="T22" s="233"/>
      <c r="U22" s="238">
        <v>0</v>
      </c>
      <c r="V22" s="233"/>
      <c r="W22" s="238">
        <v>0</v>
      </c>
      <c r="X22" s="233"/>
      <c r="Y22" s="238">
        <v>0</v>
      </c>
      <c r="AA22" s="236"/>
      <c r="AC22" s="233" t="s">
        <v>391</v>
      </c>
      <c r="AD22" s="233"/>
      <c r="AE22" s="238">
        <v>0</v>
      </c>
      <c r="AF22" s="238"/>
      <c r="AG22" s="238">
        <v>0</v>
      </c>
      <c r="AH22" s="238"/>
      <c r="AI22" s="238">
        <v>0</v>
      </c>
      <c r="AJ22" s="233"/>
      <c r="AK22" s="238">
        <v>0</v>
      </c>
      <c r="AL22" s="233"/>
      <c r="AM22" s="238">
        <v>0</v>
      </c>
      <c r="AN22" s="238"/>
      <c r="AO22" s="238">
        <v>0</v>
      </c>
      <c r="AP22" s="238"/>
      <c r="AQ22" s="238">
        <v>0.004</v>
      </c>
      <c r="AR22" s="238"/>
      <c r="AS22" s="238">
        <v>0</v>
      </c>
      <c r="AT22" s="238"/>
      <c r="AU22" s="238">
        <v>0</v>
      </c>
      <c r="AV22" s="233"/>
      <c r="AW22" s="238">
        <v>0</v>
      </c>
      <c r="AX22" s="233"/>
      <c r="AY22" s="238">
        <v>0</v>
      </c>
      <c r="AZ22" s="233"/>
      <c r="BA22" s="238">
        <v>0</v>
      </c>
      <c r="BC22" s="236"/>
      <c r="BE22" s="233" t="s">
        <v>391</v>
      </c>
      <c r="BF22" s="233"/>
      <c r="BG22" s="238">
        <v>0</v>
      </c>
      <c r="BH22" s="239"/>
      <c r="BI22" s="238">
        <v>0</v>
      </c>
      <c r="BJ22" s="239"/>
      <c r="BK22" s="238">
        <v>1</v>
      </c>
      <c r="BL22" s="239"/>
      <c r="BM22" s="238">
        <v>17</v>
      </c>
      <c r="BN22" s="233"/>
      <c r="BO22" s="238">
        <v>26</v>
      </c>
      <c r="BP22" s="238"/>
      <c r="BQ22" s="238">
        <v>17.541</v>
      </c>
      <c r="BR22" s="238"/>
      <c r="BS22" s="238">
        <v>0.511</v>
      </c>
      <c r="BT22" s="238"/>
      <c r="BU22" s="238">
        <v>0</v>
      </c>
      <c r="BV22" s="238"/>
      <c r="BW22" s="238">
        <v>0</v>
      </c>
      <c r="BX22" s="233"/>
      <c r="BY22" s="238">
        <v>0</v>
      </c>
      <c r="BZ22" s="233"/>
      <c r="CA22" s="238">
        <v>0</v>
      </c>
      <c r="CB22" s="233"/>
      <c r="CC22" s="238">
        <v>0</v>
      </c>
      <c r="CE22" s="236"/>
    </row>
    <row r="23" spans="2:83" ht="15.75">
      <c r="B23" s="233"/>
      <c r="C23" s="238"/>
      <c r="D23" s="239"/>
      <c r="E23" s="238"/>
      <c r="F23" s="239"/>
      <c r="G23" s="238"/>
      <c r="H23" s="233"/>
      <c r="I23" s="238"/>
      <c r="J23" s="233"/>
      <c r="K23" s="238"/>
      <c r="L23" s="238"/>
      <c r="M23" s="238"/>
      <c r="N23" s="238"/>
      <c r="O23" s="238"/>
      <c r="P23" s="238"/>
      <c r="Q23" s="238"/>
      <c r="R23" s="238"/>
      <c r="S23" s="238"/>
      <c r="T23" s="233"/>
      <c r="U23" s="238"/>
      <c r="V23" s="233"/>
      <c r="W23" s="238"/>
      <c r="X23" s="233"/>
      <c r="Y23" s="238"/>
      <c r="AA23" s="236"/>
      <c r="AD23" s="233"/>
      <c r="AE23" s="238"/>
      <c r="AF23" s="239"/>
      <c r="AG23" s="238"/>
      <c r="AH23" s="239"/>
      <c r="AI23" s="238"/>
      <c r="AJ23" s="233"/>
      <c r="AK23" s="238"/>
      <c r="AL23" s="233"/>
      <c r="AM23" s="238"/>
      <c r="AN23" s="238"/>
      <c r="AO23" s="238"/>
      <c r="AP23" s="238"/>
      <c r="AQ23" s="238"/>
      <c r="AR23" s="238"/>
      <c r="AS23" s="238"/>
      <c r="AT23" s="238"/>
      <c r="AU23" s="238"/>
      <c r="AV23" s="233"/>
      <c r="AW23" s="238"/>
      <c r="AX23" s="233"/>
      <c r="AY23" s="238"/>
      <c r="AZ23" s="233"/>
      <c r="BA23" s="238"/>
      <c r="BC23" s="236"/>
      <c r="BF23" s="233"/>
      <c r="BG23" s="238"/>
      <c r="BH23" s="239"/>
      <c r="BI23" s="238"/>
      <c r="BJ23" s="239"/>
      <c r="BK23" s="238"/>
      <c r="BL23" s="239"/>
      <c r="BM23" s="238"/>
      <c r="BN23" s="233"/>
      <c r="BO23" s="238"/>
      <c r="BP23" s="238"/>
      <c r="BQ23" s="238"/>
      <c r="BR23" s="238"/>
      <c r="BS23" s="238"/>
      <c r="BT23" s="238"/>
      <c r="BU23" s="238"/>
      <c r="BV23" s="238"/>
      <c r="BW23" s="238"/>
      <c r="BX23" s="233"/>
      <c r="BY23" s="238"/>
      <c r="BZ23" s="233"/>
      <c r="CA23" s="238"/>
      <c r="CB23" s="233"/>
      <c r="CC23" s="238"/>
      <c r="CE23" s="236"/>
    </row>
    <row r="24" spans="2:83" ht="15.75">
      <c r="B24" s="233"/>
      <c r="C24" s="238"/>
      <c r="D24" s="239"/>
      <c r="E24" s="238"/>
      <c r="F24" s="239"/>
      <c r="G24" s="238"/>
      <c r="H24" s="233"/>
      <c r="I24" s="238"/>
      <c r="J24" s="233"/>
      <c r="K24" s="238"/>
      <c r="L24" s="238"/>
      <c r="M24" s="238"/>
      <c r="N24" s="238"/>
      <c r="O24" s="238"/>
      <c r="P24" s="238"/>
      <c r="Q24" s="238"/>
      <c r="R24" s="238"/>
      <c r="S24" s="238"/>
      <c r="T24" s="233"/>
      <c r="U24" s="238"/>
      <c r="V24" s="233"/>
      <c r="W24" s="238"/>
      <c r="X24" s="233"/>
      <c r="Y24" s="238"/>
      <c r="AA24" s="236"/>
      <c r="AD24" s="233"/>
      <c r="AE24" s="238"/>
      <c r="AF24" s="239"/>
      <c r="AG24" s="238"/>
      <c r="AH24" s="239"/>
      <c r="AI24" s="238"/>
      <c r="AJ24" s="233"/>
      <c r="AK24" s="238"/>
      <c r="AL24" s="233"/>
      <c r="AM24" s="238"/>
      <c r="AN24" s="238"/>
      <c r="AO24" s="238"/>
      <c r="AP24" s="238"/>
      <c r="AQ24" s="238"/>
      <c r="AR24" s="238"/>
      <c r="AS24" s="238"/>
      <c r="AT24" s="238"/>
      <c r="AU24" s="238"/>
      <c r="AV24" s="233"/>
      <c r="AW24" s="238"/>
      <c r="AX24" s="233"/>
      <c r="AY24" s="238"/>
      <c r="AZ24" s="233"/>
      <c r="BA24" s="238"/>
      <c r="BC24" s="236"/>
      <c r="BF24" s="233"/>
      <c r="BG24" s="238"/>
      <c r="BH24" s="239"/>
      <c r="BI24" s="238"/>
      <c r="BJ24" s="239"/>
      <c r="BK24" s="238"/>
      <c r="BL24" s="239"/>
      <c r="BM24" s="238"/>
      <c r="BN24" s="233"/>
      <c r="BO24" s="238"/>
      <c r="BP24" s="238"/>
      <c r="BQ24" s="238"/>
      <c r="BR24" s="238"/>
      <c r="BS24" s="238"/>
      <c r="BT24" s="238"/>
      <c r="BU24" s="238"/>
      <c r="BV24" s="238"/>
      <c r="BW24" s="238"/>
      <c r="BX24" s="233"/>
      <c r="BY24" s="238"/>
      <c r="BZ24" s="233"/>
      <c r="CA24" s="238"/>
      <c r="CB24" s="233"/>
      <c r="CC24" s="238"/>
      <c r="CE24" s="236"/>
    </row>
    <row r="25" spans="1:83" ht="15.75">
      <c r="A25" s="233" t="s">
        <v>392</v>
      </c>
      <c r="B25" s="233"/>
      <c r="C25" s="238"/>
      <c r="D25" s="239"/>
      <c r="E25" s="238"/>
      <c r="F25" s="239"/>
      <c r="G25" s="238"/>
      <c r="H25" s="233"/>
      <c r="I25" s="238"/>
      <c r="J25" s="233"/>
      <c r="K25" s="238"/>
      <c r="L25" s="238"/>
      <c r="M25" s="238"/>
      <c r="N25" s="238"/>
      <c r="O25" s="238"/>
      <c r="P25" s="238"/>
      <c r="Q25" s="238"/>
      <c r="R25" s="238"/>
      <c r="S25" s="238"/>
      <c r="T25" s="233"/>
      <c r="U25" s="238"/>
      <c r="V25" s="233"/>
      <c r="W25" s="238"/>
      <c r="X25" s="233"/>
      <c r="Y25" s="238"/>
      <c r="AA25" s="236"/>
      <c r="AC25" s="233" t="s">
        <v>392</v>
      </c>
      <c r="AD25" s="233"/>
      <c r="AE25" s="238"/>
      <c r="AF25" s="239"/>
      <c r="AG25" s="238"/>
      <c r="AH25" s="239"/>
      <c r="AI25" s="238"/>
      <c r="AJ25" s="233"/>
      <c r="AK25" s="238"/>
      <c r="AL25" s="233"/>
      <c r="AM25" s="238"/>
      <c r="AN25" s="238"/>
      <c r="AO25" s="238"/>
      <c r="AP25" s="238"/>
      <c r="AQ25" s="238"/>
      <c r="AR25" s="238"/>
      <c r="AS25" s="238"/>
      <c r="AT25" s="238"/>
      <c r="AU25" s="238"/>
      <c r="AV25" s="233"/>
      <c r="AW25" s="238"/>
      <c r="AX25" s="233"/>
      <c r="AY25" s="238"/>
      <c r="AZ25" s="233"/>
      <c r="BA25" s="238"/>
      <c r="BC25" s="236"/>
      <c r="BE25" s="233" t="s">
        <v>392</v>
      </c>
      <c r="BF25" s="233"/>
      <c r="BG25" s="238"/>
      <c r="BH25" s="239"/>
      <c r="BI25" s="238"/>
      <c r="BJ25" s="239"/>
      <c r="BK25" s="238"/>
      <c r="BL25" s="239"/>
      <c r="BM25" s="238"/>
      <c r="BN25" s="233"/>
      <c r="BO25" s="238"/>
      <c r="BP25" s="238"/>
      <c r="BQ25" s="238"/>
      <c r="BR25" s="238"/>
      <c r="BS25" s="238"/>
      <c r="BT25" s="238"/>
      <c r="BU25" s="238"/>
      <c r="BV25" s="238"/>
      <c r="BW25" s="238"/>
      <c r="BX25" s="233"/>
      <c r="BY25" s="238"/>
      <c r="BZ25" s="233"/>
      <c r="CA25" s="238"/>
      <c r="CB25" s="233"/>
      <c r="CC25" s="238"/>
      <c r="CE25" s="236"/>
    </row>
    <row r="26" spans="1:83" ht="15.75">
      <c r="A26" s="233" t="s">
        <v>393</v>
      </c>
      <c r="B26" s="233"/>
      <c r="C26" s="238">
        <v>14666.7</v>
      </c>
      <c r="D26" s="239"/>
      <c r="E26" s="238">
        <v>13412.5</v>
      </c>
      <c r="F26" s="239"/>
      <c r="G26" s="238">
        <v>15497.2</v>
      </c>
      <c r="H26" s="233"/>
      <c r="I26" s="238">
        <v>14943.8</v>
      </c>
      <c r="J26" s="233"/>
      <c r="K26" s="238">
        <v>15495.933</v>
      </c>
      <c r="L26" s="238"/>
      <c r="M26" s="238">
        <v>15518.965999999999</v>
      </c>
      <c r="N26" s="238"/>
      <c r="O26" s="238">
        <v>15261.281</v>
      </c>
      <c r="P26" s="238"/>
      <c r="Q26" s="238">
        <v>16498.683</v>
      </c>
      <c r="R26" s="238"/>
      <c r="S26" s="238">
        <v>14824.163</v>
      </c>
      <c r="T26" s="233"/>
      <c r="U26" s="238">
        <v>16396.326</v>
      </c>
      <c r="V26" s="233"/>
      <c r="W26" s="238">
        <v>16271.755</v>
      </c>
      <c r="X26" s="233"/>
      <c r="Y26" s="238">
        <v>15463.816000000003</v>
      </c>
      <c r="AA26" s="236"/>
      <c r="AC26" s="233" t="s">
        <v>393</v>
      </c>
      <c r="AD26" s="233"/>
      <c r="AE26" s="238">
        <v>554.2231999999999</v>
      </c>
      <c r="AF26" s="239"/>
      <c r="AG26" s="238">
        <v>502.1125</v>
      </c>
      <c r="AH26" s="239"/>
      <c r="AI26" s="238">
        <v>576.336</v>
      </c>
      <c r="AJ26" s="233"/>
      <c r="AK26" s="238">
        <v>549.2976</v>
      </c>
      <c r="AL26" s="233"/>
      <c r="AM26" s="238">
        <v>560.9138</v>
      </c>
      <c r="AN26" s="238"/>
      <c r="AO26" s="238">
        <v>553.0992000000001</v>
      </c>
      <c r="AP26" s="238"/>
      <c r="AQ26" s="238">
        <v>540.5075</v>
      </c>
      <c r="AR26" s="238"/>
      <c r="AS26" s="238">
        <v>587.7668</v>
      </c>
      <c r="AT26" s="238"/>
      <c r="AU26" s="238">
        <v>539.5642</v>
      </c>
      <c r="AV26" s="233"/>
      <c r="AW26" s="238">
        <v>612.646</v>
      </c>
      <c r="AX26" s="233"/>
      <c r="AY26" s="238">
        <v>611.8428</v>
      </c>
      <c r="AZ26" s="233"/>
      <c r="BA26" s="238">
        <v>583.4914</v>
      </c>
      <c r="BC26" s="236"/>
      <c r="BE26" s="233" t="s">
        <v>393</v>
      </c>
      <c r="BF26" s="233"/>
      <c r="BG26" s="238">
        <v>1375.4963520000001</v>
      </c>
      <c r="BH26" s="239"/>
      <c r="BI26" s="238">
        <v>1229.195624</v>
      </c>
      <c r="BJ26" s="239"/>
      <c r="BK26" s="238">
        <v>1375.4619999999995</v>
      </c>
      <c r="BL26" s="239"/>
      <c r="BM26" s="238">
        <v>1309.2095359999998</v>
      </c>
      <c r="BN26" s="233"/>
      <c r="BO26" s="238">
        <v>1379.9327039999998</v>
      </c>
      <c r="BP26" s="238"/>
      <c r="BQ26" s="238">
        <v>1345.962072</v>
      </c>
      <c r="BR26" s="238"/>
      <c r="BS26" s="238">
        <v>1319.2438999999997</v>
      </c>
      <c r="BT26" s="238"/>
      <c r="BU26" s="238">
        <v>1363.1915999999999</v>
      </c>
      <c r="BV26" s="238"/>
      <c r="BW26" s="238">
        <v>1289.7389000000003</v>
      </c>
      <c r="BX26" s="233"/>
      <c r="BY26" s="238">
        <v>1368.324</v>
      </c>
      <c r="BZ26" s="233"/>
      <c r="CA26" s="238">
        <v>1325.3848</v>
      </c>
      <c r="CB26" s="233"/>
      <c r="CC26" s="238">
        <v>1291.5626000000002</v>
      </c>
      <c r="CE26" s="236"/>
    </row>
    <row r="27" spans="2:83" ht="15.75">
      <c r="B27" s="233"/>
      <c r="C27" s="238"/>
      <c r="D27" s="239"/>
      <c r="E27" s="238"/>
      <c r="F27" s="239"/>
      <c r="G27" s="238"/>
      <c r="H27" s="233"/>
      <c r="I27" s="238"/>
      <c r="J27" s="233"/>
      <c r="K27" s="238"/>
      <c r="L27" s="238"/>
      <c r="M27" s="238"/>
      <c r="N27" s="238"/>
      <c r="O27" s="238"/>
      <c r="P27" s="238"/>
      <c r="Q27" s="238"/>
      <c r="R27" s="238"/>
      <c r="S27" s="238"/>
      <c r="T27" s="233"/>
      <c r="U27" s="238"/>
      <c r="V27" s="233"/>
      <c r="W27" s="238"/>
      <c r="X27" s="233"/>
      <c r="Y27" s="238"/>
      <c r="Z27" s="236"/>
      <c r="AA27" s="236"/>
      <c r="AD27" s="233"/>
      <c r="AE27" s="238"/>
      <c r="AF27" s="239"/>
      <c r="AG27" s="238"/>
      <c r="AH27" s="239"/>
      <c r="AI27" s="238"/>
      <c r="AJ27" s="233"/>
      <c r="AK27" s="238"/>
      <c r="AL27" s="233"/>
      <c r="AM27" s="238"/>
      <c r="AN27" s="238"/>
      <c r="AO27" s="238"/>
      <c r="AP27" s="238"/>
      <c r="AQ27" s="238"/>
      <c r="AR27" s="238"/>
      <c r="AS27" s="238"/>
      <c r="AT27" s="238"/>
      <c r="AU27" s="238"/>
      <c r="AV27" s="233"/>
      <c r="AW27" s="238"/>
      <c r="AX27" s="233"/>
      <c r="AY27" s="238"/>
      <c r="AZ27" s="233"/>
      <c r="BA27" s="238"/>
      <c r="BB27" s="236"/>
      <c r="BC27" s="236"/>
      <c r="BF27" s="233"/>
      <c r="BG27" s="238"/>
      <c r="BH27" s="239"/>
      <c r="BI27" s="238"/>
      <c r="BJ27" s="239"/>
      <c r="BK27" s="238"/>
      <c r="BL27" s="239"/>
      <c r="BM27" s="238"/>
      <c r="BN27" s="233"/>
      <c r="BO27" s="238"/>
      <c r="BP27" s="238"/>
      <c r="BQ27" s="238"/>
      <c r="BR27" s="238"/>
      <c r="BS27" s="238"/>
      <c r="BT27" s="238"/>
      <c r="BU27" s="238"/>
      <c r="BV27" s="238"/>
      <c r="BW27" s="238"/>
      <c r="BX27" s="233"/>
      <c r="BY27" s="238"/>
      <c r="BZ27" s="233"/>
      <c r="CA27" s="238"/>
      <c r="CB27" s="233"/>
      <c r="CC27" s="238"/>
      <c r="CD27" s="236"/>
      <c r="CE27" s="236"/>
    </row>
    <row r="28" spans="1:84" ht="15.75">
      <c r="A28" s="233" t="s">
        <v>394</v>
      </c>
      <c r="B28" s="233"/>
      <c r="C28" s="246"/>
      <c r="D28" s="246"/>
      <c r="E28" s="247"/>
      <c r="F28" s="246"/>
      <c r="G28" s="238"/>
      <c r="H28" s="233"/>
      <c r="I28" s="238"/>
      <c r="J28" s="233"/>
      <c r="K28" s="238"/>
      <c r="L28" s="238"/>
      <c r="M28" s="238"/>
      <c r="N28" s="238"/>
      <c r="O28" s="238"/>
      <c r="P28" s="238"/>
      <c r="Q28" s="238"/>
      <c r="R28" s="238"/>
      <c r="S28" s="238"/>
      <c r="T28" s="233"/>
      <c r="U28" s="238"/>
      <c r="V28" s="233"/>
      <c r="W28" s="238"/>
      <c r="X28" s="233"/>
      <c r="Y28" s="238"/>
      <c r="Z28" s="248"/>
      <c r="AA28" s="249"/>
      <c r="AB28" s="248"/>
      <c r="AC28" s="233" t="s">
        <v>394</v>
      </c>
      <c r="AD28" s="233"/>
      <c r="AE28" s="246"/>
      <c r="AF28" s="246"/>
      <c r="AG28" s="247"/>
      <c r="AH28" s="246"/>
      <c r="AI28" s="238"/>
      <c r="AJ28" s="233"/>
      <c r="AK28" s="238"/>
      <c r="AL28" s="233"/>
      <c r="AM28" s="238"/>
      <c r="AN28" s="238"/>
      <c r="AO28" s="238"/>
      <c r="AP28" s="238"/>
      <c r="AQ28" s="238"/>
      <c r="AR28" s="238"/>
      <c r="AS28" s="238"/>
      <c r="AT28" s="238"/>
      <c r="AU28" s="238"/>
      <c r="AV28" s="233"/>
      <c r="AW28" s="238"/>
      <c r="AX28" s="233"/>
      <c r="AY28" s="238"/>
      <c r="AZ28" s="233"/>
      <c r="BA28" s="238"/>
      <c r="BB28" s="248"/>
      <c r="BC28" s="249"/>
      <c r="BD28" s="248"/>
      <c r="BE28" s="233" t="s">
        <v>394</v>
      </c>
      <c r="BF28" s="233"/>
      <c r="BG28" s="246"/>
      <c r="BH28" s="246"/>
      <c r="BI28" s="247"/>
      <c r="BJ28" s="246"/>
      <c r="BK28" s="247"/>
      <c r="BL28" s="246"/>
      <c r="BM28" s="238"/>
      <c r="BN28" s="233"/>
      <c r="BO28" s="238"/>
      <c r="BP28" s="238"/>
      <c r="BQ28" s="238"/>
      <c r="BR28" s="238"/>
      <c r="BS28" s="238"/>
      <c r="BT28" s="238"/>
      <c r="BU28" s="238"/>
      <c r="BV28" s="238"/>
      <c r="BW28" s="238"/>
      <c r="BX28" s="233"/>
      <c r="BY28" s="238"/>
      <c r="BZ28" s="233"/>
      <c r="CA28" s="238"/>
      <c r="CB28" s="233"/>
      <c r="CC28" s="238"/>
      <c r="CD28" s="248"/>
      <c r="CE28" s="249"/>
      <c r="CF28" s="248"/>
    </row>
    <row r="29" spans="1:83" ht="15.75">
      <c r="A29" s="233" t="s">
        <v>395</v>
      </c>
      <c r="B29" s="233"/>
      <c r="C29" s="247">
        <v>2.979855781720664</v>
      </c>
      <c r="D29" s="239"/>
      <c r="E29" s="247">
        <v>3.0961513332359747</v>
      </c>
      <c r="F29" s="239"/>
      <c r="G29" s="247">
        <v>4.409575077310723</v>
      </c>
      <c r="H29" s="233"/>
      <c r="I29" s="247">
        <v>3.931564488646244</v>
      </c>
      <c r="J29" s="233"/>
      <c r="K29" s="247">
        <v>1.0382481237815266</v>
      </c>
      <c r="L29" s="247"/>
      <c r="M29" s="247">
        <v>1.9341587572662355</v>
      </c>
      <c r="N29" s="247"/>
      <c r="O29" s="247">
        <v>0.28111180471137587</v>
      </c>
      <c r="P29" s="247"/>
      <c r="Q29" s="247">
        <v>3.260688334366013</v>
      </c>
      <c r="R29" s="247"/>
      <c r="S29" s="247">
        <v>-4.180345034871924</v>
      </c>
      <c r="T29" s="233"/>
      <c r="U29" s="247">
        <v>5.0810779632774805</v>
      </c>
      <c r="V29" s="233"/>
      <c r="W29" s="238">
        <v>3.2746988410617073</v>
      </c>
      <c r="X29" s="233"/>
      <c r="Y29" s="238">
        <v>2.3720896362252386</v>
      </c>
      <c r="AA29" s="250"/>
      <c r="AC29" s="233" t="s">
        <v>395</v>
      </c>
      <c r="AD29" s="233"/>
      <c r="AE29" s="247">
        <v>3.5441944441953366</v>
      </c>
      <c r="AF29" s="239"/>
      <c r="AG29" s="247">
        <v>3.907903591759121</v>
      </c>
      <c r="AH29" s="239"/>
      <c r="AI29" s="247">
        <v>5.462325420706704</v>
      </c>
      <c r="AJ29" s="233"/>
      <c r="AK29" s="247">
        <v>4.965403114388511</v>
      </c>
      <c r="AL29" s="233"/>
      <c r="AM29" s="247">
        <v>1.6324203974456442</v>
      </c>
      <c r="AN29" s="247"/>
      <c r="AO29" s="247">
        <v>2.371369290765868</v>
      </c>
      <c r="AP29" s="247" t="s">
        <v>123</v>
      </c>
      <c r="AQ29" s="247">
        <v>0.7117548458358103</v>
      </c>
      <c r="AR29" s="247"/>
      <c r="AS29" s="247">
        <v>4.1001812734838605</v>
      </c>
      <c r="AT29" s="247"/>
      <c r="AU29" s="247">
        <v>-3.859694262095581</v>
      </c>
      <c r="AV29" s="233"/>
      <c r="AW29" s="247">
        <v>6.071652721929066</v>
      </c>
      <c r="AX29" s="233"/>
      <c r="AY29" s="238">
        <v>3.0912403175486824</v>
      </c>
      <c r="AZ29" s="233"/>
      <c r="BA29" s="238">
        <v>1.9540164009474559</v>
      </c>
      <c r="BC29" s="250"/>
      <c r="BE29" s="233" t="s">
        <v>395</v>
      </c>
      <c r="BF29" s="233"/>
      <c r="BG29" s="247">
        <v>3.7108618372403868</v>
      </c>
      <c r="BH29" s="239"/>
      <c r="BI29" s="247">
        <v>2.0711783955553953</v>
      </c>
      <c r="BJ29" s="239"/>
      <c r="BK29" s="247">
        <v>3.477165958565842</v>
      </c>
      <c r="BL29" s="239"/>
      <c r="BM29" s="247">
        <v>0.7817757528400637</v>
      </c>
      <c r="BN29" s="233"/>
      <c r="BO29" s="247">
        <v>1.879435914071781</v>
      </c>
      <c r="BP29" s="247"/>
      <c r="BQ29" s="247">
        <v>1.9574293406165788</v>
      </c>
      <c r="BR29" s="247" t="s">
        <v>123</v>
      </c>
      <c r="BS29" s="247">
        <v>2.2838101405223687</v>
      </c>
      <c r="BT29" s="247" t="s">
        <v>123</v>
      </c>
      <c r="BU29" s="247">
        <v>2.850093857324776</v>
      </c>
      <c r="BV29" s="247"/>
      <c r="BW29" s="247">
        <v>-2.4938872459016714</v>
      </c>
      <c r="BX29" s="233"/>
      <c r="BY29" s="247">
        <v>3.952685378277665</v>
      </c>
      <c r="BZ29" s="233"/>
      <c r="CA29" s="238">
        <v>1.7032379969005307</v>
      </c>
      <c r="CB29" s="233"/>
      <c r="CC29" s="238">
        <v>1.5947118877435607</v>
      </c>
      <c r="CE29" s="250"/>
    </row>
    <row r="30" spans="2:83" ht="15.75">
      <c r="B30" s="233"/>
      <c r="C30" s="238"/>
      <c r="D30" s="239"/>
      <c r="E30" s="238"/>
      <c r="F30" s="239"/>
      <c r="G30" s="238"/>
      <c r="H30" s="233"/>
      <c r="I30" s="238"/>
      <c r="J30" s="233"/>
      <c r="K30" s="238"/>
      <c r="L30" s="238"/>
      <c r="M30" s="238"/>
      <c r="N30" s="238"/>
      <c r="O30" s="238"/>
      <c r="P30" s="238"/>
      <c r="Q30" s="238"/>
      <c r="R30" s="238"/>
      <c r="S30" s="238"/>
      <c r="T30" s="233"/>
      <c r="U30" s="238"/>
      <c r="V30" s="233"/>
      <c r="W30" s="238"/>
      <c r="X30" s="233"/>
      <c r="Y30" s="238"/>
      <c r="AA30" s="236"/>
      <c r="AD30" s="233"/>
      <c r="AE30" s="238"/>
      <c r="AF30" s="239"/>
      <c r="AG30" s="238"/>
      <c r="AH30" s="239"/>
      <c r="AI30" s="238"/>
      <c r="AJ30" s="233"/>
      <c r="AK30" s="238"/>
      <c r="AL30" s="233"/>
      <c r="AM30" s="238"/>
      <c r="AN30" s="238"/>
      <c r="AO30" s="238"/>
      <c r="AP30" s="238"/>
      <c r="AQ30" s="238"/>
      <c r="AR30" s="238"/>
      <c r="AS30" s="238"/>
      <c r="AT30" s="238"/>
      <c r="AU30" s="238"/>
      <c r="AV30" s="233"/>
      <c r="AW30" s="238"/>
      <c r="AX30" s="233"/>
      <c r="AY30" s="238"/>
      <c r="AZ30" s="233"/>
      <c r="BA30" s="238"/>
      <c r="BC30" s="236"/>
      <c r="BF30" s="233"/>
      <c r="BG30" s="238"/>
      <c r="BH30" s="239"/>
      <c r="BI30" s="238"/>
      <c r="BJ30" s="239"/>
      <c r="BK30" s="238"/>
      <c r="BL30" s="239"/>
      <c r="BM30" s="238"/>
      <c r="BN30" s="233"/>
      <c r="BO30" s="238"/>
      <c r="BP30" s="238"/>
      <c r="BQ30" s="238"/>
      <c r="BR30" s="238"/>
      <c r="BS30" s="238"/>
      <c r="BT30" s="238"/>
      <c r="BU30" s="238"/>
      <c r="BV30" s="238"/>
      <c r="BW30" s="238"/>
      <c r="BX30" s="233"/>
      <c r="BY30" s="238"/>
      <c r="BZ30" s="233"/>
      <c r="CA30" s="238"/>
      <c r="CB30" s="233"/>
      <c r="CC30" s="238"/>
      <c r="CE30" s="236"/>
    </row>
    <row r="31" spans="1:83" ht="15.75">
      <c r="A31" s="233" t="s">
        <v>396</v>
      </c>
      <c r="B31" s="233"/>
      <c r="C31" s="238"/>
      <c r="D31" s="239"/>
      <c r="E31" s="238"/>
      <c r="F31" s="239"/>
      <c r="G31" s="238"/>
      <c r="H31" s="233"/>
      <c r="I31" s="238"/>
      <c r="J31" s="233"/>
      <c r="K31" s="238"/>
      <c r="L31" s="238"/>
      <c r="M31" s="238"/>
      <c r="N31" s="238"/>
      <c r="O31" s="238"/>
      <c r="P31" s="238"/>
      <c r="Q31" s="238"/>
      <c r="R31" s="238"/>
      <c r="S31" s="238"/>
      <c r="T31" s="233"/>
      <c r="U31" s="238"/>
      <c r="V31" s="233"/>
      <c r="W31" s="238"/>
      <c r="X31" s="233"/>
      <c r="Y31" s="238"/>
      <c r="AA31" s="236"/>
      <c r="AC31" s="233" t="s">
        <v>396</v>
      </c>
      <c r="AD31" s="233"/>
      <c r="AE31" s="238"/>
      <c r="AF31" s="239"/>
      <c r="AG31" s="238" t="s">
        <v>123</v>
      </c>
      <c r="AH31" s="239"/>
      <c r="AI31" s="238"/>
      <c r="AJ31" s="233"/>
      <c r="AK31" s="238"/>
      <c r="AL31" s="233"/>
      <c r="AM31" s="238"/>
      <c r="AN31" s="238"/>
      <c r="AO31" s="238"/>
      <c r="AP31" s="238"/>
      <c r="AQ31" s="238"/>
      <c r="AR31" s="238"/>
      <c r="AS31" s="238"/>
      <c r="AT31" s="238"/>
      <c r="AU31" s="238"/>
      <c r="AV31" s="233"/>
      <c r="AW31" s="238"/>
      <c r="AX31" s="233"/>
      <c r="AY31" s="238"/>
      <c r="AZ31" s="233"/>
      <c r="BA31" s="238"/>
      <c r="BC31" s="236"/>
      <c r="BE31" s="233" t="s">
        <v>396</v>
      </c>
      <c r="BF31" s="233"/>
      <c r="BG31" s="238"/>
      <c r="BH31" s="239"/>
      <c r="BI31" s="238"/>
      <c r="BJ31" s="239"/>
      <c r="BK31" s="238"/>
      <c r="BL31" s="239"/>
      <c r="BM31" s="238"/>
      <c r="BN31" s="233"/>
      <c r="BO31" s="238"/>
      <c r="BP31" s="238"/>
      <c r="BQ31" s="238"/>
      <c r="BR31" s="238"/>
      <c r="BS31" s="238"/>
      <c r="BT31" s="238"/>
      <c r="BU31" s="238"/>
      <c r="BV31" s="238"/>
      <c r="BW31" s="238"/>
      <c r="BX31" s="233"/>
      <c r="BY31" s="238"/>
      <c r="BZ31" s="233"/>
      <c r="CA31" s="238"/>
      <c r="CB31" s="233"/>
      <c r="CC31" s="238"/>
      <c r="CE31" s="236"/>
    </row>
    <row r="32" spans="1:83" ht="15.75">
      <c r="A32" s="233" t="s">
        <v>397</v>
      </c>
      <c r="B32" s="233"/>
      <c r="C32" s="238">
        <v>14666.7</v>
      </c>
      <c r="D32" s="239" t="s">
        <v>123</v>
      </c>
      <c r="E32" s="238">
        <v>28079.2</v>
      </c>
      <c r="F32" s="239"/>
      <c r="G32" s="238">
        <v>43576.4</v>
      </c>
      <c r="H32" s="233"/>
      <c r="I32" s="238">
        <v>58520.2</v>
      </c>
      <c r="J32" s="233"/>
      <c r="K32" s="238">
        <v>74016.133</v>
      </c>
      <c r="L32" s="238"/>
      <c r="M32" s="238">
        <v>89535.099</v>
      </c>
      <c r="N32" s="238" t="s">
        <v>123</v>
      </c>
      <c r="O32" s="238">
        <v>104796.38</v>
      </c>
      <c r="P32" s="238"/>
      <c r="Q32" s="238">
        <v>121295.06300000001</v>
      </c>
      <c r="R32" s="238"/>
      <c r="S32" s="238">
        <v>136119.22600000002</v>
      </c>
      <c r="T32" s="238"/>
      <c r="U32" s="238">
        <v>152515.55200000003</v>
      </c>
      <c r="V32" s="233"/>
      <c r="W32" s="238">
        <v>168787.30700000003</v>
      </c>
      <c r="X32" s="233"/>
      <c r="Y32" s="238">
        <v>184251.12300000002</v>
      </c>
      <c r="AA32" s="97"/>
      <c r="AC32" s="233" t="s">
        <v>397</v>
      </c>
      <c r="AD32" s="233"/>
      <c r="AE32" s="238">
        <v>554.2231999999999</v>
      </c>
      <c r="AF32" s="239"/>
      <c r="AG32" s="238">
        <v>1056.3357</v>
      </c>
      <c r="AH32" s="239"/>
      <c r="AI32" s="238">
        <v>1632.6717</v>
      </c>
      <c r="AJ32" s="233"/>
      <c r="AK32" s="238">
        <v>2181.9693</v>
      </c>
      <c r="AL32" s="233"/>
      <c r="AM32" s="238">
        <v>2742.8831</v>
      </c>
      <c r="AN32" s="238"/>
      <c r="AO32" s="238">
        <v>3295.9823</v>
      </c>
      <c r="AP32" s="238" t="s">
        <v>123</v>
      </c>
      <c r="AQ32" s="238">
        <v>3836.4898000000003</v>
      </c>
      <c r="AR32" s="238"/>
      <c r="AS32" s="238">
        <v>4424.256600000001</v>
      </c>
      <c r="AT32" s="238"/>
      <c r="AU32" s="238">
        <v>4963.8208</v>
      </c>
      <c r="AV32" s="233"/>
      <c r="AW32" s="238">
        <v>5576.4668</v>
      </c>
      <c r="AX32" s="233"/>
      <c r="AY32" s="238">
        <v>6188.3096000000005</v>
      </c>
      <c r="AZ32" s="233"/>
      <c r="BA32" s="238">
        <v>6771.801</v>
      </c>
      <c r="BC32" s="236"/>
      <c r="BE32" s="233" t="s">
        <v>397</v>
      </c>
      <c r="BF32" s="233"/>
      <c r="BG32" s="238">
        <v>1375.4963520000001</v>
      </c>
      <c r="BH32" s="239"/>
      <c r="BI32" s="238">
        <v>2604.691976</v>
      </c>
      <c r="BJ32" s="239"/>
      <c r="BK32" s="238">
        <v>3980.1539759999996</v>
      </c>
      <c r="BL32" s="239"/>
      <c r="BM32" s="238">
        <v>5289.363512</v>
      </c>
      <c r="BN32" s="233"/>
      <c r="BO32" s="238">
        <v>6669.296216</v>
      </c>
      <c r="BP32" s="238"/>
      <c r="BQ32" s="238">
        <v>8015.258288</v>
      </c>
      <c r="BR32" s="238" t="s">
        <v>123</v>
      </c>
      <c r="BS32" s="238">
        <v>9334.502188</v>
      </c>
      <c r="BT32" s="238" t="s">
        <v>123</v>
      </c>
      <c r="BU32" s="238">
        <v>10697.693788</v>
      </c>
      <c r="BV32" s="238"/>
      <c r="BW32" s="238">
        <v>11987.432688</v>
      </c>
      <c r="BX32" s="233"/>
      <c r="BY32" s="238">
        <v>13355.756688000001</v>
      </c>
      <c r="BZ32" s="233"/>
      <c r="CA32" s="238">
        <v>14681.141488000001</v>
      </c>
      <c r="CB32" s="233"/>
      <c r="CC32" s="238">
        <v>15972.704088000002</v>
      </c>
      <c r="CE32" s="236"/>
    </row>
    <row r="33" spans="2:83" ht="15.75">
      <c r="B33" s="233"/>
      <c r="C33" s="251"/>
      <c r="D33" s="239"/>
      <c r="E33" s="251"/>
      <c r="F33" s="239"/>
      <c r="G33" s="252"/>
      <c r="H33" s="233"/>
      <c r="I33" s="253"/>
      <c r="J33" s="233"/>
      <c r="K33" s="253"/>
      <c r="L33" s="233"/>
      <c r="M33" s="253"/>
      <c r="N33" s="233"/>
      <c r="O33" s="253"/>
      <c r="P33" s="233"/>
      <c r="Q33" s="253"/>
      <c r="R33" s="233"/>
      <c r="S33" s="253"/>
      <c r="T33" s="233"/>
      <c r="U33" s="253"/>
      <c r="V33" s="233"/>
      <c r="W33" s="253"/>
      <c r="X33" s="233"/>
      <c r="Y33" s="238"/>
      <c r="Z33" s="253"/>
      <c r="AA33" s="253"/>
      <c r="AD33" s="233"/>
      <c r="AE33" s="251"/>
      <c r="AF33" s="239"/>
      <c r="AG33" s="251"/>
      <c r="AH33" s="239"/>
      <c r="AI33" s="238"/>
      <c r="AJ33" s="233"/>
      <c r="AK33" s="253"/>
      <c r="AL33" s="233"/>
      <c r="AM33" s="253"/>
      <c r="AN33" s="233"/>
      <c r="AO33" s="253"/>
      <c r="AP33" s="233"/>
      <c r="AQ33" s="253"/>
      <c r="AR33" s="233"/>
      <c r="AS33" s="253"/>
      <c r="AT33" s="233"/>
      <c r="AU33" s="253"/>
      <c r="AV33" s="233"/>
      <c r="AW33" s="253"/>
      <c r="AX33" s="233"/>
      <c r="AY33" s="238"/>
      <c r="AZ33" s="233"/>
      <c r="BA33" s="253"/>
      <c r="BB33" s="253"/>
      <c r="BC33" s="253"/>
      <c r="BF33" s="233"/>
      <c r="BG33" s="251"/>
      <c r="BH33" s="239"/>
      <c r="BI33" s="251"/>
      <c r="BJ33" s="239"/>
      <c r="BK33" s="251"/>
      <c r="BL33" s="239"/>
      <c r="BM33" s="253"/>
      <c r="BN33" s="233"/>
      <c r="BO33" s="253"/>
      <c r="BP33" s="233"/>
      <c r="BQ33" s="253"/>
      <c r="BR33" s="233"/>
      <c r="BS33" s="253"/>
      <c r="BT33" s="233"/>
      <c r="BU33" s="253"/>
      <c r="BV33" s="233"/>
      <c r="BW33" s="253"/>
      <c r="BX33" s="233"/>
      <c r="BY33" s="253"/>
      <c r="BZ33" s="233"/>
      <c r="CA33" s="253"/>
      <c r="CB33" s="233"/>
      <c r="CC33" s="238"/>
      <c r="CD33" s="253"/>
      <c r="CE33" s="253"/>
    </row>
    <row r="34" spans="2:81" ht="15.75">
      <c r="B34" s="233"/>
      <c r="C34" s="254" t="s">
        <v>123</v>
      </c>
      <c r="D34" s="239"/>
      <c r="E34" s="246"/>
      <c r="F34" s="239"/>
      <c r="G34" s="255"/>
      <c r="H34" s="233"/>
      <c r="J34" s="233"/>
      <c r="L34" s="233"/>
      <c r="N34" s="233"/>
      <c r="P34" s="233"/>
      <c r="Q34" s="233"/>
      <c r="R34" s="233"/>
      <c r="T34" s="233"/>
      <c r="V34" s="233"/>
      <c r="W34" s="233"/>
      <c r="X34" s="233"/>
      <c r="Y34" s="238"/>
      <c r="AD34" s="233"/>
      <c r="AE34" s="254" t="s">
        <v>123</v>
      </c>
      <c r="AF34" s="239"/>
      <c r="AG34" s="246"/>
      <c r="AH34" s="239"/>
      <c r="AI34" s="255"/>
      <c r="AJ34" s="233"/>
      <c r="AL34" s="233"/>
      <c r="AN34" s="233"/>
      <c r="AP34" s="233"/>
      <c r="AR34" s="233"/>
      <c r="AS34" s="233"/>
      <c r="AT34" s="233"/>
      <c r="AV34" s="233"/>
      <c r="AX34" s="233"/>
      <c r="AY34" s="233"/>
      <c r="AZ34" s="233"/>
      <c r="BF34" s="233"/>
      <c r="BG34" s="254" t="s">
        <v>123</v>
      </c>
      <c r="BH34" s="239"/>
      <c r="BI34" s="246"/>
      <c r="BJ34" s="239"/>
      <c r="BK34" s="246"/>
      <c r="BL34" s="239"/>
      <c r="BN34" s="233"/>
      <c r="BP34" s="233"/>
      <c r="BR34" s="233"/>
      <c r="BT34" s="233"/>
      <c r="BU34" s="233"/>
      <c r="BV34" s="233"/>
      <c r="BX34" s="233"/>
      <c r="BZ34" s="233"/>
      <c r="CA34" s="233"/>
      <c r="CB34" s="233"/>
      <c r="CC34" s="238"/>
    </row>
    <row r="35" spans="2:83" ht="15.75">
      <c r="B35" s="233"/>
      <c r="C35" s="256"/>
      <c r="D35" s="256"/>
      <c r="E35" s="257" t="s">
        <v>398</v>
      </c>
      <c r="F35" s="257"/>
      <c r="G35" s="258"/>
      <c r="H35" s="233"/>
      <c r="I35" s="258"/>
      <c r="J35" s="258"/>
      <c r="K35" s="259" t="s">
        <v>399</v>
      </c>
      <c r="L35" s="258"/>
      <c r="M35" s="258"/>
      <c r="N35" s="233"/>
      <c r="O35" s="258"/>
      <c r="P35" s="258"/>
      <c r="Q35" s="259" t="s">
        <v>400</v>
      </c>
      <c r="R35" s="258"/>
      <c r="S35" s="258"/>
      <c r="T35" s="233"/>
      <c r="U35" s="258"/>
      <c r="V35" s="258"/>
      <c r="W35" s="259" t="s">
        <v>401</v>
      </c>
      <c r="X35" s="258"/>
      <c r="Y35" s="258"/>
      <c r="Z35" s="260"/>
      <c r="AA35" s="260"/>
      <c r="AD35" s="233"/>
      <c r="AE35" s="256"/>
      <c r="AF35" s="256"/>
      <c r="AG35" s="257" t="s">
        <v>398</v>
      </c>
      <c r="AH35" s="257"/>
      <c r="AI35" s="258"/>
      <c r="AJ35" s="233"/>
      <c r="AK35" s="258"/>
      <c r="AL35" s="258"/>
      <c r="AM35" s="259" t="s">
        <v>399</v>
      </c>
      <c r="AN35" s="258"/>
      <c r="AO35" s="258"/>
      <c r="AP35" s="233"/>
      <c r="AQ35" s="258"/>
      <c r="AR35" s="258"/>
      <c r="AS35" s="259" t="s">
        <v>400</v>
      </c>
      <c r="AT35" s="258"/>
      <c r="AU35" s="258"/>
      <c r="AV35" s="233"/>
      <c r="AW35" s="258"/>
      <c r="AX35" s="258"/>
      <c r="AY35" s="259" t="s">
        <v>401</v>
      </c>
      <c r="AZ35" s="258"/>
      <c r="BA35" s="258"/>
      <c r="BB35" s="260"/>
      <c r="BC35" s="260"/>
      <c r="BF35" s="233"/>
      <c r="BG35" s="256"/>
      <c r="BH35" s="256"/>
      <c r="BI35" s="257" t="s">
        <v>398</v>
      </c>
      <c r="BJ35" s="257"/>
      <c r="BK35" s="257"/>
      <c r="BL35" s="257"/>
      <c r="BM35" s="258"/>
      <c r="BN35" s="258"/>
      <c r="BO35" s="259" t="s">
        <v>399</v>
      </c>
      <c r="BP35" s="258"/>
      <c r="BQ35" s="258"/>
      <c r="BR35" s="233"/>
      <c r="BS35" s="258"/>
      <c r="BT35" s="258"/>
      <c r="BU35" s="259" t="s">
        <v>400</v>
      </c>
      <c r="BV35" s="258"/>
      <c r="BW35" s="258"/>
      <c r="BX35" s="233"/>
      <c r="BY35" s="258"/>
      <c r="BZ35" s="258"/>
      <c r="CA35" s="259" t="s">
        <v>401</v>
      </c>
      <c r="CB35" s="258"/>
      <c r="CC35" s="258"/>
      <c r="CD35" s="260"/>
      <c r="CE35" s="260"/>
    </row>
    <row r="36" spans="2:80" ht="15.75">
      <c r="B36" s="233"/>
      <c r="C36" s="261"/>
      <c r="D36" s="239"/>
      <c r="E36" s="238">
        <v>43576.4</v>
      </c>
      <c r="F36" s="239"/>
      <c r="H36" s="233"/>
      <c r="J36" s="233"/>
      <c r="K36" s="236">
        <v>45958.699</v>
      </c>
      <c r="L36" s="233"/>
      <c r="N36" s="233"/>
      <c r="P36" s="233"/>
      <c r="Q36" s="236">
        <v>46584.127</v>
      </c>
      <c r="R36" s="233"/>
      <c r="T36" s="233"/>
      <c r="V36" s="233"/>
      <c r="W36" s="236">
        <v>48131.897</v>
      </c>
      <c r="X36" s="233"/>
      <c r="AD36" s="233"/>
      <c r="AE36" s="261"/>
      <c r="AF36" s="239"/>
      <c r="AG36" s="238">
        <v>1632.6717</v>
      </c>
      <c r="AH36" s="239"/>
      <c r="AJ36" s="233"/>
      <c r="AL36" s="233"/>
      <c r="AM36" s="236">
        <v>1663.3106000000002</v>
      </c>
      <c r="AN36" s="233"/>
      <c r="AP36" s="233"/>
      <c r="AR36" s="233"/>
      <c r="AS36" s="236">
        <v>1667.8385</v>
      </c>
      <c r="AT36" s="233"/>
      <c r="AV36" s="233"/>
      <c r="AX36" s="233"/>
      <c r="AY36" s="236">
        <v>1807.9802</v>
      </c>
      <c r="AZ36" s="233"/>
      <c r="BF36" s="233"/>
      <c r="BG36" s="261"/>
      <c r="BH36" s="239"/>
      <c r="BI36" s="238">
        <v>3980.1539759999996</v>
      </c>
      <c r="BJ36" s="239"/>
      <c r="BK36" s="238"/>
      <c r="BL36" s="239"/>
      <c r="BN36" s="233"/>
      <c r="BO36" s="236">
        <v>4035.1043119999995</v>
      </c>
      <c r="BP36" s="233"/>
      <c r="BR36" s="233"/>
      <c r="BT36" s="233"/>
      <c r="BU36" s="236">
        <v>3972.1744</v>
      </c>
      <c r="BV36" s="233"/>
      <c r="BX36" s="233"/>
      <c r="BZ36" s="233"/>
      <c r="CA36" s="236">
        <v>3985.2714000000005</v>
      </c>
      <c r="CB36" s="233"/>
    </row>
    <row r="37" spans="1:80" ht="15.75">
      <c r="A37" s="233" t="s">
        <v>394</v>
      </c>
      <c r="B37" s="233"/>
      <c r="C37" s="246"/>
      <c r="D37" s="246"/>
      <c r="E37" s="247"/>
      <c r="F37" s="246"/>
      <c r="H37" s="233"/>
      <c r="J37" s="233"/>
      <c r="L37" s="233"/>
      <c r="N37" s="233"/>
      <c r="P37" s="233"/>
      <c r="R37" s="233"/>
      <c r="T37" s="233"/>
      <c r="V37" s="233"/>
      <c r="X37" s="233"/>
      <c r="AC37" s="233" t="s">
        <v>394</v>
      </c>
      <c r="AD37" s="233"/>
      <c r="AE37" s="246"/>
      <c r="AF37" s="246"/>
      <c r="AG37" s="247"/>
      <c r="AH37" s="246"/>
      <c r="AJ37" s="233"/>
      <c r="AL37" s="233"/>
      <c r="AN37" s="233"/>
      <c r="AP37" s="233"/>
      <c r="AR37" s="233"/>
      <c r="AT37" s="233"/>
      <c r="AV37" s="233"/>
      <c r="AX37" s="233"/>
      <c r="AZ37" s="233"/>
      <c r="BE37" s="233" t="s">
        <v>394</v>
      </c>
      <c r="BF37" s="233"/>
      <c r="BG37" s="246"/>
      <c r="BH37" s="246"/>
      <c r="BI37" s="247"/>
      <c r="BJ37" s="246"/>
      <c r="BK37" s="247"/>
      <c r="BL37" s="246"/>
      <c r="BN37" s="233"/>
      <c r="BP37" s="233"/>
      <c r="BR37" s="233"/>
      <c r="BT37" s="233"/>
      <c r="BV37" s="233"/>
      <c r="BX37" s="233"/>
      <c r="BZ37" s="233"/>
      <c r="CB37" s="233"/>
    </row>
    <row r="38" spans="1:80" ht="15.75">
      <c r="A38" s="233" t="s">
        <v>395</v>
      </c>
      <c r="B38" s="233"/>
      <c r="C38" s="247"/>
      <c r="D38" s="239"/>
      <c r="E38" s="247">
        <v>3.519920560070517</v>
      </c>
      <c r="F38" s="239"/>
      <c r="H38" s="233"/>
      <c r="J38" s="233"/>
      <c r="K38" s="250">
        <v>2.267480646288263</v>
      </c>
      <c r="L38" s="233"/>
      <c r="N38" s="233"/>
      <c r="P38" s="233"/>
      <c r="Q38" s="250">
        <v>-0.1777976347362511</v>
      </c>
      <c r="R38" s="233"/>
      <c r="T38" s="233"/>
      <c r="V38" s="233"/>
      <c r="W38" s="250">
        <v>3.58787081833988</v>
      </c>
      <c r="X38" s="233"/>
      <c r="AC38" s="233" t="s">
        <v>395</v>
      </c>
      <c r="AD38" s="233"/>
      <c r="AE38" s="247"/>
      <c r="AF38" s="239"/>
      <c r="AG38" s="247">
        <v>4.326310136754387</v>
      </c>
      <c r="AH38" s="239"/>
      <c r="AJ38" s="233"/>
      <c r="AL38" s="233"/>
      <c r="AM38" s="250">
        <v>2.9592119959562098</v>
      </c>
      <c r="AN38" s="233"/>
      <c r="AP38" s="233"/>
      <c r="AR38" s="233"/>
      <c r="AS38" s="250">
        <v>0.3193085429621476</v>
      </c>
      <c r="AT38" s="233"/>
      <c r="AV38" s="233"/>
      <c r="AX38" s="233"/>
      <c r="AY38" s="250">
        <v>3.705320399318026</v>
      </c>
      <c r="AZ38" s="233"/>
      <c r="BE38" s="233" t="s">
        <v>395</v>
      </c>
      <c r="BF38" s="233"/>
      <c r="BG38" s="247"/>
      <c r="BH38" s="239"/>
      <c r="BI38" s="247">
        <v>3.118798178600315</v>
      </c>
      <c r="BJ38" s="239"/>
      <c r="BK38" s="247"/>
      <c r="BL38" s="239"/>
      <c r="BN38" s="233"/>
      <c r="BO38" s="250">
        <v>1.5465031461298082</v>
      </c>
      <c r="BP38" s="233"/>
      <c r="BR38" s="233"/>
      <c r="BT38" s="233"/>
      <c r="BU38" s="250">
        <v>0.8696092043083183</v>
      </c>
      <c r="BV38" s="233"/>
      <c r="BX38" s="233"/>
      <c r="BZ38" s="233"/>
      <c r="CA38" s="250">
        <v>2.4287926773207005</v>
      </c>
      <c r="CB38" s="233"/>
    </row>
    <row r="39" spans="1:83" ht="16.5" thickBot="1">
      <c r="A39" s="262"/>
      <c r="B39" s="262"/>
      <c r="C39" s="263"/>
      <c r="D39" s="264"/>
      <c r="E39" s="263"/>
      <c r="F39" s="264"/>
      <c r="G39" s="265"/>
      <c r="H39" s="262"/>
      <c r="I39" s="262"/>
      <c r="J39" s="262"/>
      <c r="K39" s="262"/>
      <c r="L39" s="262"/>
      <c r="M39" s="262"/>
      <c r="N39" s="262"/>
      <c r="O39" s="262"/>
      <c r="P39" s="262"/>
      <c r="Q39" s="262"/>
      <c r="R39" s="262"/>
      <c r="S39" s="262"/>
      <c r="T39" s="262"/>
      <c r="U39" s="262"/>
      <c r="V39" s="262"/>
      <c r="W39" s="262"/>
      <c r="X39" s="262"/>
      <c r="Y39" s="262"/>
      <c r="Z39" s="262"/>
      <c r="AA39" s="262"/>
      <c r="AC39" s="262"/>
      <c r="AD39" s="262"/>
      <c r="AE39" s="263"/>
      <c r="AF39" s="264"/>
      <c r="AG39" s="263"/>
      <c r="AH39" s="264"/>
      <c r="AI39" s="265"/>
      <c r="AJ39" s="262"/>
      <c r="AK39" s="262"/>
      <c r="AL39" s="262"/>
      <c r="AM39" s="262"/>
      <c r="AN39" s="262"/>
      <c r="AO39" s="262"/>
      <c r="AP39" s="262"/>
      <c r="AQ39" s="262"/>
      <c r="AR39" s="262"/>
      <c r="AS39" s="262"/>
      <c r="AT39" s="262"/>
      <c r="AU39" s="262"/>
      <c r="AV39" s="262"/>
      <c r="AW39" s="262"/>
      <c r="AX39" s="262"/>
      <c r="AY39" s="262"/>
      <c r="AZ39" s="262"/>
      <c r="BA39" s="262"/>
      <c r="BB39" s="262"/>
      <c r="BC39" s="262"/>
      <c r="BE39" s="262"/>
      <c r="BF39" s="262"/>
      <c r="BG39" s="263"/>
      <c r="BH39" s="264"/>
      <c r="BI39" s="263"/>
      <c r="BJ39" s="264"/>
      <c r="BK39" s="263"/>
      <c r="BL39" s="264"/>
      <c r="BM39" s="262"/>
      <c r="BN39" s="262"/>
      <c r="BO39" s="262"/>
      <c r="BP39" s="262"/>
      <c r="BQ39" s="262"/>
      <c r="BR39" s="262"/>
      <c r="BS39" s="262"/>
      <c r="BT39" s="262"/>
      <c r="BU39" s="262"/>
      <c r="BV39" s="262"/>
      <c r="BW39" s="262"/>
      <c r="BX39" s="262"/>
      <c r="BY39" s="262"/>
      <c r="BZ39" s="262"/>
      <c r="CA39" s="262"/>
      <c r="CB39" s="262"/>
      <c r="CC39" s="262"/>
      <c r="CD39" s="262"/>
      <c r="CE39" s="262"/>
    </row>
    <row r="40" ht="13.5" thickTop="1"/>
    <row r="43" spans="1:57" ht="12.75">
      <c r="A43" t="s">
        <v>402</v>
      </c>
      <c r="AC43" t="s">
        <v>402</v>
      </c>
      <c r="BE43" t="s">
        <v>402</v>
      </c>
    </row>
    <row r="44" spans="1:57" ht="12.75">
      <c r="A44" t="s">
        <v>81</v>
      </c>
      <c r="AC44" t="s">
        <v>81</v>
      </c>
      <c r="BE44" t="s">
        <v>81</v>
      </c>
    </row>
    <row r="45" spans="1:57" ht="12.75">
      <c r="A45" t="s">
        <v>82</v>
      </c>
      <c r="AC45" t="s">
        <v>82</v>
      </c>
      <c r="BE45" t="s">
        <v>82</v>
      </c>
    </row>
  </sheetData>
  <printOptions/>
  <pageMargins left="0.75" right="0.75" top="1" bottom="1" header="0.5" footer="0.5"/>
  <pageSetup horizontalDpi="600" verticalDpi="600" orientation="landscape" scale="69" r:id="rId1"/>
  <colBreaks count="2" manualBreakCount="2">
    <brk id="27" max="65535" man="1"/>
    <brk id="5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Johnson</dc:creator>
  <cp:keywords/>
  <dc:description/>
  <cp:lastModifiedBy>David Johnson</cp:lastModifiedBy>
  <cp:lastPrinted>2007-02-27T20:36:52Z</cp:lastPrinted>
  <dcterms:created xsi:type="dcterms:W3CDTF">2007-02-27T16:27:12Z</dcterms:created>
  <dcterms:modified xsi:type="dcterms:W3CDTF">2007-02-27T20:43:00Z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