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7425" activeTab="0"/>
  </bookViews>
  <sheets>
    <sheet name="Redmeat Fore" sheetId="1" r:id="rId1"/>
    <sheet name="Dairy Forecast" sheetId="2" r:id="rId2"/>
    <sheet name="Econ Ind" sheetId="3" r:id="rId3"/>
    <sheet name="Production Ind." sheetId="4" r:id="rId4"/>
    <sheet name="Meat Stat." sheetId="5" r:id="rId5"/>
    <sheet name="Livestock Prices" sheetId="6" r:id="rId6"/>
    <sheet name="Wholesale Prices" sheetId="7" r:id="rId7"/>
    <sheet name="Retail prices" sheetId="8" r:id="rId8"/>
    <sheet name="Annual Trade" sheetId="9" r:id="rId9"/>
    <sheet name="Monthly Trade" sheetId="10" r:id="rId10"/>
    <sheet name="Dairy at a Glance" sheetId="11" r:id="rId11"/>
    <sheet name="AcdMilk" sheetId="12" r:id="rId12"/>
    <sheet name="BcdB-NF" sheetId="13" r:id="rId13"/>
    <sheet name="CcdCH" sheetId="14" r:id="rId14"/>
    <sheet name="Fluid milk sales" sheetId="15" r:id="rId15"/>
    <sheet name="Per capita consumption" sheetId="16" r:id="rId16"/>
    <sheet name="Per cap. selected cheese " sheetId="17" r:id="rId17"/>
    <sheet name="Milk production" sheetId="18" r:id="rId18"/>
    <sheet name="BTECosts" sheetId="19" r:id="rId19"/>
    <sheet name="TRQuota" sheetId="20" r:id="rId20"/>
  </sheets>
  <definedNames/>
  <calcPr fullCalcOnLoad="1"/>
</workbook>
</file>

<file path=xl/sharedStrings.xml><?xml version="1.0" encoding="utf-8"?>
<sst xmlns="http://schemas.openxmlformats.org/spreadsheetml/2006/main" count="1621" uniqueCount="754">
  <si>
    <t>Red meat and poultry forecasts</t>
  </si>
  <si>
    <t xml:space="preserve">    I</t>
  </si>
  <si>
    <t>III</t>
  </si>
  <si>
    <t xml:space="preserve"> Annual</t>
  </si>
  <si>
    <t>I</t>
  </si>
  <si>
    <t>II</t>
  </si>
  <si>
    <t>IV</t>
  </si>
  <si>
    <t>Production, million lb</t>
  </si>
  <si>
    <t xml:space="preserve">   Beef</t>
  </si>
  <si>
    <t xml:space="preserve">   Pork</t>
  </si>
  <si>
    <t xml:space="preserve">   Lamb and mutton</t>
  </si>
  <si>
    <t xml:space="preserve">   Broilers</t>
  </si>
  <si>
    <t xml:space="preserve">   Turkeys</t>
  </si>
  <si>
    <t xml:space="preserve">   Total red meat &amp; poultry</t>
  </si>
  <si>
    <t xml:space="preserve">   Table eggs, mil. doz.</t>
  </si>
  <si>
    <t>Per capita consumption, retail lb 1/</t>
  </si>
  <si>
    <t xml:space="preserve">    Total red meat &amp; poultry</t>
  </si>
  <si>
    <t xml:space="preserve">   Eggs, number</t>
  </si>
  <si>
    <t>Market prices</t>
  </si>
  <si>
    <t xml:space="preserve">   Choice steers, Neb., $/cwt</t>
  </si>
  <si>
    <t>76-80</t>
  </si>
  <si>
    <t>80-86</t>
  </si>
  <si>
    <t>82-84</t>
  </si>
  <si>
    <t>82-88</t>
  </si>
  <si>
    <t>81-87</t>
  </si>
  <si>
    <t xml:space="preserve">   Feeder steers, Ok City, $/cwt</t>
  </si>
  <si>
    <t>103-107</t>
  </si>
  <si>
    <t>100-106</t>
  </si>
  <si>
    <t>104-106</t>
  </si>
  <si>
    <t>101-107</t>
  </si>
  <si>
    <t>98-104</t>
  </si>
  <si>
    <t xml:space="preserve">   Boning utility cows, S. Falls, $/cwt</t>
  </si>
  <si>
    <t>47-49</t>
  </si>
  <si>
    <t>50-52</t>
  </si>
  <si>
    <t>48-50</t>
  </si>
  <si>
    <t>49-53</t>
  </si>
  <si>
    <t>48-51</t>
  </si>
  <si>
    <t xml:space="preserve">   Choice slaughter lambs, San Angelo, $/cwt</t>
  </si>
  <si>
    <t>68-72</t>
  </si>
  <si>
    <t>72-78</t>
  </si>
  <si>
    <t>71-73</t>
  </si>
  <si>
    <t>79-85</t>
  </si>
  <si>
    <t>78-84</t>
  </si>
  <si>
    <t xml:space="preserve">   Barrows &amp; gilts, N. base, l.e. $/cwt</t>
  </si>
  <si>
    <t>40-42</t>
  </si>
  <si>
    <t>44-46</t>
  </si>
  <si>
    <t>37-41</t>
  </si>
  <si>
    <t>39-42</t>
  </si>
  <si>
    <t xml:space="preserve">   Broilers, 12 City, cents/lb</t>
  </si>
  <si>
    <t>66-68</t>
  </si>
  <si>
    <t>63-67</t>
  </si>
  <si>
    <t>63-65</t>
  </si>
  <si>
    <t>64-70</t>
  </si>
  <si>
    <t>65-70</t>
  </si>
  <si>
    <t xml:space="preserve">   Turkeys, Eastern, cents/lb</t>
  </si>
  <si>
    <t>75-79</t>
  </si>
  <si>
    <t>77-83</t>
  </si>
  <si>
    <t>73-75</t>
  </si>
  <si>
    <t>62-68</t>
  </si>
  <si>
    <t>68-74</t>
  </si>
  <si>
    <t xml:space="preserve">   Eggs, New York, cents/doz.</t>
  </si>
  <si>
    <t>75-81</t>
  </si>
  <si>
    <t>69-71</t>
  </si>
  <si>
    <t>70-76</t>
  </si>
  <si>
    <t>71-77</t>
  </si>
  <si>
    <t xml:space="preserve">   Soy bean meal, 48% protein, $/ton /2</t>
  </si>
  <si>
    <t>U.S. trade, million lb</t>
  </si>
  <si>
    <t xml:space="preserve">   Beef &amp; veal exports</t>
  </si>
  <si>
    <t xml:space="preserve">   Beef &amp; veal imports</t>
  </si>
  <si>
    <t xml:space="preserve">   Lamb and mutton imports</t>
  </si>
  <si>
    <t xml:space="preserve">   Pork exports</t>
  </si>
  <si>
    <t xml:space="preserve">   Pork imports</t>
  </si>
  <si>
    <t xml:space="preserve">   Live swine imports</t>
  </si>
  <si>
    <t xml:space="preserve">   Broiler exports</t>
  </si>
  <si>
    <t xml:space="preserve">   Turkey exports </t>
  </si>
  <si>
    <t>1/ Per capita meat and egg consumption data are revised, incorporating  a new population series from the Commerce Department's Bureau of Economic Analysis based on the 2000 Census.</t>
  </si>
  <si>
    <t>Source: World Agricultural Supply and Demand Estimates and Supporting Materials.</t>
  </si>
  <si>
    <t>For further information, contact: Mildred Haley, (202) 694-5176, mhaley@ers.usda.gov</t>
  </si>
  <si>
    <t>Published in Livestock, Dairy, and Poultry Outlook,http://www.ers.usda.gov/publications/ldp/</t>
  </si>
  <si>
    <t>Dairy Forecasts</t>
  </si>
  <si>
    <t>2005</t>
  </si>
  <si>
    <t>2006</t>
  </si>
  <si>
    <t>Annual</t>
  </si>
  <si>
    <t>Milk cows (thous.)</t>
  </si>
  <si>
    <t>Milk per cow (pounds)</t>
  </si>
  <si>
    <t>Milk production (bil. pounds)</t>
  </si>
  <si>
    <t>Farm use</t>
  </si>
  <si>
    <t>Milk marketings</t>
  </si>
  <si>
    <t>Milkfat (bil. pounds milk equiv.)</t>
  </si>
  <si>
    <t>Beginning commercial stocks</t>
  </si>
  <si>
    <t>Imports</t>
  </si>
  <si>
    <t>Total supply</t>
  </si>
  <si>
    <t>Ending commercial stocks</t>
  </si>
  <si>
    <t>Net removals</t>
  </si>
  <si>
    <t>Commercial use</t>
  </si>
  <si>
    <t>Skim solids (bil. pounds milk equiv.)</t>
  </si>
  <si>
    <t>Milk prices (dol./cwt) 1/</t>
  </si>
  <si>
    <t xml:space="preserve">   All milk</t>
  </si>
  <si>
    <t xml:space="preserve">   Class III </t>
  </si>
  <si>
    <t xml:space="preserve">   Class IV</t>
  </si>
  <si>
    <t>Product prices (dol./pound) 2/</t>
  </si>
  <si>
    <t>Cheddar cheese</t>
  </si>
  <si>
    <t>Dry whey</t>
  </si>
  <si>
    <t>Butter</t>
  </si>
  <si>
    <t>Nonfat dry milk</t>
  </si>
  <si>
    <t>1/ Simple averages of monthly prices.  May not match reported annual averages.</t>
  </si>
  <si>
    <t xml:space="preserve">2/ Simple averages of monthly prices calculated by the Agricultural Marketing Service for use in class price formulas.  'Based on weekly "Dairy Product Prices", </t>
  </si>
  <si>
    <t>National Agricultural Statistics Service.  Details may be found at http://www.ams.usda.gov/dyfmos/mib/fedordprc_dscrp.htm</t>
  </si>
  <si>
    <t>Source: World Agricultural Supply and Demand Estimates and supporting materials.</t>
  </si>
  <si>
    <t>For further information, contact: Roger Hoskin 202 694 5148, rhoskin@ers.usda.gov</t>
  </si>
  <si>
    <t>Published in Livestock, Dairy, and Poultry Outlook, http://www.ers.usda.gov/publications/ldp</t>
  </si>
  <si>
    <t>Economic Indicator Forecasts</t>
  </si>
  <si>
    <t>GDP, chain wtd (bil. 2000 dol.)</t>
  </si>
  <si>
    <t>CPI-U, annual rate (pct.)</t>
  </si>
  <si>
    <t>Unemployment (pct.)</t>
  </si>
  <si>
    <t>Interest  (pct.)</t>
  </si>
  <si>
    <t xml:space="preserve">   3-month Treasury bill</t>
  </si>
  <si>
    <t xml:space="preserve">   10-year Treasury bond yield</t>
  </si>
  <si>
    <t>Source: Survey of Professional Forecasters, Philadelphia Federal Reserve Bank, May 2006.</t>
  </si>
  <si>
    <t>Retail prices and price spreads for selected meat products</t>
  </si>
  <si>
    <t>Updated:</t>
  </si>
  <si>
    <t>cents per retail pound or dozen</t>
  </si>
  <si>
    <t xml:space="preserve">   Beef - Choice</t>
  </si>
  <si>
    <t xml:space="preserve">   Beef - All fresh</t>
  </si>
  <si>
    <t xml:space="preserve">      Ground beef</t>
  </si>
  <si>
    <t xml:space="preserve">      Round roast</t>
  </si>
  <si>
    <t xml:space="preserve">      Choice Sirloin Steak</t>
  </si>
  <si>
    <t xml:space="preserve">      Bacon</t>
  </si>
  <si>
    <t xml:space="preserve">      Boneless Chops</t>
  </si>
  <si>
    <t xml:space="preserve">      Boneless Hams</t>
  </si>
  <si>
    <t xml:space="preserve">   Broilers - Composite</t>
  </si>
  <si>
    <t xml:space="preserve">      Whole, fresh</t>
  </si>
  <si>
    <t xml:space="preserve">      Breast - bone in</t>
  </si>
  <si>
    <t>na</t>
  </si>
  <si>
    <t xml:space="preserve">      Leg - bone in</t>
  </si>
  <si>
    <t xml:space="preserve">   Turkey; whole frozen</t>
  </si>
  <si>
    <t xml:space="preserve">   Eggs, Gr A, Lg, Doz</t>
  </si>
  <si>
    <t>Price indexes</t>
  </si>
  <si>
    <t>1982-84=100</t>
  </si>
  <si>
    <t xml:space="preserve">   CPI - All</t>
  </si>
  <si>
    <t xml:space="preserve">   All food</t>
  </si>
  <si>
    <t xml:space="preserve">   All meat</t>
  </si>
  <si>
    <t xml:space="preserve">     Beef &amp; veal</t>
  </si>
  <si>
    <t xml:space="preserve">     Pork</t>
  </si>
  <si>
    <t xml:space="preserve">     Poultry</t>
  </si>
  <si>
    <t/>
  </si>
  <si>
    <t>Price Spreads</t>
  </si>
  <si>
    <t>Cents/retail lb</t>
  </si>
  <si>
    <t xml:space="preserve">     Farm to wholesale</t>
  </si>
  <si>
    <t xml:space="preserve">     Wholesale to retail</t>
  </si>
  <si>
    <t xml:space="preserve">     Farmers share (%)</t>
  </si>
  <si>
    <t xml:space="preserve"> Pork</t>
  </si>
  <si>
    <t xml:space="preserve"> Poultry and eggs</t>
  </si>
  <si>
    <t xml:space="preserve">       Broilers1</t>
  </si>
  <si>
    <t xml:space="preserve">     Retail to consumer</t>
  </si>
  <si>
    <t xml:space="preserve">       Turkey</t>
  </si>
  <si>
    <t xml:space="preserve">       Eggs  Cents/doz</t>
  </si>
  <si>
    <t>Sources: Economic Research Service, USDA and Bureau of Labor Statistics, U.S. Department of Labor.</t>
  </si>
  <si>
    <t>For further information, contact: William Hahn, (202) 694-5175, whahn@ers.usda.gov</t>
  </si>
  <si>
    <t>1 note: We revised the January 2006 wholesale-retail broiler price spread</t>
  </si>
  <si>
    <t>Cumulative U.S. Meat and Livestock Trade</t>
  </si>
  <si>
    <t>Jan. -</t>
  </si>
  <si>
    <t>Beef and veal imports</t>
  </si>
  <si>
    <t>Carcass wt., 1,000 lb</t>
  </si>
  <si>
    <t>Australia</t>
  </si>
  <si>
    <t>New Zealand</t>
  </si>
  <si>
    <t>Canada</t>
  </si>
  <si>
    <t>Brazil</t>
  </si>
  <si>
    <t>Argentina</t>
  </si>
  <si>
    <t>Central America</t>
  </si>
  <si>
    <t>Uruguay</t>
  </si>
  <si>
    <t>Mexico</t>
  </si>
  <si>
    <t>Other</t>
  </si>
  <si>
    <t>Total</t>
  </si>
  <si>
    <t>Beef and veal exports</t>
  </si>
  <si>
    <t xml:space="preserve"> </t>
  </si>
  <si>
    <t>Japan</t>
  </si>
  <si>
    <t>South Korea</t>
  </si>
  <si>
    <t>Caribbean</t>
  </si>
  <si>
    <t>Russia</t>
  </si>
  <si>
    <t>Cattle imports</t>
  </si>
  <si>
    <t>Head</t>
  </si>
  <si>
    <t xml:space="preserve">     Over 700 lbs.</t>
  </si>
  <si>
    <t xml:space="preserve">         Immediate slaughter</t>
  </si>
  <si>
    <t xml:space="preserve">      440-700 lbs.</t>
  </si>
  <si>
    <t>Cattle exports</t>
  </si>
  <si>
    <t>Lamb imports</t>
  </si>
  <si>
    <t>Mutton imports</t>
  </si>
  <si>
    <t>Lamb and mutton exports</t>
  </si>
  <si>
    <t>Pork imports</t>
  </si>
  <si>
    <t>Denmark</t>
  </si>
  <si>
    <t>Poland</t>
  </si>
  <si>
    <t>Netherlands</t>
  </si>
  <si>
    <t>Hungary</t>
  </si>
  <si>
    <t>Pork exports</t>
  </si>
  <si>
    <t>Hong Kong</t>
  </si>
  <si>
    <t>China (Mainland)</t>
  </si>
  <si>
    <t>China (Taiwan)</t>
  </si>
  <si>
    <t xml:space="preserve">Total </t>
  </si>
  <si>
    <t>Hog imports</t>
  </si>
  <si>
    <t xml:space="preserve">   Under 110 lbs.</t>
  </si>
  <si>
    <t xml:space="preserve">   Under 15 lbs. (From 7/1/03</t>
  </si>
  <si>
    <t>Hog exports</t>
  </si>
  <si>
    <t>Broiler exports</t>
  </si>
  <si>
    <t>Ready to cook, 1,000 lb</t>
  </si>
  <si>
    <t>Hong Kong/M. China</t>
  </si>
  <si>
    <t>Singapore</t>
  </si>
  <si>
    <t>CIS (excluding Russia)</t>
  </si>
  <si>
    <t>Eastern Europe</t>
  </si>
  <si>
    <t>Baltic countries</t>
  </si>
  <si>
    <t>Turkey exports</t>
  </si>
  <si>
    <t>Shell egg exports</t>
  </si>
  <si>
    <t>1,000 doz.</t>
  </si>
  <si>
    <t>Source: U.S. Dept. of Commerce.</t>
  </si>
  <si>
    <t xml:space="preserve">Contacts for further information: beef, veal, and cattle-- Monte Vandeveer, (202) 694-5158, montev@ers.usda.gov; </t>
  </si>
  <si>
    <t xml:space="preserve">                                                    pork and hogs-- Mildred Haley, (202) 694-5176, mhaley@ers.usda.gov</t>
  </si>
  <si>
    <t xml:space="preserve">                                                    poultry products--Dave Harvey, (202) 694-5177, djharvey@ers.usda.gov</t>
  </si>
  <si>
    <t>Monthly U.S. Livestock and Meat Trade</t>
  </si>
  <si>
    <t xml:space="preserve">       Immediate slaughter</t>
  </si>
  <si>
    <t xml:space="preserve">     440-700 lbs.</t>
  </si>
  <si>
    <t xml:space="preserve">Mexico </t>
  </si>
  <si>
    <t xml:space="preserve"> Australia</t>
  </si>
  <si>
    <t xml:space="preserve"> New Zealand</t>
  </si>
  <si>
    <t xml:space="preserve"> Mexico</t>
  </si>
  <si>
    <t xml:space="preserve"> Caribbean</t>
  </si>
  <si>
    <t xml:space="preserve"> Canada</t>
  </si>
  <si>
    <t xml:space="preserve"> China (Taiwan)</t>
  </si>
  <si>
    <t xml:space="preserve">    Under 110 lbs.</t>
  </si>
  <si>
    <t xml:space="preserve">     Under 15 lbs.</t>
  </si>
  <si>
    <t>Hong Kong/ M. China</t>
  </si>
  <si>
    <t xml:space="preserve"> Guatemala</t>
  </si>
  <si>
    <t xml:space="preserve"> Eastern Europe</t>
  </si>
  <si>
    <t xml:space="preserve"> Baltic countries</t>
  </si>
  <si>
    <t xml:space="preserve"> Carribean</t>
  </si>
  <si>
    <t xml:space="preserve"> Hong Kong</t>
  </si>
  <si>
    <t>Contacts for further information: beef, veal and cattle--Monte Vandeveer, (202) 694-5158, montev@ers.usda.gov; pork and hogs-- Mildred Haley, (202) 694-5176, mhaley@ers.usda.gov.</t>
  </si>
  <si>
    <t>U.S. dairy situation at a glance 1/</t>
  </si>
  <si>
    <t>U.S. dairy situation at a glance (continued)</t>
  </si>
  <si>
    <t xml:space="preserve">  Unit</t>
  </si>
  <si>
    <t>Milk production:</t>
  </si>
  <si>
    <t xml:space="preserve">  Production (23 States) </t>
  </si>
  <si>
    <t xml:space="preserve"> Mil. lb.</t>
  </si>
  <si>
    <t xml:space="preserve">  Milk cows (23 States)</t>
  </si>
  <si>
    <t xml:space="preserve">  Thou.</t>
  </si>
  <si>
    <t xml:space="preserve">  Milk per cow (23 States)</t>
  </si>
  <si>
    <t xml:space="preserve">   Lb.</t>
  </si>
  <si>
    <t xml:space="preserve">  Production (U.S. est.) </t>
  </si>
  <si>
    <t xml:space="preserve">Milk prices:   </t>
  </si>
  <si>
    <t xml:space="preserve">  All milk</t>
  </si>
  <si>
    <t xml:space="preserve"> Dol./cwt</t>
  </si>
  <si>
    <t xml:space="preserve">  Milk eligible for fluid use</t>
  </si>
  <si>
    <t xml:space="preserve">  Manufacturing grade milk</t>
  </si>
  <si>
    <t xml:space="preserve">  Class III (cheese milk) 3.5% fat</t>
  </si>
  <si>
    <t xml:space="preserve">  Class IV (butter-powder milk) 3.5% fat</t>
  </si>
  <si>
    <t>Slaughter cow price, South St. Paul</t>
  </si>
  <si>
    <t>Chicago Mercantile Exchange prices:</t>
  </si>
  <si>
    <t xml:space="preserve">  Butter</t>
  </si>
  <si>
    <t xml:space="preserve"> Dol./lb.</t>
  </si>
  <si>
    <t xml:space="preserve">  American cheese, 40-pound blocks</t>
  </si>
  <si>
    <t xml:space="preserve">  American cheese, barrels</t>
  </si>
  <si>
    <t xml:space="preserve">Wholesale price:   </t>
  </si>
  <si>
    <t xml:space="preserve">  Nonfat dry milk, Central States</t>
  </si>
  <si>
    <t>Retail prices:</t>
  </si>
  <si>
    <t xml:space="preserve">  Consumer Price Index</t>
  </si>
  <si>
    <t xml:space="preserve">  All food</t>
  </si>
  <si>
    <t xml:space="preserve">  Dairy products</t>
  </si>
  <si>
    <t xml:space="preserve">    Fluid milk</t>
  </si>
  <si>
    <t xml:space="preserve"> Dec 1997=100</t>
  </si>
  <si>
    <t xml:space="preserve">    Other dairy products</t>
  </si>
  <si>
    <t xml:space="preserve">Dairy product output:   </t>
  </si>
  <si>
    <t xml:space="preserve">  Butter </t>
  </si>
  <si>
    <t xml:space="preserve">  Mil. lb.</t>
  </si>
  <si>
    <t xml:space="preserve">NA  </t>
  </si>
  <si>
    <t xml:space="preserve">  American cheese</t>
  </si>
  <si>
    <t xml:space="preserve">  Other-than-American cheese</t>
  </si>
  <si>
    <t xml:space="preserve">  Frozen products 2/</t>
  </si>
  <si>
    <t xml:space="preserve"> Mil. gal.</t>
  </si>
  <si>
    <t xml:space="preserve">  All products (m.e.-fat)</t>
  </si>
  <si>
    <t xml:space="preserve">  Nonfat dry milk</t>
  </si>
  <si>
    <t xml:space="preserve">Beginning stocks:   </t>
  </si>
  <si>
    <t xml:space="preserve">  Commercial butter  </t>
  </si>
  <si>
    <t xml:space="preserve">  Mil. lb. </t>
  </si>
  <si>
    <t xml:space="preserve">  Commercial American cheese  </t>
  </si>
  <si>
    <t xml:space="preserve">  Other cheese  </t>
  </si>
  <si>
    <t xml:space="preserve">  Manufacturers' nonfat dry milk</t>
  </si>
  <si>
    <t xml:space="preserve">  All commercial (m.e.-fat)</t>
  </si>
  <si>
    <t xml:space="preserve">  All commercial (m.e.-skim)</t>
  </si>
  <si>
    <t xml:space="preserve">  All Government (m.e.-fat)</t>
  </si>
  <si>
    <t xml:space="preserve">  All Government (m.e.-skim)</t>
  </si>
  <si>
    <t xml:space="preserve">Commercial disappearance:    </t>
  </si>
  <si>
    <t xml:space="preserve">  Butter  </t>
  </si>
  <si>
    <t xml:space="preserve">  American cheese </t>
  </si>
  <si>
    <t xml:space="preserve">  Other-than-American cheese   </t>
  </si>
  <si>
    <t xml:space="preserve">  All products: </t>
  </si>
  <si>
    <t xml:space="preserve">    m.e.-fat</t>
  </si>
  <si>
    <t xml:space="preserve">    Milkfat</t>
  </si>
  <si>
    <t xml:space="preserve">    Skim solids</t>
  </si>
  <si>
    <t xml:space="preserve">USDA net removals:      </t>
  </si>
  <si>
    <t xml:space="preserve">  Cheese  </t>
  </si>
  <si>
    <t xml:space="preserve">  Nonfat dry milk </t>
  </si>
  <si>
    <t xml:space="preserve">  All products (m.e.-skim)</t>
  </si>
  <si>
    <t>Imports:</t>
  </si>
  <si>
    <t xml:space="preserve">International market prices:  </t>
  </si>
  <si>
    <t>$/metric ton</t>
  </si>
  <si>
    <t>1/ Some data series different than formerly published due to changes in availability.</t>
  </si>
  <si>
    <t>2/ Hard ice cream, ice milk, and sherbet.</t>
  </si>
  <si>
    <t>m.e.-fat (skim) = Milk equivalent, fat (skim solids)basis</t>
  </si>
  <si>
    <t>NA=Not available</t>
  </si>
  <si>
    <t>Sources: USDA (AMS, ERS, FAS, FSA, NASS), Department of Labor (BLS), Department of Commerce (Bureau of Census), and ERS calculations.</t>
  </si>
  <si>
    <t>Commercial disappearance: Milk in all products, 2006</t>
  </si>
  <si>
    <t>Commercial disappearance: Milkfat, 2006</t>
  </si>
  <si>
    <t>Commercial disappearance: Skim solids, 2006</t>
  </si>
  <si>
    <t xml:space="preserve">    Item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</si>
  <si>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</si>
  <si>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</si>
  <si>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</si>
  <si>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</si>
  <si>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</si>
  <si>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</si>
  <si>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</si>
  <si>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</si>
  <si>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</si>
  <si>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</si>
  <si>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</si>
  <si>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</si>
  <si>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 xml:space="preserve">      Million pounds</t>
  </si>
  <si>
    <t>Supply:</t>
  </si>
  <si>
    <t xml:space="preserve">  Production  </t>
  </si>
  <si>
    <t xml:space="preserve">  Farm use</t>
  </si>
  <si>
    <t xml:space="preserve">  Marketings</t>
  </si>
  <si>
    <t xml:space="preserve">  Beginning com-</t>
  </si>
  <si>
    <t xml:space="preserve">   mercial stocks</t>
  </si>
  <si>
    <t xml:space="preserve">  Imports</t>
  </si>
  <si>
    <t xml:space="preserve">   Total supply</t>
  </si>
  <si>
    <t>Utilization:</t>
  </si>
  <si>
    <t xml:space="preserve">  Ending commer-</t>
  </si>
  <si>
    <t xml:space="preserve">   cial stocks</t>
  </si>
  <si>
    <t xml:space="preserve">  USDA net removals</t>
  </si>
  <si>
    <t>Commercial disap-</t>
  </si>
  <si>
    <t xml:space="preserve">  pearance </t>
  </si>
  <si>
    <t>Percent change</t>
  </si>
  <si>
    <t xml:space="preserve">  from a year ago</t>
  </si>
  <si>
    <t>Cumulative disap-</t>
  </si>
  <si>
    <t xml:space="preserve">  pearance</t>
  </si>
  <si>
    <t>First quarter</t>
  </si>
  <si>
    <t>Second quarter</t>
  </si>
  <si>
    <t>Third quarter</t>
  </si>
  <si>
    <t>Fourth quarter</t>
  </si>
  <si>
    <t>Sources: NASS, ERS, FAS, FSA, Bureau of Census, and ERS calculations.</t>
  </si>
  <si>
    <t>Commercial disappearance: Butter, 2006</t>
  </si>
  <si>
    <t>Commercial disappearance: Nonfat dry milk, 2006</t>
  </si>
  <si>
    <t>Commercial disappearance: American cheese, 2006</t>
  </si>
  <si>
    <t>Commercial disappearance: Other-than-American cheese, 2006</t>
  </si>
  <si>
    <t>Fluid milk sales by product, 1975-2005</t>
  </si>
  <si>
    <t>Lower fat</t>
  </si>
  <si>
    <t>Flavored</t>
  </si>
  <si>
    <t>Year</t>
  </si>
  <si>
    <t>Whole</t>
  </si>
  <si>
    <t>2-percent</t>
  </si>
  <si>
    <t>1-percent</t>
  </si>
  <si>
    <t>Skim</t>
  </si>
  <si>
    <t>whole</t>
  </si>
  <si>
    <t>flavored</t>
  </si>
  <si>
    <t>Butter-</t>
  </si>
  <si>
    <t>beverage</t>
  </si>
  <si>
    <t>milk</t>
  </si>
  <si>
    <t>milk 1/</t>
  </si>
  <si>
    <t xml:space="preserve">        Million pounds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</si>
  <si>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</si>
  <si>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</si>
  <si>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</si>
  <si>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</si>
  <si>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</si>
  <si>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</si>
  <si>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</si>
  <si>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</si>
  <si>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</si>
  <si>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</si>
  <si>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</si>
  <si>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</si>
  <si>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</si>
  <si>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</si>
  <si>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</si>
  <si>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</si>
  <si>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</si>
  <si>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</si>
  <si>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</si>
  <si>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</si>
  <si>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</si>
  <si>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</si>
  <si>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</si>
  <si>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</si>
  <si>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 xml:space="preserve">1999 </t>
  </si>
  <si>
    <t>2001</t>
  </si>
  <si>
    <t xml:space="preserve">2002 </t>
  </si>
  <si>
    <t xml:space="preserve">2003 </t>
  </si>
  <si>
    <t xml:space="preserve">2004 </t>
  </si>
  <si>
    <t>2005 4/</t>
  </si>
  <si>
    <t>Half</t>
  </si>
  <si>
    <t>and</t>
  </si>
  <si>
    <t>Light</t>
  </si>
  <si>
    <t>Heavy</t>
  </si>
  <si>
    <t>Sour</t>
  </si>
  <si>
    <t>cream</t>
  </si>
  <si>
    <t>all</t>
  </si>
  <si>
    <t>half 2/</t>
  </si>
  <si>
    <t>cream 2/</t>
  </si>
  <si>
    <t>cream 3/</t>
  </si>
  <si>
    <t>products</t>
  </si>
  <si>
    <t>Eggnog</t>
  </si>
  <si>
    <t>Yogurt</t>
  </si>
  <si>
    <t>products 1/</t>
  </si>
  <si>
    <t xml:space="preserve">1999  </t>
  </si>
  <si>
    <t xml:space="preserve">2000 </t>
  </si>
  <si>
    <t xml:space="preserve">2001 </t>
  </si>
  <si>
    <t>2003</t>
  </si>
  <si>
    <t>1/ Includes miscellaneous fluid milk products, beginning 2003.</t>
  </si>
  <si>
    <t xml:space="preserve">2/ Light and heavy cream no longer separated, beginning 2000.  </t>
  </si>
  <si>
    <t xml:space="preserve">    Cream and half and half no longer separated, beginning 2002.</t>
  </si>
  <si>
    <t>3/  Includes sour cream dips in CA and sour cream used in dips elsewhere.</t>
  </si>
  <si>
    <t>4/  Preliminary.</t>
  </si>
  <si>
    <t>Source: AMS and selected State Milk program data and ERS calculations.</t>
  </si>
  <si>
    <t xml:space="preserve">   Dairy products: Per capita consumption, United States, 1975-2005 1/</t>
  </si>
  <si>
    <t>Evaporated and</t>
  </si>
  <si>
    <t xml:space="preserve">       Frozen dairy products</t>
  </si>
  <si>
    <t>Dry products</t>
  </si>
  <si>
    <t>All products</t>
  </si>
  <si>
    <t>Cheese</t>
  </si>
  <si>
    <t>condensed milk</t>
  </si>
  <si>
    <t>Fluid</t>
  </si>
  <si>
    <t xml:space="preserve">milk </t>
  </si>
  <si>
    <t>Bulk and</t>
  </si>
  <si>
    <t>Ice cream</t>
  </si>
  <si>
    <t>Dry</t>
  </si>
  <si>
    <t>equivalent,</t>
  </si>
  <si>
    <t>American</t>
  </si>
  <si>
    <t>Cottage</t>
  </si>
  <si>
    <t>Canned,</t>
  </si>
  <si>
    <t>Bulk,</t>
  </si>
  <si>
    <t>canned,</t>
  </si>
  <si>
    <t>Regular</t>
  </si>
  <si>
    <t>Reduced</t>
  </si>
  <si>
    <t>Sherbet</t>
  </si>
  <si>
    <t>frozen</t>
  </si>
  <si>
    <t>Nonfat</t>
  </si>
  <si>
    <t>butter-</t>
  </si>
  <si>
    <t>milkfat</t>
  </si>
  <si>
    <t xml:space="preserve">skim </t>
  </si>
  <si>
    <t>fat</t>
  </si>
  <si>
    <t>products 3/</t>
  </si>
  <si>
    <t>dry milk</t>
  </si>
  <si>
    <t>whey 4/</t>
  </si>
  <si>
    <t>basis</t>
  </si>
  <si>
    <t>Pounds</t>
  </si>
  <si>
    <t xml:space="preserve">1992 </t>
  </si>
  <si>
    <t xml:space="preserve">1993 </t>
  </si>
  <si>
    <t xml:space="preserve">1998 </t>
  </si>
  <si>
    <t>2002</t>
  </si>
  <si>
    <t>2005 5/</t>
  </si>
  <si>
    <t xml:space="preserve">   1/ Based on total population except for fluid products (resident population).</t>
  </si>
  <si>
    <t xml:space="preserve">   2/ Product weight of beverage milks, fluid creams, egg nog,and yogurt.</t>
  </si>
  <si>
    <t xml:space="preserve">   3/ Includes mellorine.  May not be comparable across time.</t>
  </si>
  <si>
    <t xml:space="preserve">   4/ Includes modified whey products.          </t>
  </si>
  <si>
    <t xml:space="preserve">   5/ Preliminary</t>
  </si>
  <si>
    <t>Per capita consumption of selected cheese varieties, 1970-2005</t>
  </si>
  <si>
    <t>Italian</t>
  </si>
  <si>
    <t xml:space="preserve">  Miscellaneous</t>
  </si>
  <si>
    <t>Cheddar</t>
  </si>
  <si>
    <t>Other 1/</t>
  </si>
  <si>
    <t>Provolone</t>
  </si>
  <si>
    <t>Romano</t>
  </si>
  <si>
    <t>Parmesan</t>
  </si>
  <si>
    <t>Mozzarella</t>
  </si>
  <si>
    <t>Ricotta</t>
  </si>
  <si>
    <t>Swiss 2/</t>
  </si>
  <si>
    <t>Brick</t>
  </si>
  <si>
    <t xml:space="preserve">1996 </t>
  </si>
  <si>
    <t xml:space="preserve">1997 </t>
  </si>
  <si>
    <t>2000</t>
  </si>
  <si>
    <t>2004</t>
  </si>
  <si>
    <t>2005 3/</t>
  </si>
  <si>
    <t>Miscellaneous--continued</t>
  </si>
  <si>
    <t>All</t>
  </si>
  <si>
    <t xml:space="preserve">      Process products</t>
  </si>
  <si>
    <t>Consumed</t>
  </si>
  <si>
    <t>Munster</t>
  </si>
  <si>
    <t>Cream and</t>
  </si>
  <si>
    <t xml:space="preserve">Blue </t>
  </si>
  <si>
    <t>Hispanic</t>
  </si>
  <si>
    <t>cheese</t>
  </si>
  <si>
    <t xml:space="preserve">Foods and </t>
  </si>
  <si>
    <t>as natural</t>
  </si>
  <si>
    <t>Neufchatel</t>
  </si>
  <si>
    <t>4/</t>
  </si>
  <si>
    <t>5/</t>
  </si>
  <si>
    <t>spreads</t>
  </si>
  <si>
    <t>process</t>
  </si>
  <si>
    <t>content</t>
  </si>
  <si>
    <t xml:space="preserve">1/ Includes Colby, washed curd, stirred curd, Monterey, and Jack.   2/Includes imported Emmenthaler and Gruyere.  </t>
  </si>
  <si>
    <t>3/ Preliminary.  4/ Includes Gorgonzola.    5/ Included in Other until 1996.  Numbers may not add due to rounding.</t>
  </si>
  <si>
    <t xml:space="preserve">          U. S. milk production and related data </t>
  </si>
  <si>
    <t>Corn-</t>
  </si>
  <si>
    <t>Replace-</t>
  </si>
  <si>
    <t>Year and</t>
  </si>
  <si>
    <t>Milk</t>
  </si>
  <si>
    <t xml:space="preserve">soybean </t>
  </si>
  <si>
    <t>ment cow</t>
  </si>
  <si>
    <t xml:space="preserve"> quarter</t>
  </si>
  <si>
    <t>cows</t>
  </si>
  <si>
    <t>per cow</t>
  </si>
  <si>
    <t>production</t>
  </si>
  <si>
    <t>meal mix 1/</t>
  </si>
  <si>
    <t>price 2/</t>
  </si>
  <si>
    <t>thousands</t>
  </si>
  <si>
    <t>pounds</t>
  </si>
  <si>
    <t>mil. pounds</t>
  </si>
  <si>
    <t>dol. per cwt</t>
  </si>
  <si>
    <t>dollars</t>
  </si>
  <si>
    <t>JAN-MAR</t>
  </si>
  <si>
    <t>APR-JUN</t>
  </si>
  <si>
    <t>JUL-SEP</t>
  </si>
  <si>
    <t>OCT-DEC</t>
  </si>
  <si>
    <t>Avg. or total</t>
  </si>
  <si>
    <t>1999</t>
  </si>
  <si>
    <t xml:space="preserve">          1/ Value of farm corn and 48 percent soybean meal, Decatur, needed to produce  </t>
  </si>
  <si>
    <t>16-percent protein concentrate feed.</t>
  </si>
  <si>
    <t xml:space="preserve">          2/ During the first month of the quarter.</t>
  </si>
  <si>
    <t>Source: NASS and ERS calculations.</t>
  </si>
  <si>
    <t>Broiler, turkey, and egg feed costs and market prices</t>
  </si>
  <si>
    <t>DECATUR</t>
  </si>
  <si>
    <t>CHICAGO</t>
  </si>
  <si>
    <t>Feed costs</t>
  </si>
  <si>
    <t>Market Price</t>
  </si>
  <si>
    <t>Market Price -</t>
  </si>
  <si>
    <t>SOYBEAN</t>
  </si>
  <si>
    <t>No. 2</t>
  </si>
  <si>
    <t>Liveweight Basis</t>
  </si>
  <si>
    <t>MEAL</t>
  </si>
  <si>
    <t>CORN</t>
  </si>
  <si>
    <t>BROILERS</t>
  </si>
  <si>
    <t>$ / ton</t>
  </si>
  <si>
    <t>$ / bushel</t>
  </si>
  <si>
    <t>1998-2000=100</t>
  </si>
  <si>
    <t xml:space="preserve"> May-2005</t>
  </si>
  <si>
    <t xml:space="preserve"> June-2005</t>
  </si>
  <si>
    <t xml:space="preserve"> July-2005</t>
  </si>
  <si>
    <t xml:space="preserve"> Aug-2005</t>
  </si>
  <si>
    <t xml:space="preserve"> Sept-2005</t>
  </si>
  <si>
    <t xml:space="preserve"> Oct-2005</t>
  </si>
  <si>
    <t xml:space="preserve"> Nov-2005</t>
  </si>
  <si>
    <t xml:space="preserve"> Dec-2005</t>
  </si>
  <si>
    <t xml:space="preserve"> Jan-2006</t>
  </si>
  <si>
    <t xml:space="preserve"> Feb-2006</t>
  </si>
  <si>
    <t xml:space="preserve"> Mar-2006</t>
  </si>
  <si>
    <t xml:space="preserve"> Apr-2006</t>
  </si>
  <si>
    <t xml:space="preserve"> May-2006</t>
  </si>
  <si>
    <t xml:space="preserve"> June-2006</t>
  </si>
  <si>
    <t>TURKEYS</t>
  </si>
  <si>
    <t>EGGS</t>
  </si>
  <si>
    <t xml:space="preserve">NOTE - These statistical series were developed to show changes in poultry feed costs and </t>
  </si>
  <si>
    <t>and market prices for broilers products, whole turkeys, large cartoned eggs.</t>
  </si>
  <si>
    <t>Sources:  Corn and soybean prices - AMS Grain and Feed Weekly Summary.</t>
  </si>
  <si>
    <t xml:space="preserve">                  Broilers, wholesale composite price - ERS.</t>
  </si>
  <si>
    <t xml:space="preserve">                  Turkeys, 3-region wholesale whole bird price - ERS.</t>
  </si>
  <si>
    <t xml:space="preserve">                  Eggs, 1 dozen Grade A large combined regional price - ERS. </t>
  </si>
  <si>
    <t>Year-to-Date Imports Under the WTO, Fresh, Chilled and Frozen 1/</t>
  </si>
  <si>
    <t>Imports as</t>
  </si>
  <si>
    <t>Tariff-rate</t>
  </si>
  <si>
    <t>percent of</t>
  </si>
  <si>
    <t>quota (TRQ)</t>
  </si>
  <si>
    <t>TRQ</t>
  </si>
  <si>
    <t>Metric ton, product weight</t>
  </si>
  <si>
    <t>NA</t>
  </si>
  <si>
    <t>TRQ countries</t>
  </si>
  <si>
    <t xml:space="preserve">   Australia</t>
  </si>
  <si>
    <t xml:space="preserve">   New Zealand</t>
  </si>
  <si>
    <t xml:space="preserve">   Argentina</t>
  </si>
  <si>
    <t xml:space="preserve">   Uruguay</t>
  </si>
  <si>
    <t xml:space="preserve">   Other</t>
  </si>
  <si>
    <t>NA = Not applicable</t>
  </si>
  <si>
    <t xml:space="preserve">1/ Under rules agreed to in the World Trade Organization (WTO), a quantity of imports </t>
  </si>
  <si>
    <t>within the limits of a Tariff Rate Quota (TRQ) enter at minimal tariff.  A larger tariff</t>
  </si>
  <si>
    <t>is charged on imports above that limit.  Imports from Canada and Mexico are exempt</t>
  </si>
  <si>
    <t>from the TRQ under the rules of the North American Free Trade Agreement (NAFTA).</t>
  </si>
  <si>
    <t>Source: U.S. Customs Service</t>
  </si>
  <si>
    <t xml:space="preserve">                   PRODUCTION INDICATORS</t>
  </si>
  <si>
    <t>1,000 Head</t>
  </si>
  <si>
    <t>Cattle:</t>
  </si>
  <si>
    <t xml:space="preserve"> On feed - US, 1,000+ Hd.</t>
  </si>
  <si>
    <t xml:space="preserve"> Net placements</t>
  </si>
  <si>
    <t xml:space="preserve"> Marketings</t>
  </si>
  <si>
    <t>Broilers:</t>
  </si>
  <si>
    <t xml:space="preserve"> Eggs in incubators (000) /1  </t>
  </si>
  <si>
    <t xml:space="preserve"> Chicks hatched (000) /2  </t>
  </si>
  <si>
    <t xml:space="preserve"> Hatching egg layers /1  </t>
  </si>
  <si>
    <t xml:space="preserve"> Pullets placed (000)   </t>
  </si>
  <si>
    <t xml:space="preserve"> Hvy-type hen slaughter /2   </t>
  </si>
  <si>
    <t>Turkeys:</t>
  </si>
  <si>
    <t xml:space="preserve"> Poults placed (000)   </t>
  </si>
  <si>
    <t>Eggs:</t>
  </si>
  <si>
    <t xml:space="preserve"> Table egg prod. (mil. doz.) /2   </t>
  </si>
  <si>
    <t xml:space="preserve"> Table egg layers, (000) /1  </t>
  </si>
  <si>
    <t xml:space="preserve"> Table eggs/100 layers /1  </t>
  </si>
  <si>
    <t xml:space="preserve"> Chicks hatched (000) /2   </t>
  </si>
  <si>
    <t xml:space="preserve"> Lt.-type hen slaughter /2     </t>
  </si>
  <si>
    <t xml:space="preserve">                      ESTIMATED RETURNS</t>
  </si>
  <si>
    <t>Cents/lb</t>
  </si>
  <si>
    <t xml:space="preserve"> Great Plains cattle feedlot</t>
  </si>
  <si>
    <t xml:space="preserve">  Breakeven price /3    </t>
  </si>
  <si>
    <t xml:space="preserve">  Selling price  </t>
  </si>
  <si>
    <t xml:space="preserve">     Net margin    </t>
  </si>
  <si>
    <t xml:space="preserve"> N. Central hog farrow to finish</t>
  </si>
  <si>
    <t xml:space="preserve">  Breakeven price /3   </t>
  </si>
  <si>
    <t xml:space="preserve">  Selling price</t>
  </si>
  <si>
    <t xml:space="preserve">     Net margin  </t>
  </si>
  <si>
    <t>Broiler</t>
  </si>
  <si>
    <t>Index</t>
  </si>
  <si>
    <t xml:space="preserve">  Feed Cost  1998-2000=100</t>
  </si>
  <si>
    <t xml:space="preserve">  Market Price  1998-2000=100</t>
  </si>
  <si>
    <t xml:space="preserve">  Price - Cost  1998-2000=100</t>
  </si>
  <si>
    <t xml:space="preserve">Turkey </t>
  </si>
  <si>
    <t>Egg</t>
  </si>
  <si>
    <t xml:space="preserve"> /1 First of month.    </t>
  </si>
  <si>
    <t xml:space="preserve"> /2 Last month estimated.   </t>
  </si>
  <si>
    <t xml:space="preserve"> /3 Does not include capital replacement cost.   </t>
  </si>
  <si>
    <t xml:space="preserve"> /* estimate.   </t>
  </si>
  <si>
    <t>Source: National Agricultural Statistics Service</t>
  </si>
  <si>
    <t xml:space="preserve">Contacts for further information: Cattle, Ron Gustafson, (202) 694-5174, </t>
  </si>
  <si>
    <t>ronaldg@ers.usda.gov; Poultry and eggs, Dave Harvey, (202) 694-5177,</t>
  </si>
  <si>
    <t>djharvey@ers.usda.gov</t>
  </si>
  <si>
    <t>Published in Livestock, Dairy, and Poultry Outlook, http://www.ers.usda.gov/publications/ldp/</t>
  </si>
  <si>
    <t>Apr.</t>
  </si>
  <si>
    <t>June /*</t>
  </si>
  <si>
    <t>June 2005</t>
  </si>
  <si>
    <t>Updated: 7/31/06</t>
  </si>
  <si>
    <t>July 2005</t>
  </si>
  <si>
    <t>July /*</t>
  </si>
  <si>
    <t xml:space="preserve">     MEAT STATISTICS</t>
  </si>
  <si>
    <t>Commercial production</t>
  </si>
  <si>
    <t>Million pounds</t>
  </si>
  <si>
    <t xml:space="preserve">   Veal </t>
  </si>
  <si>
    <t xml:space="preserve">   Lamb</t>
  </si>
  <si>
    <t xml:space="preserve">     Total red meat</t>
  </si>
  <si>
    <t xml:space="preserve">   Other chicken</t>
  </si>
  <si>
    <t xml:space="preserve">     Total poultry</t>
  </si>
  <si>
    <t>Total meat &amp; poultry</t>
  </si>
  <si>
    <t>Commercial slaughter/**</t>
  </si>
  <si>
    <t>Thousand head</t>
  </si>
  <si>
    <t xml:space="preserve">   Cattle</t>
  </si>
  <si>
    <t xml:space="preserve">     Steers</t>
  </si>
  <si>
    <t xml:space="preserve">     Heifers</t>
  </si>
  <si>
    <t xml:space="preserve">     Beef Cows</t>
  </si>
  <si>
    <t xml:space="preserve">     Dairy Cows</t>
  </si>
  <si>
    <t xml:space="preserve">     Bulls and stags</t>
  </si>
  <si>
    <t xml:space="preserve">   Calves</t>
  </si>
  <si>
    <t xml:space="preserve">   Sheep</t>
  </si>
  <si>
    <t xml:space="preserve">   Hogs</t>
  </si>
  <si>
    <t xml:space="preserve">     Barrows &amp; gilts</t>
  </si>
  <si>
    <t xml:space="preserve">     Sows</t>
  </si>
  <si>
    <t>F.I. dressed weight</t>
  </si>
  <si>
    <t xml:space="preserve">Beginning cold storage stocks  </t>
  </si>
  <si>
    <t xml:space="preserve">     Bellies</t>
  </si>
  <si>
    <t xml:space="preserve">     Hams</t>
  </si>
  <si>
    <t xml:space="preserve">   Total chicken</t>
  </si>
  <si>
    <t xml:space="preserve">   Turkey</t>
  </si>
  <si>
    <t xml:space="preserve">   Frozen eggs</t>
  </si>
  <si>
    <t>/*  Estimates with exception of Cold Storage</t>
  </si>
  <si>
    <t>/** Slaughter classes are estimated</t>
  </si>
  <si>
    <t>Contact: for further information: Ron Gustafson, (202) 694-5174, ronaldg@ers.usda.gov</t>
  </si>
  <si>
    <t>Agricultural Marketing Services.</t>
  </si>
  <si>
    <t>Mar.</t>
  </si>
  <si>
    <t>July 2006</t>
  </si>
  <si>
    <t>Cattle prices</t>
  </si>
  <si>
    <t xml:space="preserve">  Steers, Choice, 11-13 cwt</t>
  </si>
  <si>
    <t xml:space="preserve">     Texas Panhandle</t>
  </si>
  <si>
    <t xml:space="preserve">     Nebraska Direct</t>
  </si>
  <si>
    <t xml:space="preserve">  Cows - Sioux Falls</t>
  </si>
  <si>
    <t xml:space="preserve">  Feeder Cattle - Oklahoma City</t>
  </si>
  <si>
    <t xml:space="preserve">   Steers:  Med. #1</t>
  </si>
  <si>
    <t xml:space="preserve">     500-550 lb</t>
  </si>
  <si>
    <t xml:space="preserve">     600-650 lb</t>
  </si>
  <si>
    <t xml:space="preserve">     750-800 lb</t>
  </si>
  <si>
    <t xml:space="preserve">   Heifers:  Med. #1</t>
  </si>
  <si>
    <t xml:space="preserve">     450-500 lb</t>
  </si>
  <si>
    <t xml:space="preserve">     700-750 lb</t>
  </si>
  <si>
    <t>Hog prices</t>
  </si>
  <si>
    <t xml:space="preserve">  Barrows and gilts</t>
  </si>
  <si>
    <t xml:space="preserve">    National base 51-52% lean</t>
  </si>
  <si>
    <t xml:space="preserve">    ( live equivalent = carcass x .74)</t>
  </si>
  <si>
    <t xml:space="preserve">  Sows</t>
  </si>
  <si>
    <t xml:space="preserve">     Iowa-S. Minn. #1-2, 300-400 lb</t>
  </si>
  <si>
    <t>Sheep &amp; lamb prices</t>
  </si>
  <si>
    <t xml:space="preserve">  San Angelo, TX</t>
  </si>
  <si>
    <t xml:space="preserve">     Slaughter lambs, Choice</t>
  </si>
  <si>
    <t xml:space="preserve">     Ewes, Good</t>
  </si>
  <si>
    <t xml:space="preserve">     Feeder lambs, Choice</t>
  </si>
  <si>
    <t>Livestock Prices</t>
  </si>
  <si>
    <t>For further information contact:  Ronald Gustafson (202) 694-5174 email ronaldg@ers.usda.gov</t>
  </si>
  <si>
    <t>$/bu</t>
  </si>
  <si>
    <t xml:space="preserve">  Corn, #2 Yellow, Cen. Ill</t>
  </si>
  <si>
    <t xml:space="preserve">  Wheat, HRW Ord., K.C.</t>
  </si>
  <si>
    <t xml:space="preserve">  SBM, 48% Solvent, Decatur</t>
  </si>
  <si>
    <t xml:space="preserve">  Alfalfa Hay, U.S. Avg.</t>
  </si>
  <si>
    <t xml:space="preserve">  Grass Hay, U.S. Avg.</t>
  </si>
  <si>
    <t>GRAIN AND FEED PRICES</t>
  </si>
  <si>
    <t>Source: Agricultural Marketing Services.</t>
  </si>
  <si>
    <t>1/ Estimates.</t>
  </si>
  <si>
    <t>$/cwt</t>
  </si>
  <si>
    <t>$/ton</t>
  </si>
  <si>
    <t xml:space="preserve">     Utility breaking 1200-1600 lbs.</t>
  </si>
  <si>
    <t xml:space="preserve">     Utility boning 800-1200 lbs.</t>
  </si>
  <si>
    <t>N/A</t>
  </si>
  <si>
    <t>Beef, Central U.S.</t>
  </si>
  <si>
    <t xml:space="preserve">  Boxed beef cutout</t>
  </si>
  <si>
    <t xml:space="preserve">  Canner-Cutter Cows</t>
  </si>
  <si>
    <t xml:space="preserve">  Bnls. beef, 90% fresh</t>
  </si>
  <si>
    <t xml:space="preserve">  Importd bnls. beef 90% frz.</t>
  </si>
  <si>
    <t xml:space="preserve">  Hide &amp; offal value</t>
  </si>
  <si>
    <t xml:space="preserve">  Veal carcass, 220-280 lb</t>
  </si>
  <si>
    <t>Pork, Central U.S.</t>
  </si>
  <si>
    <t xml:space="preserve">   Pork cutout composite</t>
  </si>
  <si>
    <t xml:space="preserve">   Loins, 14-19 lb BI 1/4" trim</t>
  </si>
  <si>
    <t xml:space="preserve">   Bellies, 12-14 lb skin on trmd.</t>
  </si>
  <si>
    <t xml:space="preserve">   Hams, 20-23 lb BI trmd. TS1</t>
  </si>
  <si>
    <t xml:space="preserve">   Trimmings, 72% fresh</t>
  </si>
  <si>
    <t xml:space="preserve"> Lamb, East Coast</t>
  </si>
  <si>
    <t xml:space="preserve">   55 lb Down, Choice</t>
  </si>
  <si>
    <t xml:space="preserve">   55-65 lb, Choice</t>
  </si>
  <si>
    <t xml:space="preserve">                                             cents/lb</t>
  </si>
  <si>
    <t>Broilers</t>
  </si>
  <si>
    <t xml:space="preserve">  12 City Avg.</t>
  </si>
  <si>
    <t xml:space="preserve">  Georgia dock</t>
  </si>
  <si>
    <t xml:space="preserve">  Northeast</t>
  </si>
  <si>
    <t xml:space="preserve">     Breast, boneless</t>
  </si>
  <si>
    <t xml:space="preserve">     Breast, Ribs on</t>
  </si>
  <si>
    <t xml:space="preserve">     Legs, whole</t>
  </si>
  <si>
    <t xml:space="preserve">     Leg quarters</t>
  </si>
  <si>
    <t>Turkeys</t>
  </si>
  <si>
    <t xml:space="preserve">   Eastern region</t>
  </si>
  <si>
    <t xml:space="preserve">   Toms, 16-24 lb</t>
  </si>
  <si>
    <t xml:space="preserve">      Hens, 8-16 lb</t>
  </si>
  <si>
    <t xml:space="preserve">      Breast, 4-8 lb</t>
  </si>
  <si>
    <t xml:space="preserve">      Drumsticks</t>
  </si>
  <si>
    <t xml:space="preserve">     Wings, full cut</t>
  </si>
  <si>
    <t>Eggs, grd A, lg, doz</t>
  </si>
  <si>
    <t xml:space="preserve">      12 City Metro</t>
  </si>
  <si>
    <t xml:space="preserve">     New York</t>
  </si>
  <si>
    <t>/* Estimates.</t>
  </si>
  <si>
    <t>Source: Agricultural Marketing Service.</t>
  </si>
  <si>
    <t>Livestock, Dairy and Poultry Situation and Outlook</t>
  </si>
  <si>
    <t>WHOLESALE PRICES</t>
  </si>
  <si>
    <t xml:space="preserve">     Select 1-3, 600-900 lbs.</t>
  </si>
  <si>
    <t xml:space="preserve">     Choice 1-3, 600-900 lbs.</t>
  </si>
  <si>
    <t>*Corrected values for 2006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</si>
</sst>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#,##0.0"/>
    <numFmt numFmtId="167" formatCode="0.0"/>
    <numFmt numFmtId="168" formatCode="0.00_)"/>
    <numFmt numFmtId="169" formatCode=";;;"/>
    <numFmt numFmtId="170" formatCode="0.000"/>
    <numFmt numFmtId="171" formatCode="_(* #,##0_);_(* \(#,##0\);_(* &quot;-&quot;??_);_(@_)"/>
    <numFmt numFmtId="172" formatCode="[$-409]mmm\-yy;@"/>
    <numFmt numFmtId="173" formatCode="mmm\-yy_)"/>
    <numFmt numFmtId="174" formatCode="0_)"/>
    <numFmt numFmtId="175" formatCode="0.0000"/>
    <numFmt numFmtId="176" formatCode="mm/dd/yy_)"/>
    <numFmt numFmtId="177" formatCode="#,##0.0_);[Red]\(#,##0.0\)"/>
    <numFmt numFmtId="178" formatCode="mmm/yyyy"/>
    <numFmt numFmtId="179" formatCode="_(* #,##0.0_);_(* \(#,##0.0\);_(* &quot;-&quot;??_);_(@_)"/>
  </numFmts>
  <fonts count="23">
    <font>
      <sz val="10"/>
      <name val="Arial"/>
      <family val="0"/>
    </font>
    <font>
      <sz val="8"/>
      <name val="Arial"/>
      <family val="0"/>
    </font>
    <font>
      <b/>
      <sz val="16"/>
      <name val="Helv"/>
      <family val="0"/>
    </font>
    <font>
      <b/>
      <sz val="12"/>
      <name val="Helv"/>
      <family val="0"/>
    </font>
    <font>
      <sz val="14"/>
      <name val="Arial MT"/>
      <family val="0"/>
    </font>
    <font>
      <sz val="12"/>
      <name val="Arial MT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6"/>
      <name val="Arial MT"/>
      <family val="0"/>
    </font>
    <font>
      <sz val="16"/>
      <name val="Arial MT"/>
      <family val="0"/>
    </font>
    <font>
      <b/>
      <sz val="12"/>
      <name val="Arial MT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0"/>
    </font>
    <font>
      <u val="single"/>
      <sz val="10.5"/>
      <color indexed="36"/>
      <name val="Arial MT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0"/>
      <color indexed="8"/>
      <name val="Arial"/>
      <family val="0"/>
    </font>
    <font>
      <sz val="9"/>
      <name val="Arial"/>
      <family val="2"/>
    </font>
    <font>
      <sz val="10"/>
      <name val="Arial MT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>
      <alignment/>
      <protection/>
    </xf>
    <xf numFmtId="168" fontId="4" fillId="0" borderId="0">
      <alignment/>
      <protection/>
    </xf>
    <xf numFmtId="168" fontId="4" fillId="0" borderId="0">
      <alignment/>
      <protection/>
    </xf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37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7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39" fontId="0" fillId="0" borderId="0" xfId="0" applyNumberForma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166" fontId="2" fillId="0" borderId="0" xfId="0" applyNumberFormat="1" applyFont="1" applyAlignment="1" applyProtection="1" quotePrefix="1">
      <alignment horizontal="left"/>
      <protection/>
    </xf>
    <xf numFmtId="166" fontId="0" fillId="0" borderId="1" xfId="0" applyNumberFormat="1" applyBorder="1" applyAlignment="1" applyProtection="1">
      <alignment horizontal="fill"/>
      <protection/>
    </xf>
    <xf numFmtId="166" fontId="0" fillId="0" borderId="0" xfId="0" applyNumberFormat="1" applyAlignment="1" applyProtection="1">
      <alignment horizontal="left"/>
      <protection/>
    </xf>
    <xf numFmtId="166" fontId="0" fillId="0" borderId="0" xfId="0" applyNumberFormat="1" applyAlignment="1" applyProtection="1">
      <alignment horizontal="center"/>
      <protection/>
    </xf>
    <xf numFmtId="166" fontId="0" fillId="0" borderId="2" xfId="0" applyNumberFormat="1" applyBorder="1" applyAlignment="1" applyProtection="1">
      <alignment horizontal="fill"/>
      <protection/>
    </xf>
    <xf numFmtId="166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3" xfId="0" applyNumberFormat="1" applyBorder="1" applyAlignment="1" applyProtection="1">
      <alignment horizontal="left"/>
      <protection/>
    </xf>
    <xf numFmtId="166" fontId="0" fillId="0" borderId="0" xfId="0" applyNumberFormat="1" applyBorder="1" applyAlignment="1" applyProtection="1">
      <alignment horizontal="left"/>
      <protection/>
    </xf>
    <xf numFmtId="166" fontId="0" fillId="0" borderId="4" xfId="0" applyNumberFormat="1" applyBorder="1" applyAlignment="1" applyProtection="1">
      <alignment horizontal="fill"/>
      <protection/>
    </xf>
    <xf numFmtId="167" fontId="0" fillId="0" borderId="1" xfId="0" applyNumberFormat="1" applyBorder="1" applyAlignment="1" applyProtection="1">
      <alignment horizontal="fill"/>
      <protection/>
    </xf>
    <xf numFmtId="167" fontId="0" fillId="0" borderId="0" xfId="0" applyNumberFormat="1" applyAlignment="1" applyProtection="1">
      <alignment horizontal="center"/>
      <protection/>
    </xf>
    <xf numFmtId="167" fontId="0" fillId="0" borderId="2" xfId="0" applyNumberFormat="1" applyBorder="1" applyAlignment="1" applyProtection="1">
      <alignment horizontal="fill"/>
      <protection/>
    </xf>
    <xf numFmtId="167" fontId="0" fillId="0" borderId="0" xfId="0" applyNumberFormat="1" applyAlignment="1" applyProtection="1">
      <alignment/>
      <protection/>
    </xf>
    <xf numFmtId="177" fontId="0" fillId="0" borderId="0" xfId="0" applyNumberFormat="1" applyAlignment="1" applyProtection="1" quotePrefix="1">
      <alignment/>
      <protection/>
    </xf>
    <xf numFmtId="166" fontId="0" fillId="0" borderId="0" xfId="0" applyNumberFormat="1" applyAlignment="1" applyProtection="1" quotePrefix="1">
      <alignment horizontal="right"/>
      <protection/>
    </xf>
    <xf numFmtId="167" fontId="0" fillId="0" borderId="0" xfId="0" applyNumberFormat="1" applyAlignment="1" applyProtection="1">
      <alignment horizontal="left"/>
      <protection/>
    </xf>
    <xf numFmtId="166" fontId="0" fillId="0" borderId="3" xfId="0" applyNumberFormat="1" applyBorder="1" applyAlignment="1" applyProtection="1">
      <alignment horizontal="center"/>
      <protection/>
    </xf>
    <xf numFmtId="166" fontId="0" fillId="0" borderId="0" xfId="0" applyNumberFormat="1" applyAlignment="1">
      <alignment horizontal="center"/>
    </xf>
    <xf numFmtId="167" fontId="0" fillId="0" borderId="3" xfId="0" applyNumberFormat="1" applyBorder="1" applyAlignment="1" applyProtection="1">
      <alignment horizontal="left"/>
      <protection/>
    </xf>
    <xf numFmtId="167" fontId="0" fillId="0" borderId="3" xfId="0" applyNumberFormat="1" applyBorder="1" applyAlignment="1" applyProtection="1">
      <alignment horizontal="center"/>
      <protection/>
    </xf>
    <xf numFmtId="167" fontId="0" fillId="0" borderId="4" xfId="0" applyNumberFormat="1" applyBorder="1" applyAlignment="1" applyProtection="1">
      <alignment horizontal="fill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176" fontId="3" fillId="0" borderId="0" xfId="0" applyNumberFormat="1" applyFont="1" applyAlignment="1" applyProtection="1">
      <alignment/>
      <protection/>
    </xf>
    <xf numFmtId="0" fontId="0" fillId="0" borderId="5" xfId="0" applyBorder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 quotePrefix="1">
      <alignment horizontal="center"/>
      <protection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 applyProtection="1">
      <alignment horizontal="center"/>
      <protection/>
    </xf>
    <xf numFmtId="3" fontId="0" fillId="0" borderId="0" xfId="0" applyNumberFormat="1" applyAlignment="1" applyProtection="1">
      <alignment horizontal="right"/>
      <protection/>
    </xf>
    <xf numFmtId="3" fontId="3" fillId="0" borderId="0" xfId="0" applyNumberFormat="1" applyFont="1" applyAlignment="1" applyProtection="1">
      <alignment horizontal="right"/>
      <protection/>
    </xf>
    <xf numFmtId="3" fontId="3" fillId="0" borderId="0" xfId="0" applyNumberFormat="1" applyFont="1" applyAlignment="1">
      <alignment horizontal="right"/>
    </xf>
    <xf numFmtId="0" fontId="3" fillId="0" borderId="0" xfId="0" applyFont="1" applyBorder="1" applyAlignment="1" applyProtection="1">
      <alignment horizontal="left"/>
      <protection/>
    </xf>
    <xf numFmtId="3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 quotePrefix="1">
      <alignment horizontal="left"/>
      <protection/>
    </xf>
    <xf numFmtId="0" fontId="3" fillId="0" borderId="0" xfId="0" applyFont="1" applyBorder="1" applyAlignment="1" quotePrefix="1">
      <alignment horizontal="left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quotePrefix="1">
      <alignment horizontal="center"/>
    </xf>
    <xf numFmtId="0" fontId="3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3" fontId="0" fillId="0" borderId="0" xfId="0" applyNumberForma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left"/>
    </xf>
    <xf numFmtId="0" fontId="3" fillId="0" borderId="0" xfId="0" applyFont="1" applyAlignment="1" quotePrefix="1">
      <alignment horizontal="left"/>
    </xf>
    <xf numFmtId="0" fontId="4" fillId="0" borderId="8" xfId="0" applyFont="1" applyBorder="1" applyAlignment="1" applyProtection="1" quotePrefix="1">
      <alignment horizontal="left"/>
      <protection/>
    </xf>
    <xf numFmtId="0" fontId="5" fillId="0" borderId="8" xfId="0" applyFont="1" applyBorder="1" applyAlignment="1" applyProtection="1">
      <alignment/>
      <protection/>
    </xf>
    <xf numFmtId="0" fontId="0" fillId="0" borderId="8" xfId="0" applyBorder="1" applyAlignment="1">
      <alignment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 quotePrefix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167" fontId="5" fillId="0" borderId="0" xfId="0" applyNumberFormat="1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 quotePrefix="1">
      <alignment/>
      <protection/>
    </xf>
    <xf numFmtId="0" fontId="5" fillId="0" borderId="0" xfId="0" applyFont="1" applyAlignment="1" applyProtection="1" quotePrefix="1">
      <alignment horizontal="left"/>
      <protection/>
    </xf>
    <xf numFmtId="167" fontId="5" fillId="0" borderId="0" xfId="0" applyNumberFormat="1" applyFont="1" applyBorder="1" applyAlignment="1" applyProtection="1" quotePrefix="1">
      <alignment horizontal="left"/>
      <protection/>
    </xf>
    <xf numFmtId="1" fontId="5" fillId="0" borderId="0" xfId="0" applyNumberFormat="1" applyFont="1" applyBorder="1" applyAlignment="1" applyProtection="1">
      <alignment horizontal="center"/>
      <protection/>
    </xf>
    <xf numFmtId="167" fontId="5" fillId="0" borderId="0" xfId="0" applyNumberFormat="1" applyFont="1" applyBorder="1" applyAlignment="1" applyProtection="1">
      <alignment horizontal="center"/>
      <protection/>
    </xf>
    <xf numFmtId="167" fontId="5" fillId="0" borderId="0" xfId="0" applyNumberFormat="1" applyFont="1" applyBorder="1" applyAlignment="1" applyProtection="1">
      <alignment horizontal="center"/>
      <protection/>
    </xf>
    <xf numFmtId="1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2" xfId="0" applyFont="1" applyBorder="1" applyAlignment="1">
      <alignment/>
    </xf>
    <xf numFmtId="0" fontId="6" fillId="0" borderId="2" xfId="0" applyFont="1" applyBorder="1" applyAlignment="1" quotePrefix="1">
      <alignment horizontal="left"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left"/>
      <protection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 applyProtection="1" quotePrefix="1">
      <alignment horizontal="left"/>
      <protection/>
    </xf>
    <xf numFmtId="0" fontId="6" fillId="0" borderId="0" xfId="0" applyFont="1" applyBorder="1" applyAlignment="1" applyProtection="1" quotePrefix="1">
      <alignment horizontal="left"/>
      <protection/>
    </xf>
    <xf numFmtId="2" fontId="6" fillId="0" borderId="0" xfId="0" applyNumberFormat="1" applyFont="1" applyBorder="1" applyAlignment="1">
      <alignment horizontal="center"/>
    </xf>
    <xf numFmtId="0" fontId="6" fillId="0" borderId="3" xfId="0" applyFont="1" applyBorder="1" applyAlignment="1" applyProtection="1" quotePrefix="1">
      <alignment horizontal="left"/>
      <protection/>
    </xf>
    <xf numFmtId="2" fontId="6" fillId="0" borderId="3" xfId="0" applyNumberFormat="1" applyFont="1" applyBorder="1" applyAlignment="1">
      <alignment horizontal="center"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3" xfId="0" applyFont="1" applyBorder="1" applyAlignment="1" quotePrefix="1">
      <alignment horizontal="left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 quotePrefix="1">
      <alignment horizontal="center"/>
    </xf>
    <xf numFmtId="0" fontId="6" fillId="0" borderId="2" xfId="0" applyFont="1" applyBorder="1" applyAlignment="1" applyProtection="1" quotePrefix="1">
      <alignment horizontal="left"/>
      <protection/>
    </xf>
    <xf numFmtId="2" fontId="6" fillId="0" borderId="2" xfId="0" applyNumberFormat="1" applyFont="1" applyBorder="1" applyAlignment="1">
      <alignment horizontal="center"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 quotePrefix="1">
      <alignment horizontal="left"/>
    </xf>
    <xf numFmtId="0" fontId="0" fillId="0" borderId="0" xfId="0" applyFont="1" applyAlignment="1">
      <alignment/>
    </xf>
    <xf numFmtId="0" fontId="8" fillId="0" borderId="2" xfId="0" applyFont="1" applyBorder="1" applyAlignment="1" quotePrefix="1">
      <alignment horizontal="left"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0" fontId="9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 quotePrefix="1">
      <alignment horizontal="center"/>
    </xf>
    <xf numFmtId="0" fontId="7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9" fillId="0" borderId="3" xfId="0" applyFont="1" applyBorder="1" applyAlignment="1">
      <alignment/>
    </xf>
    <xf numFmtId="2" fontId="7" fillId="0" borderId="3" xfId="0" applyNumberFormat="1" applyFont="1" applyBorder="1" applyAlignment="1" quotePrefix="1">
      <alignment horizontal="center"/>
    </xf>
    <xf numFmtId="2" fontId="7" fillId="0" borderId="3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0" fontId="9" fillId="0" borderId="2" xfId="0" applyFont="1" applyBorder="1" applyAlignment="1">
      <alignment/>
    </xf>
    <xf numFmtId="2" fontId="9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0" fontId="9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 quotePrefix="1">
      <alignment horizontal="center"/>
    </xf>
    <xf numFmtId="178" fontId="0" fillId="0" borderId="0" xfId="0" applyNumberFormat="1" applyAlignment="1">
      <alignment horizontal="right"/>
    </xf>
    <xf numFmtId="168" fontId="0" fillId="0" borderId="0" xfId="0" applyNumberFormat="1" applyAlignment="1" applyProtection="1">
      <alignment/>
      <protection/>
    </xf>
    <xf numFmtId="179" fontId="0" fillId="0" borderId="0" xfId="15" applyNumberFormat="1" applyAlignment="1" applyProtection="1">
      <alignment/>
      <protection/>
    </xf>
    <xf numFmtId="179" fontId="0" fillId="0" borderId="0" xfId="15" applyNumberFormat="1" applyAlignment="1" applyProtection="1">
      <alignment horizontal="center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1" fontId="15" fillId="0" borderId="3" xfId="0" applyNumberFormat="1" applyFont="1" applyBorder="1" applyAlignment="1">
      <alignment/>
    </xf>
    <xf numFmtId="14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171" fontId="0" fillId="0" borderId="3" xfId="0" applyNumberFormat="1" applyFont="1" applyBorder="1" applyAlignment="1">
      <alignment/>
    </xf>
    <xf numFmtId="171" fontId="0" fillId="0" borderId="0" xfId="0" applyNumberFormat="1" applyAlignment="1">
      <alignment horizontal="right"/>
    </xf>
    <xf numFmtId="171" fontId="0" fillId="0" borderId="3" xfId="0" applyNumberFormat="1" applyBorder="1" applyAlignment="1">
      <alignment/>
    </xf>
    <xf numFmtId="173" fontId="0" fillId="0" borderId="0" xfId="0" applyNumberFormat="1" applyAlignment="1" quotePrefix="1">
      <alignment/>
    </xf>
    <xf numFmtId="173" fontId="0" fillId="0" borderId="3" xfId="0" applyNumberFormat="1" applyBorder="1" applyAlignment="1">
      <alignment/>
    </xf>
    <xf numFmtId="37" fontId="0" fillId="0" borderId="0" xfId="21" applyNumberFormat="1" applyFont="1" applyProtection="1">
      <alignment/>
      <protection/>
    </xf>
    <xf numFmtId="164" fontId="0" fillId="0" borderId="0" xfId="21" applyNumberFormat="1" applyFont="1" applyProtection="1">
      <alignment/>
      <protection/>
    </xf>
    <xf numFmtId="168" fontId="0" fillId="0" borderId="0" xfId="21" applyNumberFormat="1" applyFont="1" applyProtection="1">
      <alignment/>
      <protection/>
    </xf>
    <xf numFmtId="0" fontId="6" fillId="0" borderId="0" xfId="0" applyFont="1" applyAlignment="1">
      <alignment horizontal="right"/>
    </xf>
    <xf numFmtId="173" fontId="0" fillId="0" borderId="0" xfId="0" applyNumberFormat="1" applyBorder="1" applyAlignment="1" quotePrefix="1">
      <alignment/>
    </xf>
    <xf numFmtId="164" fontId="0" fillId="0" borderId="3" xfId="0" applyNumberFormat="1" applyBorder="1" applyAlignment="1">
      <alignment/>
    </xf>
    <xf numFmtId="168" fontId="6" fillId="0" borderId="0" xfId="21" applyNumberFormat="1" applyFont="1" applyAlignment="1" applyProtection="1">
      <alignment horizontal="right"/>
      <protection/>
    </xf>
    <xf numFmtId="0" fontId="18" fillId="0" borderId="0" xfId="21" applyFont="1">
      <alignment/>
      <protection/>
    </xf>
    <xf numFmtId="164" fontId="18" fillId="0" borderId="0" xfId="21" applyNumberFormat="1" applyFont="1">
      <alignment/>
      <protection/>
    </xf>
    <xf numFmtId="0" fontId="0" fillId="0" borderId="0" xfId="0" applyAlignment="1">
      <alignment horizontal="left"/>
    </xf>
    <xf numFmtId="0" fontId="19" fillId="0" borderId="0" xfId="20" applyFont="1" applyAlignment="1">
      <alignment/>
    </xf>
    <xf numFmtId="0" fontId="20" fillId="0" borderId="0" xfId="0" applyFont="1" applyAlignment="1" quotePrefix="1">
      <alignment horizontal="left"/>
    </xf>
    <xf numFmtId="0" fontId="7" fillId="0" borderId="0" xfId="0" applyFont="1" applyAlignment="1">
      <alignment/>
    </xf>
    <xf numFmtId="17" fontId="0" fillId="0" borderId="0" xfId="0" applyNumberFormat="1" applyAlignment="1" quotePrefix="1">
      <alignment/>
    </xf>
    <xf numFmtId="37" fontId="21" fillId="0" borderId="0" xfId="21" applyNumberFormat="1" applyFont="1" applyProtection="1">
      <alignment/>
      <protection/>
    </xf>
    <xf numFmtId="37" fontId="21" fillId="0" borderId="0" xfId="21" applyNumberFormat="1" applyFont="1" applyBorder="1" applyProtection="1">
      <alignment/>
      <protection/>
    </xf>
    <xf numFmtId="0" fontId="21" fillId="0" borderId="0" xfId="21" applyFont="1">
      <alignment/>
      <protection/>
    </xf>
    <xf numFmtId="0" fontId="21" fillId="0" borderId="0" xfId="21" applyFont="1" applyBorder="1">
      <alignment/>
      <protection/>
    </xf>
    <xf numFmtId="164" fontId="21" fillId="0" borderId="0" xfId="21" applyNumberFormat="1" applyFont="1" applyProtection="1">
      <alignment/>
      <protection/>
    </xf>
    <xf numFmtId="165" fontId="21" fillId="0" borderId="0" xfId="21" applyNumberFormat="1" applyFont="1" applyBorder="1" applyProtection="1">
      <alignment/>
      <protection/>
    </xf>
    <xf numFmtId="0" fontId="0" fillId="0" borderId="14" xfId="0" applyBorder="1" applyAlignment="1">
      <alignment/>
    </xf>
    <xf numFmtId="168" fontId="0" fillId="0" borderId="0" xfId="23" applyFont="1">
      <alignment/>
      <protection/>
    </xf>
    <xf numFmtId="168" fontId="0" fillId="0" borderId="0" xfId="23" applyFont="1" applyAlignment="1">
      <alignment horizontal="right"/>
      <protection/>
    </xf>
    <xf numFmtId="168" fontId="0" fillId="0" borderId="0" xfId="0" applyNumberFormat="1" applyBorder="1" applyAlignment="1">
      <alignment/>
    </xf>
    <xf numFmtId="168" fontId="6" fillId="0" borderId="0" xfId="0" applyNumberFormat="1" applyFont="1" applyBorder="1" applyAlignment="1">
      <alignment/>
    </xf>
    <xf numFmtId="168" fontId="0" fillId="0" borderId="3" xfId="0" applyNumberFormat="1" applyBorder="1" applyAlignment="1">
      <alignment/>
    </xf>
    <xf numFmtId="1" fontId="0" fillId="0" borderId="3" xfId="0" applyNumberFormat="1" applyBorder="1" applyAlignment="1">
      <alignment/>
    </xf>
    <xf numFmtId="173" fontId="0" fillId="0" borderId="0" xfId="0" applyNumberFormat="1" applyBorder="1" applyAlignment="1">
      <alignment/>
    </xf>
    <xf numFmtId="168" fontId="22" fillId="0" borderId="0" xfId="23" applyFont="1" applyAlignment="1">
      <alignment horizontal="centerContinuous"/>
      <protection/>
    </xf>
    <xf numFmtId="168" fontId="0" fillId="0" borderId="0" xfId="23" applyFont="1" applyAlignment="1">
      <alignment horizontal="centerContinuous"/>
      <protection/>
    </xf>
    <xf numFmtId="168" fontId="0" fillId="0" borderId="0" xfId="0" applyNumberFormat="1" applyFill="1" applyBorder="1" applyAlignment="1">
      <alignment/>
    </xf>
    <xf numFmtId="168" fontId="6" fillId="0" borderId="3" xfId="0" applyNumberFormat="1" applyFont="1" applyBorder="1" applyAlignment="1">
      <alignment horizontal="right"/>
    </xf>
    <xf numFmtId="1" fontId="0" fillId="0" borderId="0" xfId="0" applyNumberFormat="1" applyAlignment="1">
      <alignment horizontal="center"/>
    </xf>
    <xf numFmtId="1" fontId="0" fillId="0" borderId="3" xfId="0" applyNumberFormat="1" applyBorder="1" applyAlignment="1">
      <alignment horizontal="center"/>
    </xf>
    <xf numFmtId="168" fontId="6" fillId="0" borderId="0" xfId="0" applyNumberFormat="1" applyFont="1" applyAlignment="1">
      <alignment/>
    </xf>
    <xf numFmtId="168" fontId="0" fillId="0" borderId="0" xfId="22" applyFont="1" applyAlignment="1">
      <alignment horizontal="right"/>
      <protection/>
    </xf>
    <xf numFmtId="168" fontId="0" fillId="0" borderId="0" xfId="0" applyNumberFormat="1" applyAlignment="1">
      <alignment horizontal="right"/>
    </xf>
    <xf numFmtId="168" fontId="0" fillId="0" borderId="0" xfId="22" applyFont="1">
      <alignment/>
      <protection/>
    </xf>
    <xf numFmtId="168" fontId="18" fillId="0" borderId="0" xfId="22" applyFont="1">
      <alignment/>
      <protection/>
    </xf>
    <xf numFmtId="168" fontId="0" fillId="0" borderId="0" xfId="22" applyFont="1" applyAlignment="1">
      <alignment horizontal="centerContinuous"/>
      <protection/>
    </xf>
    <xf numFmtId="171" fontId="6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1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3" fillId="0" borderId="15" xfId="0" applyFont="1" applyBorder="1" applyAlignment="1" applyProtection="1" quotePrefix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1_Sheet17" xfId="22"/>
    <cellStyle name="Normal_Sheet1_Sheet18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onaldg@ers.usda.gov;%20Poultry%20and%20eggs,%20Dave%20Harvey,%20(202)%20694-5177," TargetMode="External" /><Relationship Id="rId2" Type="http://schemas.openxmlformats.org/officeDocument/2006/relationships/hyperlink" Target="mailto:djharvey@ers.usda.gov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140625" style="0" customWidth="1"/>
  </cols>
  <sheetData>
    <row r="1" ht="12.75">
      <c r="A1" t="s">
        <v>0</v>
      </c>
    </row>
    <row r="2" spans="3:20" ht="12.75">
      <c r="C2">
        <v>2001</v>
      </c>
      <c r="D2">
        <v>2003</v>
      </c>
      <c r="E2">
        <v>2004</v>
      </c>
      <c r="I2">
        <v>2004</v>
      </c>
      <c r="J2">
        <v>2005</v>
      </c>
      <c r="O2">
        <v>2006</v>
      </c>
      <c r="T2">
        <v>2007</v>
      </c>
    </row>
    <row r="3" spans="2:21" ht="12.7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2</v>
      </c>
      <c r="H3" t="s">
        <v>6</v>
      </c>
      <c r="I3" t="s">
        <v>3</v>
      </c>
      <c r="J3" t="s">
        <v>4</v>
      </c>
      <c r="K3" t="s">
        <v>5</v>
      </c>
      <c r="L3" t="s">
        <v>2</v>
      </c>
      <c r="M3" t="s">
        <v>6</v>
      </c>
      <c r="N3" t="s">
        <v>3</v>
      </c>
      <c r="O3" t="s">
        <v>4</v>
      </c>
      <c r="P3" t="s">
        <v>5</v>
      </c>
      <c r="Q3" t="s">
        <v>2</v>
      </c>
      <c r="R3" t="s">
        <v>6</v>
      </c>
      <c r="S3" t="s">
        <v>3</v>
      </c>
      <c r="T3" t="s">
        <v>4</v>
      </c>
      <c r="U3" t="s">
        <v>3</v>
      </c>
    </row>
    <row r="5" ht="12.75">
      <c r="A5" t="s">
        <v>7</v>
      </c>
    </row>
    <row r="6" spans="1:21" ht="12.75">
      <c r="A6" t="s">
        <v>8</v>
      </c>
      <c r="B6" s="1">
        <v>6182</v>
      </c>
      <c r="C6" s="1">
        <v>6723</v>
      </c>
      <c r="D6" s="1">
        <v>26238</v>
      </c>
      <c r="E6" s="1">
        <v>5838</v>
      </c>
      <c r="F6" s="1">
        <v>6253</v>
      </c>
      <c r="G6" s="1">
        <v>6360</v>
      </c>
      <c r="H6" s="1">
        <v>6097</v>
      </c>
      <c r="I6" s="1">
        <v>24548</v>
      </c>
      <c r="J6" s="2">
        <v>5725</v>
      </c>
      <c r="K6" s="2">
        <v>6189</v>
      </c>
      <c r="L6" s="2">
        <v>6560</v>
      </c>
      <c r="M6" s="2">
        <v>6209</v>
      </c>
      <c r="N6" s="2">
        <v>24683</v>
      </c>
      <c r="O6" s="2">
        <v>6078</v>
      </c>
      <c r="P6" s="2">
        <v>6700</v>
      </c>
      <c r="Q6" s="2">
        <v>7025</v>
      </c>
      <c r="R6" s="2">
        <v>6300</v>
      </c>
      <c r="S6" s="2">
        <v>26103</v>
      </c>
      <c r="T6" s="2">
        <v>6330</v>
      </c>
      <c r="U6" s="2">
        <v>26755</v>
      </c>
    </row>
    <row r="7" spans="1:21" ht="12.75">
      <c r="A7" t="s">
        <v>9</v>
      </c>
      <c r="B7" s="1">
        <v>4805</v>
      </c>
      <c r="C7" s="1">
        <v>4548</v>
      </c>
      <c r="D7" s="1">
        <v>19945</v>
      </c>
      <c r="E7" s="1">
        <v>5130</v>
      </c>
      <c r="F7" s="1">
        <v>4897</v>
      </c>
      <c r="G7" s="1">
        <v>5047</v>
      </c>
      <c r="H7" s="1">
        <v>5435</v>
      </c>
      <c r="I7" s="1">
        <v>20509</v>
      </c>
      <c r="J7" s="2">
        <v>5138</v>
      </c>
      <c r="K7" s="2">
        <v>5021</v>
      </c>
      <c r="L7" s="2">
        <v>5000</v>
      </c>
      <c r="M7" s="2">
        <v>5525</v>
      </c>
      <c r="N7" s="2">
        <v>20684</v>
      </c>
      <c r="O7" s="2">
        <v>5321</v>
      </c>
      <c r="P7" s="2">
        <v>5000</v>
      </c>
      <c r="Q7" s="2">
        <v>5200</v>
      </c>
      <c r="R7" s="2">
        <v>5650</v>
      </c>
      <c r="S7" s="2">
        <v>21171</v>
      </c>
      <c r="T7" s="2">
        <v>5375</v>
      </c>
      <c r="U7" s="2">
        <v>21760</v>
      </c>
    </row>
    <row r="8" spans="1:21" ht="12.75">
      <c r="A8" t="s">
        <v>10</v>
      </c>
      <c r="B8" s="1">
        <v>59</v>
      </c>
      <c r="C8" s="1">
        <v>52</v>
      </c>
      <c r="D8" s="1">
        <v>199</v>
      </c>
      <c r="E8" s="1">
        <v>53</v>
      </c>
      <c r="F8" s="1">
        <v>46</v>
      </c>
      <c r="G8" s="1">
        <v>46</v>
      </c>
      <c r="H8" s="1">
        <v>50</v>
      </c>
      <c r="I8" s="1">
        <v>195</v>
      </c>
      <c r="J8" s="2">
        <v>49</v>
      </c>
      <c r="K8" s="2">
        <v>46</v>
      </c>
      <c r="L8" s="2">
        <v>44</v>
      </c>
      <c r="M8" s="2">
        <v>48</v>
      </c>
      <c r="N8" s="2">
        <v>187</v>
      </c>
      <c r="O8" s="2">
        <v>49</v>
      </c>
      <c r="P8" s="2">
        <v>48</v>
      </c>
      <c r="Q8" s="2">
        <v>48</v>
      </c>
      <c r="R8" s="2">
        <v>52</v>
      </c>
      <c r="S8" s="2">
        <v>197</v>
      </c>
      <c r="T8" s="2">
        <v>52</v>
      </c>
      <c r="U8" s="2">
        <v>205</v>
      </c>
    </row>
    <row r="9" spans="1:21" ht="12.75">
      <c r="A9" t="s">
        <v>11</v>
      </c>
      <c r="B9" s="1">
        <v>7533</v>
      </c>
      <c r="C9" s="1">
        <v>7882</v>
      </c>
      <c r="D9" s="1">
        <v>32749</v>
      </c>
      <c r="E9" s="1">
        <v>8195</v>
      </c>
      <c r="F9" s="1">
        <v>8492</v>
      </c>
      <c r="G9" s="1">
        <v>8839</v>
      </c>
      <c r="H9" s="1">
        <v>8537</v>
      </c>
      <c r="I9" s="1">
        <v>34063</v>
      </c>
      <c r="J9" s="2">
        <v>8588</v>
      </c>
      <c r="K9" s="2">
        <v>8934</v>
      </c>
      <c r="L9" s="2">
        <v>8939</v>
      </c>
      <c r="M9" s="2">
        <v>8904</v>
      </c>
      <c r="N9" s="2">
        <v>35365</v>
      </c>
      <c r="O9" s="2">
        <v>8937</v>
      </c>
      <c r="P9" s="2">
        <v>9100</v>
      </c>
      <c r="Q9" s="2">
        <v>9000</v>
      </c>
      <c r="R9" s="2">
        <v>8950</v>
      </c>
      <c r="S9" s="2">
        <v>35987</v>
      </c>
      <c r="T9" s="2">
        <v>9000</v>
      </c>
      <c r="U9" s="2">
        <v>36575</v>
      </c>
    </row>
    <row r="10" spans="1:21" ht="12.75">
      <c r="A10" t="s">
        <v>12</v>
      </c>
      <c r="B10" s="1">
        <v>1332</v>
      </c>
      <c r="C10" s="1">
        <v>1394</v>
      </c>
      <c r="D10" s="1">
        <v>5650</v>
      </c>
      <c r="E10" s="1">
        <v>1309</v>
      </c>
      <c r="F10" s="1">
        <v>1366</v>
      </c>
      <c r="G10" s="1">
        <v>1390</v>
      </c>
      <c r="H10" s="1">
        <v>1389</v>
      </c>
      <c r="I10" s="1">
        <v>5454</v>
      </c>
      <c r="J10" s="2">
        <v>1328</v>
      </c>
      <c r="K10" s="2">
        <v>1397</v>
      </c>
      <c r="L10" s="2">
        <v>1375</v>
      </c>
      <c r="M10" s="2">
        <v>1405</v>
      </c>
      <c r="N10" s="2">
        <v>5504</v>
      </c>
      <c r="O10" s="2">
        <v>1354</v>
      </c>
      <c r="P10" s="2">
        <v>1425</v>
      </c>
      <c r="Q10" s="2">
        <v>1410</v>
      </c>
      <c r="R10" s="2">
        <v>1445</v>
      </c>
      <c r="S10" s="2">
        <v>5634</v>
      </c>
      <c r="T10" s="2">
        <v>1375</v>
      </c>
      <c r="U10" s="2">
        <v>5730</v>
      </c>
    </row>
    <row r="11" spans="2:21" ht="12.75">
      <c r="B11" s="1"/>
      <c r="C11" s="1"/>
      <c r="D11" s="1"/>
      <c r="E11" s="1"/>
      <c r="F11" s="1"/>
      <c r="G11" s="1"/>
      <c r="H11" s="1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2.75">
      <c r="A12" t="s">
        <v>13</v>
      </c>
      <c r="B12" s="1">
        <v>20088</v>
      </c>
      <c r="C12" s="1">
        <v>20777</v>
      </c>
      <c r="D12" s="1">
        <v>85476</v>
      </c>
      <c r="E12" s="1">
        <v>20687</v>
      </c>
      <c r="F12" s="1">
        <v>21220</v>
      </c>
      <c r="G12" s="1">
        <v>21858</v>
      </c>
      <c r="H12" s="1">
        <v>21676</v>
      </c>
      <c r="I12" s="1">
        <v>85441</v>
      </c>
      <c r="J12" s="2">
        <v>20991</v>
      </c>
      <c r="K12" s="2">
        <v>21764</v>
      </c>
      <c r="L12" s="2">
        <v>22088</v>
      </c>
      <c r="M12" s="2">
        <v>22254</v>
      </c>
      <c r="N12" s="2">
        <v>87097</v>
      </c>
      <c r="O12" s="2">
        <v>21902</v>
      </c>
      <c r="P12" s="2">
        <v>22440</v>
      </c>
      <c r="Q12" s="2">
        <v>22851</v>
      </c>
      <c r="R12" s="2">
        <v>22567</v>
      </c>
      <c r="S12" s="2">
        <v>89760</v>
      </c>
      <c r="T12" s="2">
        <v>22296</v>
      </c>
      <c r="U12" s="2">
        <v>91699</v>
      </c>
    </row>
    <row r="13" spans="1:21" ht="12.75">
      <c r="A13" t="s">
        <v>14</v>
      </c>
      <c r="B13" s="1">
        <v>1489</v>
      </c>
      <c r="C13" s="1">
        <v>1519</v>
      </c>
      <c r="D13" s="1">
        <v>6225</v>
      </c>
      <c r="E13" s="1">
        <v>1556</v>
      </c>
      <c r="F13" s="1">
        <v>1574</v>
      </c>
      <c r="G13" s="1">
        <v>1598</v>
      </c>
      <c r="H13" s="1">
        <v>1637</v>
      </c>
      <c r="I13" s="1">
        <v>6365</v>
      </c>
      <c r="J13" s="2">
        <v>1588</v>
      </c>
      <c r="K13" s="2">
        <v>1583</v>
      </c>
      <c r="L13" s="2">
        <v>1596</v>
      </c>
      <c r="M13" s="2">
        <v>1644</v>
      </c>
      <c r="N13" s="2">
        <v>6411</v>
      </c>
      <c r="O13" s="2">
        <v>1612</v>
      </c>
      <c r="P13" s="2">
        <v>1615</v>
      </c>
      <c r="Q13" s="2">
        <v>1635</v>
      </c>
      <c r="R13" s="2">
        <v>1665</v>
      </c>
      <c r="S13" s="2">
        <v>6527</v>
      </c>
      <c r="T13" s="2">
        <v>1625</v>
      </c>
      <c r="U13" s="2">
        <v>6630</v>
      </c>
    </row>
    <row r="14" spans="10:14" ht="12.75">
      <c r="J14" s="2"/>
      <c r="K14" s="2"/>
      <c r="L14" s="2"/>
      <c r="M14" s="2"/>
      <c r="N14" s="2"/>
    </row>
    <row r="15" spans="1:14" ht="12.75">
      <c r="A15" t="s">
        <v>15</v>
      </c>
      <c r="J15" s="2"/>
      <c r="K15" s="2"/>
      <c r="L15" s="2"/>
      <c r="M15" s="2"/>
      <c r="N15" s="2"/>
    </row>
    <row r="16" spans="1:21" ht="12.75">
      <c r="A16" t="s">
        <v>8</v>
      </c>
      <c r="B16" s="3">
        <v>16.1</v>
      </c>
      <c r="C16" s="3">
        <v>17</v>
      </c>
      <c r="D16" s="4">
        <v>64.9</v>
      </c>
      <c r="E16" s="3">
        <v>16</v>
      </c>
      <c r="F16" s="3">
        <v>16.9</v>
      </c>
      <c r="G16" s="3">
        <v>16.9</v>
      </c>
      <c r="H16" s="3">
        <v>16.3</v>
      </c>
      <c r="I16" s="4">
        <v>66.1</v>
      </c>
      <c r="J16" s="5">
        <v>15.6</v>
      </c>
      <c r="K16" s="5">
        <v>16.8</v>
      </c>
      <c r="L16" s="5">
        <v>17</v>
      </c>
      <c r="M16" s="5">
        <v>16</v>
      </c>
      <c r="N16" s="5">
        <v>65.5</v>
      </c>
      <c r="O16">
        <v>15.8</v>
      </c>
      <c r="P16">
        <v>17.1</v>
      </c>
      <c r="Q16">
        <v>17.9</v>
      </c>
      <c r="R16">
        <v>15.7</v>
      </c>
      <c r="S16" s="5">
        <v>66.5</v>
      </c>
      <c r="T16" s="5">
        <v>15.8</v>
      </c>
      <c r="U16" s="5">
        <v>66.8</v>
      </c>
    </row>
    <row r="17" spans="1:21" ht="12.75">
      <c r="A17" t="s">
        <v>9</v>
      </c>
      <c r="B17" s="3">
        <v>12.6</v>
      </c>
      <c r="C17" s="3">
        <v>12.2</v>
      </c>
      <c r="D17" s="4">
        <v>51.8</v>
      </c>
      <c r="E17" s="3">
        <v>13</v>
      </c>
      <c r="F17" s="3">
        <v>12.2</v>
      </c>
      <c r="G17" s="3">
        <v>12.7</v>
      </c>
      <c r="H17" s="3">
        <v>13.4</v>
      </c>
      <c r="I17" s="4">
        <v>51.3</v>
      </c>
      <c r="J17">
        <v>12.3</v>
      </c>
      <c r="K17" s="6">
        <v>12.1</v>
      </c>
      <c r="L17">
        <v>12.3</v>
      </c>
      <c r="M17">
        <v>13.3</v>
      </c>
      <c r="N17" s="5">
        <v>50</v>
      </c>
      <c r="O17">
        <v>12.3</v>
      </c>
      <c r="P17">
        <v>11.8</v>
      </c>
      <c r="Q17">
        <v>12.4</v>
      </c>
      <c r="R17">
        <v>13.2</v>
      </c>
      <c r="S17" s="5">
        <v>49.6</v>
      </c>
      <c r="T17" s="5">
        <v>12.5</v>
      </c>
      <c r="U17" s="5">
        <v>50.5</v>
      </c>
    </row>
    <row r="18" spans="1:21" ht="12.75">
      <c r="A18" t="s">
        <v>10</v>
      </c>
      <c r="B18" s="3">
        <v>0.3</v>
      </c>
      <c r="C18" s="3">
        <v>0.3</v>
      </c>
      <c r="D18" s="4">
        <v>1.2</v>
      </c>
      <c r="E18" s="3">
        <v>0.3</v>
      </c>
      <c r="F18" s="3">
        <v>0.3</v>
      </c>
      <c r="G18" s="3">
        <v>0.2</v>
      </c>
      <c r="H18" s="3">
        <v>0.3</v>
      </c>
      <c r="I18" s="4">
        <v>1.1</v>
      </c>
      <c r="J18" s="5">
        <v>0.3</v>
      </c>
      <c r="K18" s="5">
        <v>0.3</v>
      </c>
      <c r="L18" s="5">
        <v>0.2</v>
      </c>
      <c r="M18" s="5">
        <v>0.3</v>
      </c>
      <c r="N18" s="5">
        <v>1.1</v>
      </c>
      <c r="O18">
        <v>0.3</v>
      </c>
      <c r="P18">
        <v>0.3</v>
      </c>
      <c r="Q18">
        <v>0.3</v>
      </c>
      <c r="R18">
        <v>0.3</v>
      </c>
      <c r="S18" s="5">
        <v>1.1</v>
      </c>
      <c r="T18" s="5">
        <v>0.3</v>
      </c>
      <c r="U18" s="5">
        <v>1.1</v>
      </c>
    </row>
    <row r="19" spans="1:21" ht="12.75">
      <c r="A19" t="s">
        <v>11</v>
      </c>
      <c r="B19" s="3">
        <v>18.8</v>
      </c>
      <c r="C19" s="3">
        <v>19.6</v>
      </c>
      <c r="D19" s="4">
        <v>81.6</v>
      </c>
      <c r="E19" s="3">
        <v>20.8</v>
      </c>
      <c r="F19" s="3">
        <v>21.2</v>
      </c>
      <c r="G19" s="3">
        <v>21.9</v>
      </c>
      <c r="H19" s="3">
        <v>20.4</v>
      </c>
      <c r="I19" s="4">
        <v>84.3</v>
      </c>
      <c r="J19" s="5">
        <v>21.3</v>
      </c>
      <c r="K19" s="5">
        <v>21.7</v>
      </c>
      <c r="L19" s="5">
        <v>21.6</v>
      </c>
      <c r="M19" s="5">
        <v>21.2</v>
      </c>
      <c r="N19" s="5">
        <v>85.8</v>
      </c>
      <c r="O19">
        <v>21.8</v>
      </c>
      <c r="P19">
        <v>22.4</v>
      </c>
      <c r="Q19">
        <v>21.6</v>
      </c>
      <c r="R19">
        <v>21.1</v>
      </c>
      <c r="S19" s="5">
        <v>87</v>
      </c>
      <c r="T19" s="5">
        <v>21.5</v>
      </c>
      <c r="U19" s="5">
        <v>87</v>
      </c>
    </row>
    <row r="20" spans="1:21" ht="12.75">
      <c r="A20" t="s">
        <v>12</v>
      </c>
      <c r="B20" s="3">
        <v>3.8</v>
      </c>
      <c r="C20" s="3">
        <v>4.3</v>
      </c>
      <c r="D20" s="4">
        <v>17.4</v>
      </c>
      <c r="E20" s="3">
        <v>3.6</v>
      </c>
      <c r="F20" s="3">
        <v>4</v>
      </c>
      <c r="G20" s="3">
        <v>4.5</v>
      </c>
      <c r="H20" s="3">
        <v>5</v>
      </c>
      <c r="I20" s="4">
        <v>17.1</v>
      </c>
      <c r="J20" s="5">
        <v>3.6</v>
      </c>
      <c r="K20" s="5">
        <v>3.9</v>
      </c>
      <c r="L20" s="5">
        <v>4.2</v>
      </c>
      <c r="M20" s="5">
        <v>5.1</v>
      </c>
      <c r="N20" s="5">
        <v>16.7</v>
      </c>
      <c r="O20">
        <v>3.5</v>
      </c>
      <c r="P20">
        <v>3.9</v>
      </c>
      <c r="Q20">
        <v>3.9</v>
      </c>
      <c r="R20">
        <v>5.3</v>
      </c>
      <c r="S20" s="5">
        <v>16.6</v>
      </c>
      <c r="T20" s="5">
        <v>3.6</v>
      </c>
      <c r="U20" s="5">
        <v>16.7</v>
      </c>
    </row>
    <row r="21" spans="2:14" ht="12.75">
      <c r="B21" s="3"/>
      <c r="C21" s="3"/>
      <c r="D21" s="4"/>
      <c r="E21" s="3"/>
      <c r="F21" s="3"/>
      <c r="G21" s="3"/>
      <c r="H21" s="3"/>
      <c r="I21" s="4"/>
      <c r="J21" s="5"/>
      <c r="K21" s="5"/>
      <c r="L21" s="5"/>
      <c r="M21" s="5"/>
      <c r="N21" s="5"/>
    </row>
    <row r="22" spans="1:21" ht="12.75">
      <c r="A22" t="s">
        <v>16</v>
      </c>
      <c r="B22" s="3">
        <v>52.1</v>
      </c>
      <c r="C22" s="3">
        <v>53.7</v>
      </c>
      <c r="D22" s="4">
        <v>218.9</v>
      </c>
      <c r="E22" s="3">
        <v>54.1</v>
      </c>
      <c r="F22" s="3">
        <v>54.8</v>
      </c>
      <c r="G22" s="3">
        <v>56.6</v>
      </c>
      <c r="H22" s="3">
        <v>55.9</v>
      </c>
      <c r="I22" s="4">
        <v>221.4</v>
      </c>
      <c r="J22" s="5">
        <v>53.6</v>
      </c>
      <c r="K22" s="5">
        <v>55.2</v>
      </c>
      <c r="L22" s="5">
        <v>55.7</v>
      </c>
      <c r="M22" s="5">
        <v>56.4</v>
      </c>
      <c r="N22" s="5">
        <v>220.9</v>
      </c>
      <c r="O22">
        <v>54.2</v>
      </c>
      <c r="P22">
        <v>55.8</v>
      </c>
      <c r="Q22">
        <v>56.5</v>
      </c>
      <c r="R22">
        <v>56</v>
      </c>
      <c r="S22" s="5">
        <v>222.5</v>
      </c>
      <c r="T22" s="5">
        <v>54.1</v>
      </c>
      <c r="U22" s="5">
        <v>223.8</v>
      </c>
    </row>
    <row r="23" spans="1:21" ht="12.75">
      <c r="A23" t="s">
        <v>17</v>
      </c>
      <c r="B23" s="3">
        <v>62.8</v>
      </c>
      <c r="C23" s="3">
        <v>62.9</v>
      </c>
      <c r="D23" s="4">
        <v>254.7</v>
      </c>
      <c r="E23" s="3">
        <v>63.7</v>
      </c>
      <c r="F23" s="3">
        <v>63.9</v>
      </c>
      <c r="G23" s="3">
        <v>64.1</v>
      </c>
      <c r="H23" s="3">
        <v>65.5</v>
      </c>
      <c r="I23" s="4">
        <v>257.2</v>
      </c>
      <c r="J23" s="5">
        <v>63.4</v>
      </c>
      <c r="K23" s="5">
        <v>63</v>
      </c>
      <c r="L23" s="5">
        <v>63.5</v>
      </c>
      <c r="M23" s="5">
        <v>65</v>
      </c>
      <c r="N23" s="5">
        <v>255.1</v>
      </c>
      <c r="O23">
        <v>63.9</v>
      </c>
      <c r="P23">
        <v>63.8</v>
      </c>
      <c r="Q23">
        <v>64.9</v>
      </c>
      <c r="R23">
        <v>65.8</v>
      </c>
      <c r="S23" s="5">
        <v>258.4</v>
      </c>
      <c r="T23" s="5">
        <v>64.1</v>
      </c>
      <c r="U23" s="5">
        <v>261.1</v>
      </c>
    </row>
    <row r="24" spans="10:14" ht="12.75">
      <c r="J24" s="2"/>
      <c r="K24" s="2"/>
      <c r="L24" s="2"/>
      <c r="M24" s="2"/>
      <c r="N24" s="2"/>
    </row>
    <row r="25" spans="1:14" ht="12.75">
      <c r="A25" t="s">
        <v>18</v>
      </c>
      <c r="J25" s="2"/>
      <c r="K25" s="2"/>
      <c r="L25" s="2"/>
      <c r="M25" s="2"/>
      <c r="N25" s="2"/>
    </row>
    <row r="26" spans="1:21" ht="12.75">
      <c r="A26" t="s">
        <v>19</v>
      </c>
      <c r="B26" s="7">
        <v>79.11</v>
      </c>
      <c r="C26" s="7">
        <v>70.19</v>
      </c>
      <c r="D26" s="7">
        <v>84.69</v>
      </c>
      <c r="E26" s="7">
        <v>82.16</v>
      </c>
      <c r="F26" s="7">
        <v>88.15</v>
      </c>
      <c r="G26" s="7">
        <v>83.58</v>
      </c>
      <c r="H26" s="7">
        <v>85.09</v>
      </c>
      <c r="I26" s="7">
        <v>84.75</v>
      </c>
      <c r="J26" s="8">
        <v>89.09</v>
      </c>
      <c r="K26" s="8">
        <v>87.96</v>
      </c>
      <c r="L26" s="8">
        <v>81.79</v>
      </c>
      <c r="M26" s="8">
        <v>90.27</v>
      </c>
      <c r="N26" s="8">
        <v>87.28</v>
      </c>
      <c r="O26">
        <v>89.24</v>
      </c>
      <c r="P26">
        <v>80.39</v>
      </c>
      <c r="Q26" t="s">
        <v>20</v>
      </c>
      <c r="R26" t="s">
        <v>21</v>
      </c>
      <c r="S26" t="s">
        <v>22</v>
      </c>
      <c r="T26" t="s">
        <v>23</v>
      </c>
      <c r="U26" t="s">
        <v>24</v>
      </c>
    </row>
    <row r="27" spans="1:21" ht="12.75">
      <c r="A27" t="s">
        <v>25</v>
      </c>
      <c r="B27" s="7">
        <v>86.82</v>
      </c>
      <c r="C27" s="7">
        <v>91.13</v>
      </c>
      <c r="D27" s="7">
        <v>89.85</v>
      </c>
      <c r="E27" s="7">
        <v>87.98</v>
      </c>
      <c r="F27" s="7">
        <v>104.58</v>
      </c>
      <c r="G27" s="7">
        <v>116.27</v>
      </c>
      <c r="H27" s="7">
        <v>110.19</v>
      </c>
      <c r="I27" s="7">
        <v>104.76</v>
      </c>
      <c r="J27" s="8">
        <v>104.05</v>
      </c>
      <c r="K27" s="8">
        <v>113.36</v>
      </c>
      <c r="L27" s="8">
        <v>111.5</v>
      </c>
      <c r="M27" s="8">
        <v>114.84</v>
      </c>
      <c r="N27" s="8">
        <v>110.94</v>
      </c>
      <c r="O27" s="9">
        <v>106.8</v>
      </c>
      <c r="P27">
        <v>104.08</v>
      </c>
      <c r="Q27" t="s">
        <v>26</v>
      </c>
      <c r="R27" t="s">
        <v>27</v>
      </c>
      <c r="S27" t="s">
        <v>28</v>
      </c>
      <c r="T27" t="s">
        <v>29</v>
      </c>
      <c r="U27" t="s">
        <v>30</v>
      </c>
    </row>
    <row r="28" spans="1:21" ht="12.75">
      <c r="A28" t="s">
        <v>31</v>
      </c>
      <c r="B28" s="7">
        <v>43.77</v>
      </c>
      <c r="C28" s="7">
        <v>46.69</v>
      </c>
      <c r="D28" s="7">
        <v>46.62</v>
      </c>
      <c r="E28" s="7">
        <v>47.5</v>
      </c>
      <c r="F28" s="7">
        <v>54.86</v>
      </c>
      <c r="G28" s="7">
        <v>56.25</v>
      </c>
      <c r="H28" s="7">
        <v>50.78</v>
      </c>
      <c r="I28" s="7">
        <v>52.35</v>
      </c>
      <c r="J28" s="8">
        <v>54.18</v>
      </c>
      <c r="K28" s="8">
        <v>59.17</v>
      </c>
      <c r="L28" s="8">
        <v>55.34</v>
      </c>
      <c r="M28">
        <v>49.75</v>
      </c>
      <c r="N28" s="8">
        <v>54.36</v>
      </c>
      <c r="O28">
        <v>48.89</v>
      </c>
      <c r="P28">
        <v>47.79</v>
      </c>
      <c r="Q28" t="s">
        <v>32</v>
      </c>
      <c r="R28" t="s">
        <v>33</v>
      </c>
      <c r="S28" t="s">
        <v>34</v>
      </c>
      <c r="T28" t="s">
        <v>35</v>
      </c>
      <c r="U28" t="s">
        <v>36</v>
      </c>
    </row>
    <row r="29" spans="1:21" ht="12.75">
      <c r="A29" t="s">
        <v>37</v>
      </c>
      <c r="B29" s="7">
        <v>83.63</v>
      </c>
      <c r="C29" s="7">
        <v>60.26</v>
      </c>
      <c r="D29" s="7">
        <v>91.98</v>
      </c>
      <c r="E29" s="7">
        <v>100.62</v>
      </c>
      <c r="F29" s="7">
        <v>97.06</v>
      </c>
      <c r="G29" s="7">
        <v>93.62</v>
      </c>
      <c r="H29" s="7">
        <v>95.44</v>
      </c>
      <c r="I29" s="7">
        <v>96.69</v>
      </c>
      <c r="J29" s="8">
        <v>106.1</v>
      </c>
      <c r="K29" s="8">
        <v>98.6</v>
      </c>
      <c r="L29" s="8">
        <v>92.9</v>
      </c>
      <c r="M29" s="8">
        <v>94.44</v>
      </c>
      <c r="N29" s="8">
        <v>97.76</v>
      </c>
      <c r="O29" s="9">
        <v>77.03</v>
      </c>
      <c r="P29">
        <v>66.56</v>
      </c>
      <c r="Q29" t="s">
        <v>38</v>
      </c>
      <c r="R29" t="s">
        <v>39</v>
      </c>
      <c r="S29" t="s">
        <v>40</v>
      </c>
      <c r="T29" t="s">
        <v>41</v>
      </c>
      <c r="U29" t="s">
        <v>42</v>
      </c>
    </row>
    <row r="30" spans="1:21" ht="12.75">
      <c r="A30" t="s">
        <v>43</v>
      </c>
      <c r="B30" s="7">
        <v>42.83</v>
      </c>
      <c r="C30" s="7">
        <v>51.05</v>
      </c>
      <c r="D30" s="7">
        <v>39.45</v>
      </c>
      <c r="E30" s="7">
        <v>44.18</v>
      </c>
      <c r="F30" s="7">
        <v>54.91</v>
      </c>
      <c r="G30" s="7">
        <v>56.58</v>
      </c>
      <c r="H30" s="7">
        <v>54.35</v>
      </c>
      <c r="I30" s="7">
        <v>52.51</v>
      </c>
      <c r="J30" s="8">
        <v>51.92</v>
      </c>
      <c r="K30" s="8">
        <v>52.09</v>
      </c>
      <c r="L30" s="8">
        <v>50.51</v>
      </c>
      <c r="M30" s="9">
        <v>45.67</v>
      </c>
      <c r="N30" s="8">
        <v>50.05</v>
      </c>
      <c r="O30">
        <v>42.63</v>
      </c>
      <c r="P30">
        <v>48.45</v>
      </c>
      <c r="Q30" t="s">
        <v>32</v>
      </c>
      <c r="R30" t="s">
        <v>44</v>
      </c>
      <c r="S30" t="s">
        <v>45</v>
      </c>
      <c r="T30" t="s">
        <v>46</v>
      </c>
      <c r="U30" t="s">
        <v>47</v>
      </c>
    </row>
    <row r="31" spans="1:21" ht="12.75">
      <c r="A31" t="s">
        <v>48</v>
      </c>
      <c r="B31" s="7">
        <v>57.8</v>
      </c>
      <c r="C31" s="7">
        <v>61.1</v>
      </c>
      <c r="D31" s="7">
        <v>62</v>
      </c>
      <c r="E31" s="7">
        <v>73.2</v>
      </c>
      <c r="F31" s="7">
        <v>79.3</v>
      </c>
      <c r="G31" s="7">
        <v>75.7</v>
      </c>
      <c r="H31" s="7">
        <v>68.3</v>
      </c>
      <c r="I31" s="7">
        <v>74.1</v>
      </c>
      <c r="J31" s="9">
        <v>71.9</v>
      </c>
      <c r="K31" s="9">
        <v>72.6</v>
      </c>
      <c r="L31" s="9">
        <v>72.1</v>
      </c>
      <c r="M31" s="9">
        <v>66.7</v>
      </c>
      <c r="N31" s="8">
        <v>70.8</v>
      </c>
      <c r="O31" s="9">
        <v>62.7</v>
      </c>
      <c r="P31">
        <v>61</v>
      </c>
      <c r="Q31" t="s">
        <v>49</v>
      </c>
      <c r="R31" t="s">
        <v>50</v>
      </c>
      <c r="S31" t="s">
        <v>51</v>
      </c>
      <c r="T31" t="s">
        <v>52</v>
      </c>
      <c r="U31" t="s">
        <v>53</v>
      </c>
    </row>
    <row r="32" spans="1:21" ht="12.75">
      <c r="A32" t="s">
        <v>54</v>
      </c>
      <c r="B32" s="7">
        <v>61.7</v>
      </c>
      <c r="C32" s="7">
        <v>67.1</v>
      </c>
      <c r="D32" s="7">
        <v>62.1</v>
      </c>
      <c r="E32" s="7">
        <v>62.1</v>
      </c>
      <c r="F32" s="7">
        <v>66.6</v>
      </c>
      <c r="G32" s="7">
        <v>73.1</v>
      </c>
      <c r="H32" s="7">
        <v>77.1</v>
      </c>
      <c r="I32" s="7">
        <v>69.7</v>
      </c>
      <c r="J32" s="9">
        <v>65.9</v>
      </c>
      <c r="K32" s="9">
        <v>67.7</v>
      </c>
      <c r="L32" s="9">
        <v>76.5</v>
      </c>
      <c r="M32" s="8">
        <v>83.6</v>
      </c>
      <c r="N32" s="8">
        <v>73.4</v>
      </c>
      <c r="O32" s="9">
        <v>67.3</v>
      </c>
      <c r="P32">
        <v>71.3</v>
      </c>
      <c r="Q32" t="s">
        <v>55</v>
      </c>
      <c r="R32" t="s">
        <v>56</v>
      </c>
      <c r="S32" t="s">
        <v>57</v>
      </c>
      <c r="T32" t="s">
        <v>58</v>
      </c>
      <c r="U32" t="s">
        <v>59</v>
      </c>
    </row>
    <row r="33" spans="2:14" ht="12.75">
      <c r="B33" s="7"/>
      <c r="C33" s="7"/>
      <c r="D33" s="7"/>
      <c r="E33" s="7"/>
      <c r="F33" s="7"/>
      <c r="G33" s="7"/>
      <c r="H33" s="7"/>
      <c r="I33" s="7"/>
      <c r="J33" s="2"/>
      <c r="K33" s="2"/>
      <c r="L33" s="2"/>
      <c r="M33" s="2"/>
      <c r="N33" s="2"/>
    </row>
    <row r="34" spans="1:21" ht="12.75">
      <c r="A34" t="s">
        <v>60</v>
      </c>
      <c r="B34" s="7">
        <v>75.8</v>
      </c>
      <c r="C34" s="7">
        <v>61.4</v>
      </c>
      <c r="D34" s="7">
        <v>87.9</v>
      </c>
      <c r="E34" s="7">
        <v>114.9</v>
      </c>
      <c r="F34" s="7">
        <v>79.7</v>
      </c>
      <c r="G34" s="7">
        <v>66.2</v>
      </c>
      <c r="H34" s="7">
        <v>68</v>
      </c>
      <c r="I34" s="7">
        <v>82.2</v>
      </c>
      <c r="J34" s="8">
        <v>64.5</v>
      </c>
      <c r="K34" s="8">
        <v>55.9</v>
      </c>
      <c r="L34" s="8">
        <v>66.6</v>
      </c>
      <c r="M34" s="8">
        <v>75</v>
      </c>
      <c r="N34" s="8">
        <v>65.5</v>
      </c>
      <c r="O34">
        <v>71.4</v>
      </c>
      <c r="P34">
        <v>62.7</v>
      </c>
      <c r="Q34" t="s">
        <v>49</v>
      </c>
      <c r="R34" t="s">
        <v>61</v>
      </c>
      <c r="S34" t="s">
        <v>62</v>
      </c>
      <c r="T34" t="s">
        <v>63</v>
      </c>
      <c r="U34" t="s">
        <v>64</v>
      </c>
    </row>
    <row r="35" spans="1:14" ht="12.75">
      <c r="A35" s="10" t="s">
        <v>65</v>
      </c>
      <c r="J35" s="2"/>
      <c r="K35" s="2"/>
      <c r="L35" s="2"/>
      <c r="M35" s="2"/>
      <c r="N35" s="2"/>
    </row>
    <row r="36" spans="1:14" ht="12.75">
      <c r="A36" t="s">
        <v>66</v>
      </c>
      <c r="J36" s="2"/>
      <c r="K36" s="2"/>
      <c r="L36" s="2"/>
      <c r="M36" s="2"/>
      <c r="N36" s="2"/>
    </row>
    <row r="37" spans="1:21" ht="12.75">
      <c r="A37" t="s">
        <v>67</v>
      </c>
      <c r="B37" s="1">
        <v>569</v>
      </c>
      <c r="C37" s="1">
        <v>582</v>
      </c>
      <c r="D37" s="1">
        <v>2518</v>
      </c>
      <c r="E37" s="1">
        <v>36</v>
      </c>
      <c r="F37" s="1">
        <v>120</v>
      </c>
      <c r="G37" s="1">
        <v>138</v>
      </c>
      <c r="H37" s="1">
        <v>167</v>
      </c>
      <c r="I37" s="1">
        <v>461</v>
      </c>
      <c r="J37" s="2">
        <v>130</v>
      </c>
      <c r="K37" s="2">
        <v>189</v>
      </c>
      <c r="L37" s="2">
        <v>150</v>
      </c>
      <c r="M37" s="2">
        <v>220</v>
      </c>
      <c r="N37" s="2">
        <v>689</v>
      </c>
      <c r="O37" s="2">
        <v>223</v>
      </c>
      <c r="P37" s="2">
        <v>255</v>
      </c>
      <c r="Q37" s="2">
        <v>255</v>
      </c>
      <c r="R37" s="2">
        <v>290</v>
      </c>
      <c r="S37" s="2">
        <v>1023</v>
      </c>
      <c r="T37" s="2">
        <v>330</v>
      </c>
      <c r="U37" s="2">
        <v>1385</v>
      </c>
    </row>
    <row r="38" spans="1:21" ht="12.75">
      <c r="A38" t="s">
        <v>68</v>
      </c>
      <c r="B38" s="1">
        <v>785</v>
      </c>
      <c r="C38" s="1">
        <v>849</v>
      </c>
      <c r="D38" s="1">
        <v>3006</v>
      </c>
      <c r="E38" s="1">
        <v>873</v>
      </c>
      <c r="F38" s="1">
        <v>929</v>
      </c>
      <c r="G38" s="1">
        <v>940</v>
      </c>
      <c r="H38" s="1">
        <v>937</v>
      </c>
      <c r="I38" s="1">
        <v>3679</v>
      </c>
      <c r="J38" s="2">
        <v>831</v>
      </c>
      <c r="K38" s="2">
        <v>1065</v>
      </c>
      <c r="L38" s="2">
        <v>906</v>
      </c>
      <c r="M38" s="2">
        <v>797</v>
      </c>
      <c r="N38" s="2">
        <v>3599</v>
      </c>
      <c r="O38" s="2">
        <v>843</v>
      </c>
      <c r="P38" s="2">
        <v>825</v>
      </c>
      <c r="Q38" s="2">
        <v>835</v>
      </c>
      <c r="R38" s="2">
        <v>755</v>
      </c>
      <c r="S38" s="2">
        <v>3258</v>
      </c>
      <c r="T38" s="2">
        <v>770</v>
      </c>
      <c r="U38" s="2">
        <v>3340</v>
      </c>
    </row>
    <row r="39" spans="1:21" ht="12.75">
      <c r="A39" t="s">
        <v>69</v>
      </c>
      <c r="B39" s="1">
        <v>37</v>
      </c>
      <c r="C39" s="1">
        <v>29</v>
      </c>
      <c r="D39" s="1">
        <v>168</v>
      </c>
      <c r="E39" s="1">
        <v>62</v>
      </c>
      <c r="F39" s="1">
        <v>47</v>
      </c>
      <c r="G39" s="1">
        <v>34</v>
      </c>
      <c r="H39" s="1">
        <v>38</v>
      </c>
      <c r="I39" s="1">
        <v>181</v>
      </c>
      <c r="J39" s="2">
        <v>41</v>
      </c>
      <c r="K39" s="2">
        <v>52</v>
      </c>
      <c r="L39" s="2">
        <v>39</v>
      </c>
      <c r="M39" s="2">
        <v>48</v>
      </c>
      <c r="N39" s="2">
        <v>180</v>
      </c>
      <c r="O39" s="2">
        <v>53</v>
      </c>
      <c r="P39" s="2">
        <v>46</v>
      </c>
      <c r="Q39" s="2">
        <v>40</v>
      </c>
      <c r="R39" s="2">
        <v>44</v>
      </c>
      <c r="S39" s="2">
        <v>183</v>
      </c>
      <c r="T39" s="2">
        <v>51</v>
      </c>
      <c r="U39" s="2">
        <v>184</v>
      </c>
    </row>
    <row r="40" spans="1:21" ht="12.75">
      <c r="A40" t="s">
        <v>70</v>
      </c>
      <c r="B40" s="1">
        <v>393</v>
      </c>
      <c r="C40" s="1">
        <v>318</v>
      </c>
      <c r="D40" s="1">
        <v>1717</v>
      </c>
      <c r="E40" s="1">
        <v>523</v>
      </c>
      <c r="F40" s="1">
        <v>546</v>
      </c>
      <c r="G40" s="1">
        <v>486</v>
      </c>
      <c r="H40" s="1">
        <v>624</v>
      </c>
      <c r="I40" s="1">
        <v>2179</v>
      </c>
      <c r="J40" s="2">
        <v>630</v>
      </c>
      <c r="K40" s="2">
        <v>699</v>
      </c>
      <c r="L40" s="2">
        <v>629</v>
      </c>
      <c r="M40" s="2">
        <v>702</v>
      </c>
      <c r="N40" s="2">
        <v>2660</v>
      </c>
      <c r="O40" s="2">
        <v>770</v>
      </c>
      <c r="P40" s="2">
        <v>795</v>
      </c>
      <c r="Q40" s="2">
        <v>710</v>
      </c>
      <c r="R40" s="2">
        <v>795</v>
      </c>
      <c r="S40" s="2">
        <v>3070</v>
      </c>
      <c r="T40" s="2">
        <v>775</v>
      </c>
      <c r="U40" s="2">
        <v>3235</v>
      </c>
    </row>
    <row r="41" spans="1:21" ht="12.75">
      <c r="A41" t="s">
        <v>71</v>
      </c>
      <c r="B41" s="1">
        <v>226</v>
      </c>
      <c r="C41" s="1">
        <v>262</v>
      </c>
      <c r="D41" s="1">
        <v>1185</v>
      </c>
      <c r="E41" s="1">
        <v>275</v>
      </c>
      <c r="F41" s="1">
        <v>265</v>
      </c>
      <c r="G41" s="1">
        <v>291</v>
      </c>
      <c r="H41" s="1">
        <v>268</v>
      </c>
      <c r="I41" s="1">
        <v>1099</v>
      </c>
      <c r="J41" s="2">
        <v>245</v>
      </c>
      <c r="K41" s="2">
        <v>245</v>
      </c>
      <c r="L41" s="2">
        <v>257</v>
      </c>
      <c r="M41" s="2">
        <v>277</v>
      </c>
      <c r="N41" s="2">
        <v>1024</v>
      </c>
      <c r="O41" s="2">
        <v>259</v>
      </c>
      <c r="P41" s="2">
        <v>260</v>
      </c>
      <c r="Q41" s="2">
        <v>280</v>
      </c>
      <c r="R41" s="2">
        <v>290</v>
      </c>
      <c r="S41" s="2">
        <v>1089</v>
      </c>
      <c r="T41" s="2">
        <v>265</v>
      </c>
      <c r="U41" s="2">
        <v>1110</v>
      </c>
    </row>
    <row r="42" spans="1:21" ht="12.75">
      <c r="A42" t="s">
        <v>72</v>
      </c>
      <c r="B42" s="1"/>
      <c r="C42" s="1"/>
      <c r="D42" s="1">
        <v>7438</v>
      </c>
      <c r="E42" s="1">
        <v>2210</v>
      </c>
      <c r="F42" s="1">
        <v>2024</v>
      </c>
      <c r="G42" s="1">
        <v>2196</v>
      </c>
      <c r="H42" s="1">
        <v>2075</v>
      </c>
      <c r="I42" s="1">
        <v>8505</v>
      </c>
      <c r="J42" s="2">
        <v>1894</v>
      </c>
      <c r="K42" s="2">
        <v>1951</v>
      </c>
      <c r="L42" s="2">
        <v>2157</v>
      </c>
      <c r="M42" s="2">
        <v>2189</v>
      </c>
      <c r="N42" s="2">
        <v>8191</v>
      </c>
      <c r="O42" s="2">
        <v>2133</v>
      </c>
      <c r="P42" s="2">
        <v>2100</v>
      </c>
      <c r="Q42" s="2">
        <v>2300</v>
      </c>
      <c r="R42" s="2">
        <v>2300</v>
      </c>
      <c r="S42" s="2">
        <v>8833</v>
      </c>
      <c r="T42" s="2">
        <v>2300</v>
      </c>
      <c r="U42" s="2">
        <v>9400</v>
      </c>
    </row>
    <row r="43" spans="1:21" ht="12.75">
      <c r="A43" t="s">
        <v>73</v>
      </c>
      <c r="B43" s="1">
        <v>1375</v>
      </c>
      <c r="C43" s="1">
        <v>1333</v>
      </c>
      <c r="D43" s="1">
        <v>4920</v>
      </c>
      <c r="E43" s="1">
        <v>1024</v>
      </c>
      <c r="F43" s="1">
        <v>1008</v>
      </c>
      <c r="G43" s="1">
        <v>1250</v>
      </c>
      <c r="H43" s="1">
        <v>1486</v>
      </c>
      <c r="I43" s="1">
        <v>4768</v>
      </c>
      <c r="J43" s="2">
        <v>1199</v>
      </c>
      <c r="K43" s="2">
        <v>1347</v>
      </c>
      <c r="L43" s="2">
        <v>1315</v>
      </c>
      <c r="M43" s="2">
        <v>1286</v>
      </c>
      <c r="N43" s="2">
        <v>5147</v>
      </c>
      <c r="O43" s="2">
        <v>1338</v>
      </c>
      <c r="P43" s="2">
        <v>1325</v>
      </c>
      <c r="Q43" s="2">
        <v>1390</v>
      </c>
      <c r="R43" s="2">
        <v>1450</v>
      </c>
      <c r="S43" s="2">
        <v>5503</v>
      </c>
      <c r="T43" s="2">
        <v>1350</v>
      </c>
      <c r="U43" s="2">
        <v>5595</v>
      </c>
    </row>
    <row r="44" spans="1:21" ht="12.75">
      <c r="A44" t="s">
        <v>74</v>
      </c>
      <c r="B44" s="1">
        <v>126</v>
      </c>
      <c r="C44" s="1">
        <v>123</v>
      </c>
      <c r="D44" s="1">
        <v>484</v>
      </c>
      <c r="E44" s="1">
        <v>83</v>
      </c>
      <c r="F44" s="1">
        <v>93</v>
      </c>
      <c r="G44" s="1">
        <v>134</v>
      </c>
      <c r="H44" s="1">
        <v>133</v>
      </c>
      <c r="I44" s="1">
        <v>443</v>
      </c>
      <c r="J44" s="2">
        <v>126</v>
      </c>
      <c r="K44" s="2">
        <v>147</v>
      </c>
      <c r="L44" s="2">
        <v>147</v>
      </c>
      <c r="M44" s="2">
        <v>149</v>
      </c>
      <c r="N44" s="2">
        <v>569</v>
      </c>
      <c r="O44" s="2">
        <v>119</v>
      </c>
      <c r="P44" s="2">
        <v>125</v>
      </c>
      <c r="Q44" s="2">
        <v>150</v>
      </c>
      <c r="R44" s="2">
        <v>160</v>
      </c>
      <c r="S44" s="2">
        <v>554</v>
      </c>
      <c r="T44" s="2">
        <v>135</v>
      </c>
      <c r="U44" s="2">
        <v>595</v>
      </c>
    </row>
    <row r="45" ht="12.75">
      <c r="A45" t="s">
        <v>75</v>
      </c>
    </row>
    <row r="46" ht="12.75">
      <c r="A46" t="s">
        <v>76</v>
      </c>
    </row>
    <row r="47" ht="12.75">
      <c r="A47" t="s">
        <v>77</v>
      </c>
    </row>
    <row r="48" ht="12.75">
      <c r="A48" t="s">
        <v>78</v>
      </c>
    </row>
  </sheetData>
  <printOptions/>
  <pageMargins left="0.75" right="0.75" top="1" bottom="1" header="0.5" footer="0.5"/>
  <pageSetup horizontalDpi="600" verticalDpi="600" orientation="landscape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9"/>
  <sheetViews>
    <sheetView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0.421875" style="0" bestFit="1" customWidth="1"/>
    <col min="3" max="3" width="10.140625" style="0" bestFit="1" customWidth="1"/>
    <col min="4" max="4" width="10.57421875" style="0" bestFit="1" customWidth="1"/>
    <col min="5" max="5" width="11.140625" style="0" bestFit="1" customWidth="1"/>
    <col min="6" max="6" width="10.140625" style="0" bestFit="1" customWidth="1"/>
    <col min="7" max="7" width="10.57421875" style="0" bestFit="1" customWidth="1"/>
    <col min="8" max="8" width="10.140625" style="0" bestFit="1" customWidth="1"/>
    <col min="9" max="9" width="10.421875" style="0" bestFit="1" customWidth="1"/>
    <col min="10" max="14" width="10.140625" style="0" customWidth="1"/>
  </cols>
  <sheetData>
    <row r="1" spans="1:5" ht="12.75">
      <c r="A1" t="s">
        <v>217</v>
      </c>
      <c r="D1" t="s">
        <v>120</v>
      </c>
      <c r="E1" s="226">
        <v>38926.65651087963</v>
      </c>
    </row>
    <row r="2" spans="1:14" ht="12.75">
      <c r="A2" s="18"/>
      <c r="B2" s="13">
        <v>38473</v>
      </c>
      <c r="C2" s="13">
        <v>38504</v>
      </c>
      <c r="D2" s="13">
        <v>38534</v>
      </c>
      <c r="E2" s="13">
        <v>38565</v>
      </c>
      <c r="F2" s="13">
        <v>38596</v>
      </c>
      <c r="G2" s="13">
        <v>38626</v>
      </c>
      <c r="H2" s="13">
        <v>38657</v>
      </c>
      <c r="I2" s="13">
        <v>38687</v>
      </c>
      <c r="J2" s="13">
        <v>38718</v>
      </c>
      <c r="K2" s="13">
        <v>38749</v>
      </c>
      <c r="L2" s="13">
        <v>38777</v>
      </c>
      <c r="M2" s="13">
        <v>38808</v>
      </c>
      <c r="N2" s="13">
        <v>38838</v>
      </c>
    </row>
    <row r="3" spans="1:13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4" ht="12.75">
      <c r="A4" s="18" t="s">
        <v>162</v>
      </c>
      <c r="B4" s="18"/>
      <c r="C4" s="18"/>
      <c r="D4" s="18"/>
      <c r="E4" s="18"/>
      <c r="F4" s="18"/>
      <c r="G4" s="1" t="s">
        <v>163</v>
      </c>
      <c r="H4" s="18"/>
      <c r="I4" s="18"/>
      <c r="J4" s="18"/>
      <c r="K4" s="18"/>
      <c r="L4" s="18"/>
      <c r="M4" s="18"/>
      <c r="N4" s="18"/>
    </row>
    <row r="5" spans="1:14" ht="12.75">
      <c r="A5" t="s">
        <v>164</v>
      </c>
      <c r="B5" s="18">
        <v>97053.61260670218</v>
      </c>
      <c r="C5" s="18">
        <v>106881.54376777707</v>
      </c>
      <c r="D5" s="18">
        <v>112685.91782663968</v>
      </c>
      <c r="E5" s="18">
        <v>100848.10688027026</v>
      </c>
      <c r="F5" s="18">
        <v>78031.74791992102</v>
      </c>
      <c r="G5" s="18">
        <v>71053.29130142186</v>
      </c>
      <c r="H5" s="18">
        <v>63719.11113617395</v>
      </c>
      <c r="I5" s="18">
        <v>75136.18809813852</v>
      </c>
      <c r="J5" s="18">
        <v>70604.65315755164</v>
      </c>
      <c r="K5" s="18">
        <v>34828.2082293232</v>
      </c>
      <c r="L5" s="18">
        <v>86953.01804152448</v>
      </c>
      <c r="M5" s="18">
        <v>72592.17519734502</v>
      </c>
      <c r="N5" s="18">
        <v>83597.581973107</v>
      </c>
    </row>
    <row r="6" spans="1:14" ht="12.75">
      <c r="A6" t="s">
        <v>165</v>
      </c>
      <c r="B6" s="18">
        <v>57342.4424413208</v>
      </c>
      <c r="C6" s="18">
        <v>75675.73271641873</v>
      </c>
      <c r="D6" s="18">
        <v>55834.02089949068</v>
      </c>
      <c r="E6" s="18">
        <v>45766.59046596713</v>
      </c>
      <c r="F6" s="18">
        <v>21690.11088335338</v>
      </c>
      <c r="G6" s="18">
        <v>27585.937284116095</v>
      </c>
      <c r="H6" s="18">
        <v>23840.328914582486</v>
      </c>
      <c r="I6" s="18">
        <v>56992.98457921451</v>
      </c>
      <c r="J6" s="18">
        <v>54333.44526632247</v>
      </c>
      <c r="K6" s="18">
        <v>53025.93115864254</v>
      </c>
      <c r="L6" s="18">
        <v>57705.5104317436</v>
      </c>
      <c r="M6" s="18">
        <v>48444.997656825</v>
      </c>
      <c r="N6" s="18">
        <v>54063.00997307028</v>
      </c>
    </row>
    <row r="7" spans="1:14" ht="12.75">
      <c r="A7" t="s">
        <v>166</v>
      </c>
      <c r="B7" s="18">
        <v>114210.40196210574</v>
      </c>
      <c r="C7" s="18">
        <v>113679.43144588899</v>
      </c>
      <c r="D7" s="18">
        <v>90329.59991664503</v>
      </c>
      <c r="E7" s="18">
        <v>90566.91139557026</v>
      </c>
      <c r="F7" s="18">
        <v>90925.14400009406</v>
      </c>
      <c r="G7" s="18">
        <v>68642.31434514844</v>
      </c>
      <c r="H7" s="18">
        <v>70862.1736053122</v>
      </c>
      <c r="I7" s="18">
        <v>76643.12584520933</v>
      </c>
      <c r="J7" s="18">
        <v>68924.82455007582</v>
      </c>
      <c r="K7" s="18">
        <v>70471.58794083074</v>
      </c>
      <c r="L7" s="18">
        <v>80384.74669634273</v>
      </c>
      <c r="M7" s="18">
        <v>69083.25009837319</v>
      </c>
      <c r="N7" s="18">
        <v>73363.12687773805</v>
      </c>
    </row>
    <row r="8" spans="1:14" ht="12.75">
      <c r="A8" t="s">
        <v>167</v>
      </c>
      <c r="B8" s="18">
        <v>11595.00098403612</v>
      </c>
      <c r="C8" s="18">
        <v>10170.111869187314</v>
      </c>
      <c r="D8" s="18">
        <v>3888.2286148872604</v>
      </c>
      <c r="E8" s="18">
        <v>11164.847617556641</v>
      </c>
      <c r="F8" s="18">
        <v>14521.700733305219</v>
      </c>
      <c r="G8" s="18">
        <v>20057.727015459</v>
      </c>
      <c r="H8" s="18">
        <v>21779.64751357584</v>
      </c>
      <c r="I8" s="18">
        <v>26711.463515110594</v>
      </c>
      <c r="J8" s="18">
        <v>28574.525722491</v>
      </c>
      <c r="K8" s="18">
        <v>23647.59410405616</v>
      </c>
      <c r="L8" s="18">
        <v>26983.717533924475</v>
      </c>
      <c r="M8" s="18">
        <v>20894.674102815236</v>
      </c>
      <c r="N8" s="18">
        <v>24980.192444507582</v>
      </c>
    </row>
    <row r="9" spans="1:14" ht="12.75">
      <c r="A9" t="s">
        <v>168</v>
      </c>
      <c r="B9" s="18">
        <v>5761.39802102424</v>
      </c>
      <c r="C9" s="18">
        <v>10000.012766018941</v>
      </c>
      <c r="D9" s="18">
        <v>7643.805653143801</v>
      </c>
      <c r="E9" s="18">
        <v>12713.164671266639</v>
      </c>
      <c r="F9" s="18">
        <v>7929.11048200866</v>
      </c>
      <c r="G9" s="18">
        <v>7735.3312629990605</v>
      </c>
      <c r="H9" s="18">
        <v>9570.36998999466</v>
      </c>
      <c r="I9" s="18">
        <v>9543.12339738996</v>
      </c>
      <c r="J9" s="18">
        <v>8991.821554581602</v>
      </c>
      <c r="K9" s="18">
        <v>8940.25840019508</v>
      </c>
      <c r="L9" s="18">
        <v>8816.34318939486</v>
      </c>
      <c r="M9" s="18">
        <v>5610.4907412292205</v>
      </c>
      <c r="N9" s="18">
        <v>3361.6383359844604</v>
      </c>
    </row>
    <row r="10" spans="1:14" ht="12.75">
      <c r="A10" t="s">
        <v>169</v>
      </c>
      <c r="B10" s="18">
        <v>5979.17895974784</v>
      </c>
      <c r="C10" s="18">
        <v>5207.0367360816</v>
      </c>
      <c r="D10" s="18">
        <v>7991.286400102319</v>
      </c>
      <c r="E10" s="18">
        <v>10408.226990988958</v>
      </c>
      <c r="F10" s="18">
        <v>5904.504047456279</v>
      </c>
      <c r="G10" s="18">
        <v>7174.702347941519</v>
      </c>
      <c r="H10" s="18">
        <v>9055.77931431432</v>
      </c>
      <c r="I10" s="18">
        <v>9676.12722852384</v>
      </c>
      <c r="J10" s="18">
        <v>7492.023336830759</v>
      </c>
      <c r="K10" s="18">
        <v>8196.1754589414</v>
      </c>
      <c r="L10" s="18">
        <v>8834.03111420928</v>
      </c>
      <c r="M10" s="18">
        <v>1787.3232112007997</v>
      </c>
      <c r="N10" s="18">
        <v>6204.250759795199</v>
      </c>
    </row>
    <row r="11" spans="1:14" ht="12.75">
      <c r="A11" t="s">
        <v>170</v>
      </c>
      <c r="B11" s="18">
        <v>52917.4309820575</v>
      </c>
      <c r="C11" s="18">
        <v>53891.53704819669</v>
      </c>
      <c r="D11" s="18">
        <v>46328.07933947919</v>
      </c>
      <c r="E11" s="18">
        <v>45012.24372201205</v>
      </c>
      <c r="F11" s="18">
        <v>37780.01419365981</v>
      </c>
      <c r="G11" s="18">
        <v>45172.85165354557</v>
      </c>
      <c r="H11" s="18">
        <v>43815.810743725175</v>
      </c>
      <c r="I11" s="18">
        <v>44288.207555688874</v>
      </c>
      <c r="J11" s="18">
        <v>48961.7923976581</v>
      </c>
      <c r="K11" s="18">
        <v>41945.95052101092</v>
      </c>
      <c r="L11" s="18">
        <v>35249.43786697377</v>
      </c>
      <c r="M11" s="18">
        <v>21551.394602748613</v>
      </c>
      <c r="N11" s="18">
        <v>25301.632675358014</v>
      </c>
    </row>
    <row r="12" spans="1:14" ht="12.75">
      <c r="A12" t="s">
        <v>171</v>
      </c>
      <c r="B12" s="18">
        <v>1925.512885289904</v>
      </c>
      <c r="C12" s="18">
        <v>2047.2887541380398</v>
      </c>
      <c r="D12" s="18">
        <v>1956.0521909398449</v>
      </c>
      <c r="E12" s="18">
        <v>2684.2830357624584</v>
      </c>
      <c r="F12" s="18">
        <v>2588.247588116501</v>
      </c>
      <c r="G12" s="18">
        <v>2056.206295252904</v>
      </c>
      <c r="H12" s="18">
        <v>2379.5040995610375</v>
      </c>
      <c r="I12" s="18">
        <v>3272.687504491524</v>
      </c>
      <c r="J12" s="18">
        <v>2892.98334493556</v>
      </c>
      <c r="K12" s="18">
        <v>2891.6176261434684</v>
      </c>
      <c r="L12" s="18">
        <v>3026.9189141778697</v>
      </c>
      <c r="M12" s="18">
        <v>2591.6732890354397</v>
      </c>
      <c r="N12" s="18">
        <v>3578.1471862338185</v>
      </c>
    </row>
    <row r="13" spans="1:14" ht="12.75">
      <c r="A13" t="s">
        <v>172</v>
      </c>
      <c r="B13" s="18">
        <v>4.1762084137881175</v>
      </c>
      <c r="C13" s="18">
        <v>2.4374635439598933</v>
      </c>
      <c r="D13" s="18">
        <v>5.807372079405468</v>
      </c>
      <c r="E13" s="18">
        <v>3.796431106282398</v>
      </c>
      <c r="F13" s="18">
        <v>8.75992816730286</v>
      </c>
      <c r="G13" s="18">
        <v>3.2207262832089327</v>
      </c>
      <c r="H13" s="18">
        <v>4.323008866544114</v>
      </c>
      <c r="I13" s="18">
        <v>12.340024384262506</v>
      </c>
      <c r="J13" s="18">
        <v>32.21358392445836</v>
      </c>
      <c r="K13" s="18">
        <v>6.689431926992256</v>
      </c>
      <c r="L13" s="18">
        <v>3.6859929553465918</v>
      </c>
      <c r="M13" s="18">
        <v>74.15510651640943</v>
      </c>
      <c r="N13" s="18">
        <v>22.597293488157447</v>
      </c>
    </row>
    <row r="14" spans="1:14" ht="12.75">
      <c r="A14" t="s">
        <v>173</v>
      </c>
      <c r="B14" s="18">
        <v>346789.15505069814</v>
      </c>
      <c r="C14" s="18">
        <v>377555.13256725133</v>
      </c>
      <c r="D14" s="18">
        <v>326662.7982134072</v>
      </c>
      <c r="E14" s="18">
        <v>319168.17121050064</v>
      </c>
      <c r="F14" s="18">
        <v>259379.33977608223</v>
      </c>
      <c r="G14" s="18">
        <v>249481.58223216765</v>
      </c>
      <c r="H14" s="18">
        <v>245027.04832610622</v>
      </c>
      <c r="I14" s="18">
        <v>302276.2477481514</v>
      </c>
      <c r="J14" s="18">
        <v>290808.2829143714</v>
      </c>
      <c r="K14" s="18">
        <v>243954.0128710705</v>
      </c>
      <c r="L14" s="18">
        <v>307957.4097812464</v>
      </c>
      <c r="M14" s="18">
        <v>242630.13400608892</v>
      </c>
      <c r="N14" s="18">
        <v>274472.17751928256</v>
      </c>
    </row>
    <row r="15" spans="13:14" ht="12.75">
      <c r="M15" s="18"/>
      <c r="N15" s="18"/>
    </row>
    <row r="16" spans="1:14" ht="12.75">
      <c r="A16" s="18" t="s">
        <v>174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12.75">
      <c r="A17" t="s">
        <v>176</v>
      </c>
      <c r="B17" s="18">
        <v>1046.18346236334</v>
      </c>
      <c r="C17" s="18">
        <v>1363.60518043176</v>
      </c>
      <c r="D17" s="18">
        <v>935.26198498404</v>
      </c>
      <c r="E17" s="18">
        <v>1320.11788712454</v>
      </c>
      <c r="F17" s="18">
        <v>1268.3952062901</v>
      </c>
      <c r="G17" s="18">
        <v>1057.44960989262</v>
      </c>
      <c r="H17" s="18">
        <v>1224.0817529346</v>
      </c>
      <c r="I17" s="18">
        <v>3548.6160206433133</v>
      </c>
      <c r="J17" s="18">
        <v>4886.372727219859</v>
      </c>
      <c r="K17" s="18">
        <v>2132.16361466724</v>
      </c>
      <c r="L17" s="18">
        <v>1439.02708479558</v>
      </c>
      <c r="M17" s="18">
        <v>1176.4981775450567</v>
      </c>
      <c r="N17" s="18">
        <v>1053.32152133628</v>
      </c>
    </row>
    <row r="18" spans="1:14" ht="12.75">
      <c r="A18" t="s">
        <v>166</v>
      </c>
      <c r="B18" s="18">
        <v>6108.295311897838</v>
      </c>
      <c r="C18" s="18">
        <v>6971.0143843817295</v>
      </c>
      <c r="D18" s="18">
        <v>8715.393252425756</v>
      </c>
      <c r="E18" s="18">
        <v>9112.456433756523</v>
      </c>
      <c r="F18" s="18">
        <v>6971.2608825524585</v>
      </c>
      <c r="G18" s="18">
        <v>14019.639703738458</v>
      </c>
      <c r="H18" s="18">
        <v>16392.891548475483</v>
      </c>
      <c r="I18" s="18">
        <v>12476.65686637457</v>
      </c>
      <c r="J18" s="18">
        <v>12450.985316126696</v>
      </c>
      <c r="K18" s="18">
        <v>12991.325798492484</v>
      </c>
      <c r="L18" s="18">
        <v>11026.68396393316</v>
      </c>
      <c r="M18" s="18">
        <v>15260.037386992812</v>
      </c>
      <c r="N18" s="18">
        <v>27100.05639289881</v>
      </c>
    </row>
    <row r="19" spans="1:14" ht="12.75">
      <c r="A19" t="s">
        <v>171</v>
      </c>
      <c r="B19" s="18">
        <v>44412.135958541265</v>
      </c>
      <c r="C19" s="18">
        <v>46116.650091678945</v>
      </c>
      <c r="D19" s="18">
        <v>37410.96802785304</v>
      </c>
      <c r="E19" s="18">
        <v>35311.54410442485</v>
      </c>
      <c r="F19" s="18">
        <v>28619.671803272464</v>
      </c>
      <c r="G19" s="18">
        <v>37478.63544009244</v>
      </c>
      <c r="H19" s="18">
        <v>67675.87766984047</v>
      </c>
      <c r="I19" s="18">
        <v>47431.2980565401</v>
      </c>
      <c r="J19" s="18">
        <v>56045.135460196536</v>
      </c>
      <c r="K19" s="18">
        <v>38895.71102344529</v>
      </c>
      <c r="L19" s="18">
        <v>51420.08781636442</v>
      </c>
      <c r="M19" s="18">
        <v>59307.39222832343</v>
      </c>
      <c r="N19" s="18">
        <v>70923.61580072831</v>
      </c>
    </row>
    <row r="20" spans="1:14" ht="12.75">
      <c r="A20" t="s">
        <v>177</v>
      </c>
      <c r="B20" s="18">
        <v>178.29329269500002</v>
      </c>
      <c r="C20" s="18">
        <v>85.44971571570001</v>
      </c>
      <c r="D20" s="18">
        <v>75.99226212143999</v>
      </c>
      <c r="E20" s="18">
        <v>18.71876196918</v>
      </c>
      <c r="F20" s="18">
        <v>42.78767856174</v>
      </c>
      <c r="G20" s="18">
        <v>120.13759100322001</v>
      </c>
      <c r="H20" s="18">
        <v>43.00099778646</v>
      </c>
      <c r="I20" s="18">
        <v>73.13324217318</v>
      </c>
      <c r="J20" s="18">
        <v>198.72945520218</v>
      </c>
      <c r="K20" s="18">
        <v>70.910564319</v>
      </c>
      <c r="L20" s="18">
        <v>34.4655171126</v>
      </c>
      <c r="M20" s="18">
        <v>19.31979730648464</v>
      </c>
      <c r="N20" s="18">
        <v>58.84718138208</v>
      </c>
    </row>
    <row r="21" spans="1:14" ht="12.75">
      <c r="A21" t="s">
        <v>178</v>
      </c>
      <c r="B21" s="18">
        <v>1798.9129876958718</v>
      </c>
      <c r="C21" s="18">
        <v>2446.015236430399</v>
      </c>
      <c r="D21" s="18">
        <v>2158.7270054279825</v>
      </c>
      <c r="E21" s="18">
        <v>1938.619860790958</v>
      </c>
      <c r="F21" s="18">
        <v>1605.8628134841895</v>
      </c>
      <c r="G21" s="18">
        <v>2193.2129782713146</v>
      </c>
      <c r="H21" s="18">
        <v>2389.717744481555</v>
      </c>
      <c r="I21" s="18">
        <v>2862.9960757162057</v>
      </c>
      <c r="J21" s="18">
        <v>2185.1814709326322</v>
      </c>
      <c r="K21" s="18">
        <v>2780.248433517061</v>
      </c>
      <c r="L21" s="18">
        <v>3349.78145316918</v>
      </c>
      <c r="M21" s="18">
        <v>2966.664069371853</v>
      </c>
      <c r="N21" s="18">
        <v>4016.4331595870112</v>
      </c>
    </row>
    <row r="22" spans="1:14" ht="12.75">
      <c r="A22" t="s">
        <v>179</v>
      </c>
      <c r="B22" s="18">
        <v>9.450612652193998</v>
      </c>
      <c r="C22" s="18">
        <v>44.280009239760005</v>
      </c>
      <c r="D22" s="18">
        <v>114.16288029197537</v>
      </c>
      <c r="E22" s="18">
        <v>732.4788391270572</v>
      </c>
      <c r="F22" s="18">
        <v>306.7567432684877</v>
      </c>
      <c r="G22" s="18">
        <v>161.87073376207698</v>
      </c>
      <c r="H22" s="18">
        <v>0.8477218378694521</v>
      </c>
      <c r="I22" s="18">
        <v>0</v>
      </c>
      <c r="J22" s="18">
        <v>9.215077451580001</v>
      </c>
      <c r="K22" s="18">
        <v>0.12352696363828801</v>
      </c>
      <c r="L22" s="18">
        <v>0.07183860876838802</v>
      </c>
      <c r="M22" s="18">
        <v>0.060024127655268</v>
      </c>
      <c r="N22" s="18">
        <v>0.28020011039949605</v>
      </c>
    </row>
    <row r="23" spans="1:14" ht="12.75">
      <c r="A23" t="s">
        <v>172</v>
      </c>
      <c r="B23" s="18">
        <v>12019.921058825887</v>
      </c>
      <c r="C23" s="18">
        <v>18115.832887662466</v>
      </c>
      <c r="D23" s="18">
        <v>4971.5741526077545</v>
      </c>
      <c r="E23" s="18">
        <v>4131.0827196433165</v>
      </c>
      <c r="F23" s="18">
        <v>4084.343426301508</v>
      </c>
      <c r="G23" s="18">
        <v>5665.844401079987</v>
      </c>
      <c r="H23" s="18">
        <v>7056.480061779002</v>
      </c>
      <c r="I23" s="18">
        <v>6979.095049649826</v>
      </c>
      <c r="J23" s="18">
        <v>4559.58643682659</v>
      </c>
      <c r="K23" s="18">
        <v>5231.959551366839</v>
      </c>
      <c r="L23" s="18">
        <v>13031.364460618439</v>
      </c>
      <c r="M23" s="18">
        <v>11973.111057370203</v>
      </c>
      <c r="N23" s="18">
        <v>15137.81033101982</v>
      </c>
    </row>
    <row r="24" spans="1:14" ht="12.75">
      <c r="A24" t="s">
        <v>173</v>
      </c>
      <c r="B24" s="18">
        <v>65573.19268467139</v>
      </c>
      <c r="C24" s="18">
        <v>75142.84750554076</v>
      </c>
      <c r="D24" s="18">
        <v>54382.07956571199</v>
      </c>
      <c r="E24" s="18">
        <v>52565.01860683643</v>
      </c>
      <c r="F24" s="18">
        <v>42899.07855373095</v>
      </c>
      <c r="G24" s="18">
        <v>60696.79045784012</v>
      </c>
      <c r="H24" s="18">
        <v>94782.89749713543</v>
      </c>
      <c r="I24" s="18">
        <v>73371.7953110972</v>
      </c>
      <c r="J24" s="18">
        <v>80335.20594395605</v>
      </c>
      <c r="K24" s="18">
        <v>62102.44251277155</v>
      </c>
      <c r="L24" s="18">
        <v>80301.48213460215</v>
      </c>
      <c r="M24" s="18">
        <v>90703.08274103749</v>
      </c>
      <c r="N24" s="18">
        <v>118290.36458706272</v>
      </c>
    </row>
    <row r="25" spans="13:14" ht="12.75">
      <c r="M25" s="18"/>
      <c r="N25" s="18"/>
    </row>
    <row r="26" spans="1:14" ht="12.75">
      <c r="A26" t="s">
        <v>180</v>
      </c>
      <c r="B26" s="108"/>
      <c r="G26" t="s">
        <v>181</v>
      </c>
      <c r="N26" s="18"/>
    </row>
    <row r="27" spans="1:14" ht="12.75">
      <c r="A27" t="s">
        <v>171</v>
      </c>
      <c r="B27" s="18">
        <v>139309</v>
      </c>
      <c r="C27" s="18">
        <v>72371</v>
      </c>
      <c r="D27" s="18">
        <v>38614</v>
      </c>
      <c r="E27" s="18">
        <v>41175</v>
      </c>
      <c r="F27" s="18">
        <v>49871</v>
      </c>
      <c r="G27" s="18">
        <v>102750</v>
      </c>
      <c r="H27" s="18">
        <v>179660</v>
      </c>
      <c r="I27" s="18">
        <v>159750</v>
      </c>
      <c r="J27" s="18">
        <v>104816</v>
      </c>
      <c r="K27" s="18">
        <v>117080</v>
      </c>
      <c r="L27" s="18">
        <v>144300</v>
      </c>
      <c r="M27" s="18">
        <v>108512</v>
      </c>
      <c r="N27" s="18">
        <v>91575</v>
      </c>
    </row>
    <row r="28" spans="1:14" ht="12.75">
      <c r="A28" t="s">
        <v>166</v>
      </c>
      <c r="B28" s="18">
        <v>0</v>
      </c>
      <c r="C28" s="18">
        <v>0</v>
      </c>
      <c r="D28" s="18">
        <v>16459</v>
      </c>
      <c r="E28" s="18">
        <v>79967</v>
      </c>
      <c r="F28" s="18">
        <v>116575</v>
      </c>
      <c r="G28" s="18">
        <v>133172</v>
      </c>
      <c r="H28" s="18">
        <v>117922</v>
      </c>
      <c r="I28" s="18">
        <v>95039</v>
      </c>
      <c r="J28" s="18">
        <v>95104</v>
      </c>
      <c r="K28" s="18">
        <v>110574</v>
      </c>
      <c r="L28" s="18">
        <v>136705</v>
      </c>
      <c r="M28" s="18">
        <v>96525</v>
      </c>
      <c r="N28" s="18">
        <v>46897</v>
      </c>
    </row>
    <row r="29" spans="1:14" ht="12.75">
      <c r="A29" t="s">
        <v>182</v>
      </c>
      <c r="B29" s="18">
        <v>0</v>
      </c>
      <c r="C29" s="18">
        <v>0</v>
      </c>
      <c r="D29" s="18">
        <v>15414</v>
      </c>
      <c r="E29" s="18">
        <v>71645</v>
      </c>
      <c r="F29" s="18">
        <v>103675</v>
      </c>
      <c r="G29" s="18">
        <v>107445</v>
      </c>
      <c r="H29" s="18">
        <v>90175</v>
      </c>
      <c r="I29" s="18">
        <v>72460</v>
      </c>
      <c r="J29" s="18">
        <v>82488</v>
      </c>
      <c r="K29" s="18">
        <v>99927</v>
      </c>
      <c r="L29" s="18">
        <v>127452</v>
      </c>
      <c r="M29" s="18">
        <v>93532</v>
      </c>
      <c r="N29" s="18">
        <v>42454</v>
      </c>
    </row>
    <row r="30" spans="1:14" ht="12.75">
      <c r="A30" t="s">
        <v>218</v>
      </c>
      <c r="B30" s="18">
        <v>0</v>
      </c>
      <c r="C30" s="18">
        <v>0</v>
      </c>
      <c r="D30" s="18">
        <v>5742</v>
      </c>
      <c r="E30" s="18">
        <v>45076</v>
      </c>
      <c r="F30" s="18">
        <v>56907</v>
      </c>
      <c r="G30" s="18">
        <v>75515</v>
      </c>
      <c r="H30" s="18">
        <v>75357</v>
      </c>
      <c r="I30" s="18">
        <v>60602</v>
      </c>
      <c r="J30" s="18">
        <v>58929</v>
      </c>
      <c r="K30" s="18">
        <v>67619</v>
      </c>
      <c r="L30" s="18">
        <v>87276</v>
      </c>
      <c r="M30" s="18">
        <v>66914</v>
      </c>
      <c r="N30" s="18">
        <v>33451</v>
      </c>
    </row>
    <row r="31" spans="1:14" ht="12.75">
      <c r="A31" t="s">
        <v>219</v>
      </c>
      <c r="B31" s="18">
        <v>0</v>
      </c>
      <c r="C31" s="18">
        <v>0</v>
      </c>
      <c r="D31" s="18">
        <v>574</v>
      </c>
      <c r="E31" s="18">
        <v>7826</v>
      </c>
      <c r="F31" s="18">
        <v>12109</v>
      </c>
      <c r="G31" s="18">
        <v>24161</v>
      </c>
      <c r="H31" s="18">
        <v>24903</v>
      </c>
      <c r="I31" s="18">
        <v>15923</v>
      </c>
      <c r="J31" s="18">
        <v>9392</v>
      </c>
      <c r="K31" s="18">
        <v>9967</v>
      </c>
      <c r="L31" s="18">
        <v>8544</v>
      </c>
      <c r="M31" s="18">
        <v>1783</v>
      </c>
      <c r="N31" s="18">
        <v>3294</v>
      </c>
    </row>
    <row r="32" spans="1:14" ht="12.75">
      <c r="A32" t="s">
        <v>173</v>
      </c>
      <c r="B32" s="18">
        <v>139309</v>
      </c>
      <c r="C32" s="18">
        <v>72371</v>
      </c>
      <c r="D32" s="18">
        <v>55073</v>
      </c>
      <c r="E32" s="18">
        <v>121142</v>
      </c>
      <c r="F32" s="18">
        <v>166446</v>
      </c>
      <c r="G32" s="18">
        <v>235922</v>
      </c>
      <c r="H32" s="18">
        <v>297582</v>
      </c>
      <c r="I32" s="18">
        <v>254789</v>
      </c>
      <c r="J32" s="18">
        <v>199920</v>
      </c>
      <c r="K32" s="18">
        <v>227654</v>
      </c>
      <c r="L32" s="18">
        <v>281005</v>
      </c>
      <c r="M32" s="18">
        <v>205037</v>
      </c>
      <c r="N32" s="18">
        <v>138472</v>
      </c>
    </row>
    <row r="34" spans="1:14" ht="12.75">
      <c r="A34" s="18" t="s">
        <v>185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ht="12.75">
      <c r="A35" s="18" t="s">
        <v>220</v>
      </c>
      <c r="B35" s="18">
        <v>61</v>
      </c>
      <c r="C35" s="18">
        <v>20</v>
      </c>
      <c r="D35" s="18">
        <v>28</v>
      </c>
      <c r="E35" s="18">
        <v>0</v>
      </c>
      <c r="F35" s="18">
        <v>12</v>
      </c>
      <c r="G35" s="18">
        <v>103</v>
      </c>
      <c r="H35" s="18">
        <v>677</v>
      </c>
      <c r="I35" s="18">
        <v>0</v>
      </c>
      <c r="J35" s="18">
        <v>0</v>
      </c>
      <c r="K35" s="18">
        <v>0</v>
      </c>
      <c r="L35" s="18">
        <v>0</v>
      </c>
      <c r="M35" s="18">
        <v>40</v>
      </c>
      <c r="N35" s="18">
        <v>135</v>
      </c>
    </row>
    <row r="36" spans="1:14" ht="12.75">
      <c r="A36" s="18" t="s">
        <v>166</v>
      </c>
      <c r="B36" s="18">
        <v>2642</v>
      </c>
      <c r="C36" s="18">
        <v>2514</v>
      </c>
      <c r="D36" s="18">
        <v>2405</v>
      </c>
      <c r="E36" s="18">
        <v>1819</v>
      </c>
      <c r="F36" s="18">
        <v>1206</v>
      </c>
      <c r="G36" s="18">
        <v>794</v>
      </c>
      <c r="H36" s="18">
        <v>926</v>
      </c>
      <c r="I36" s="18">
        <v>853</v>
      </c>
      <c r="J36" s="18">
        <v>4429</v>
      </c>
      <c r="K36" s="18">
        <v>1899</v>
      </c>
      <c r="L36" s="18">
        <v>2108</v>
      </c>
      <c r="M36" s="18">
        <v>1720</v>
      </c>
      <c r="N36" s="18">
        <v>3752</v>
      </c>
    </row>
    <row r="37" spans="1:14" ht="12.75">
      <c r="A37" s="18" t="s">
        <v>173</v>
      </c>
      <c r="B37" s="18">
        <v>2703</v>
      </c>
      <c r="C37" s="18">
        <v>2534</v>
      </c>
      <c r="D37" s="18">
        <v>2649</v>
      </c>
      <c r="E37" s="18">
        <v>2110</v>
      </c>
      <c r="F37" s="18">
        <v>1218</v>
      </c>
      <c r="G37" s="18">
        <v>897</v>
      </c>
      <c r="H37" s="18">
        <v>1623</v>
      </c>
      <c r="I37" s="18">
        <v>1084</v>
      </c>
      <c r="J37" s="18">
        <v>4525</v>
      </c>
      <c r="K37" s="18">
        <v>1921</v>
      </c>
      <c r="L37" s="18">
        <v>2275</v>
      </c>
      <c r="M37" s="18">
        <v>1760</v>
      </c>
      <c r="N37" s="18">
        <v>3887</v>
      </c>
    </row>
    <row r="38" spans="13:14" ht="12.75">
      <c r="M38" s="18"/>
      <c r="N38" s="18"/>
    </row>
    <row r="39" spans="1:14" ht="12.75">
      <c r="A39" s="18" t="s">
        <v>186</v>
      </c>
      <c r="B39" s="223"/>
      <c r="C39" s="18"/>
      <c r="D39" s="18"/>
      <c r="E39" s="18"/>
      <c r="F39" s="18"/>
      <c r="G39" s="18" t="s">
        <v>163</v>
      </c>
      <c r="H39" s="18"/>
      <c r="I39" s="18"/>
      <c r="J39" s="18"/>
      <c r="K39" s="18"/>
      <c r="L39" s="18"/>
      <c r="M39" s="18"/>
      <c r="N39" s="18"/>
    </row>
    <row r="40" spans="1:14" ht="12.75">
      <c r="A40" s="18" t="s">
        <v>164</v>
      </c>
      <c r="B40" s="18">
        <v>8502.862850445601</v>
      </c>
      <c r="C40" s="18">
        <v>10420.07595239016</v>
      </c>
      <c r="D40" s="18">
        <v>8204.36973026832</v>
      </c>
      <c r="E40" s="18">
        <v>7682.072644063439</v>
      </c>
      <c r="F40" s="18">
        <v>6264.9548501954405</v>
      </c>
      <c r="G40" s="18">
        <v>7150.6852840584</v>
      </c>
      <c r="H40" s="18">
        <v>8796.3165574704</v>
      </c>
      <c r="I40" s="18">
        <v>10862.98415945064</v>
      </c>
      <c r="J40" s="18">
        <v>6293.5808086468805</v>
      </c>
      <c r="K40" s="18">
        <v>7218.21453143112</v>
      </c>
      <c r="L40" s="18">
        <v>13232.133660100322</v>
      </c>
      <c r="M40" s="18">
        <v>6800.210792701199</v>
      </c>
      <c r="N40" s="18">
        <v>7563.024731576161</v>
      </c>
    </row>
    <row r="41" spans="1:14" ht="12.75">
      <c r="A41" s="18" t="s">
        <v>165</v>
      </c>
      <c r="B41" s="18">
        <v>4231.11742082064</v>
      </c>
      <c r="C41" s="18">
        <v>4776.6504292416</v>
      </c>
      <c r="D41" s="18">
        <v>2963.64786916968</v>
      </c>
      <c r="E41" s="18">
        <v>3802.2933091298405</v>
      </c>
      <c r="F41" s="18">
        <v>2644.7138465479197</v>
      </c>
      <c r="G41" s="18">
        <v>3390.8904732225606</v>
      </c>
      <c r="H41" s="18">
        <v>2521.92936432528</v>
      </c>
      <c r="I41" s="18">
        <v>3962.3362558920007</v>
      </c>
      <c r="J41" s="18">
        <v>3223.17605919456</v>
      </c>
      <c r="K41" s="18">
        <v>3323.17409753448</v>
      </c>
      <c r="L41" s="18">
        <v>4765.593808987201</v>
      </c>
      <c r="M41" s="18">
        <v>3258.19048309272</v>
      </c>
      <c r="N41" s="18">
        <v>4047.5276119555197</v>
      </c>
    </row>
    <row r="42" spans="1:14" ht="12.75">
      <c r="A42" s="18" t="s">
        <v>173</v>
      </c>
      <c r="B42" s="18">
        <v>12773.293090770241</v>
      </c>
      <c r="C42" s="18">
        <v>15198.234343079761</v>
      </c>
      <c r="D42" s="18">
        <v>11227.498300998</v>
      </c>
      <c r="E42" s="18">
        <v>11500.008628132078</v>
      </c>
      <c r="F42" s="18">
        <v>8993.970090997922</v>
      </c>
      <c r="G42" s="18">
        <v>10682.7476688324</v>
      </c>
      <c r="H42" s="18">
        <v>11350.364442419517</v>
      </c>
      <c r="I42" s="18">
        <v>14887.09692206856</v>
      </c>
      <c r="J42" s="18">
        <v>9516.75686784144</v>
      </c>
      <c r="K42" s="18">
        <v>10600.031574165601</v>
      </c>
      <c r="L42" s="18">
        <v>17997.72746908752</v>
      </c>
      <c r="M42" s="18">
        <v>10058.401275793922</v>
      </c>
      <c r="N42" s="18">
        <v>11639.03385514968</v>
      </c>
    </row>
    <row r="44" spans="1:14" ht="12.75">
      <c r="A44" s="18" t="s">
        <v>187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2.75">
      <c r="A45" s="18" t="s">
        <v>221</v>
      </c>
      <c r="B45" s="18">
        <v>2475.6778057233596</v>
      </c>
      <c r="C45" s="18">
        <v>3525.9909439708804</v>
      </c>
      <c r="D45" s="18">
        <v>3284.33571268488</v>
      </c>
      <c r="E45" s="18">
        <v>1604.1304106654402</v>
      </c>
      <c r="F45" s="18">
        <v>1563.88168503</v>
      </c>
      <c r="G45" s="18">
        <v>1967.466402216</v>
      </c>
      <c r="H45" s="18">
        <v>3286.09120909104</v>
      </c>
      <c r="I45" s="18">
        <v>5876.828677918801</v>
      </c>
      <c r="J45" s="18">
        <v>5026.479781609441</v>
      </c>
      <c r="K45" s="18">
        <v>4166.60709462984</v>
      </c>
      <c r="L45" s="18">
        <v>4848.459377025601</v>
      </c>
      <c r="M45" s="18">
        <v>3155.0539448736004</v>
      </c>
      <c r="N45" s="18">
        <v>2415.3129625564798</v>
      </c>
    </row>
    <row r="46" spans="1:14" ht="12.75">
      <c r="A46" s="18" t="s">
        <v>222</v>
      </c>
      <c r="B46" s="18">
        <v>362.115777366</v>
      </c>
      <c r="C46" s="18">
        <v>279.462293964</v>
      </c>
      <c r="D46" s="18">
        <v>255.47821122599998</v>
      </c>
      <c r="E46" s="18">
        <v>172.55144288088</v>
      </c>
      <c r="F46" s="18">
        <v>117.669494628</v>
      </c>
      <c r="G46" s="18">
        <v>32.743045943999995</v>
      </c>
      <c r="H46" s="18">
        <v>78.700596156</v>
      </c>
      <c r="I46" s="18">
        <v>252.12939040800003</v>
      </c>
      <c r="J46" s="18">
        <v>312.21636301800004</v>
      </c>
      <c r="K46" s="18">
        <v>340.413478398</v>
      </c>
      <c r="L46" s="18">
        <v>206.32078445832002</v>
      </c>
      <c r="M46" s="18">
        <v>115.79336130600001</v>
      </c>
      <c r="N46" s="18">
        <v>137.052531252</v>
      </c>
    </row>
    <row r="47" spans="1:14" ht="12.75">
      <c r="A47" s="18" t="s">
        <v>173</v>
      </c>
      <c r="B47" s="18">
        <v>2837.7935830893603</v>
      </c>
      <c r="C47" s="18">
        <v>3805.4532379348807</v>
      </c>
      <c r="D47" s="18">
        <v>3539.81392391088</v>
      </c>
      <c r="E47" s="18">
        <v>1776.68185354632</v>
      </c>
      <c r="F47" s="18">
        <v>1682.298546516</v>
      </c>
      <c r="G47" s="18">
        <v>2074.4897772060003</v>
      </c>
      <c r="H47" s="18">
        <v>3364.7918052470404</v>
      </c>
      <c r="I47" s="18">
        <v>6128.9580683268005</v>
      </c>
      <c r="J47" s="18">
        <v>5338.696144627441</v>
      </c>
      <c r="K47" s="18">
        <v>4507.02057302784</v>
      </c>
      <c r="L47" s="18">
        <v>5054.78016148392</v>
      </c>
      <c r="M47" s="18">
        <v>3270.8473061796003</v>
      </c>
      <c r="N47" s="18">
        <v>2552.3654938084806</v>
      </c>
    </row>
    <row r="49" spans="1:12" ht="12.75">
      <c r="A49" s="18" t="s">
        <v>188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0" spans="1:14" ht="12.75">
      <c r="A50" s="18" t="s">
        <v>223</v>
      </c>
      <c r="B50" s="18">
        <v>332.81837923824</v>
      </c>
      <c r="C50" s="18">
        <v>180.62908970400002</v>
      </c>
      <c r="D50" s="18">
        <v>340.938178434</v>
      </c>
      <c r="E50" s="18">
        <v>406.485999738</v>
      </c>
      <c r="F50" s="18">
        <v>546.223760586</v>
      </c>
      <c r="G50" s="18">
        <v>399.578919012</v>
      </c>
      <c r="H50" s="18">
        <v>449.0758575676801</v>
      </c>
      <c r="I50" s="18">
        <v>495.13728956832006</v>
      </c>
      <c r="J50" s="18">
        <v>476.98443202031996</v>
      </c>
      <c r="K50" s="18">
        <v>365.29043304600003</v>
      </c>
      <c r="L50" s="18">
        <v>1385.840821554</v>
      </c>
      <c r="M50" s="18">
        <v>1342.40535891</v>
      </c>
      <c r="N50" s="18">
        <v>1773.90297160776</v>
      </c>
    </row>
    <row r="51" spans="1:14" ht="12.75">
      <c r="A51" s="18" t="s">
        <v>224</v>
      </c>
      <c r="B51" s="18">
        <v>64.4812251804</v>
      </c>
      <c r="C51" s="18">
        <v>80.11173060576</v>
      </c>
      <c r="D51" s="18">
        <v>118.91757523464</v>
      </c>
      <c r="E51" s="18">
        <v>89.33419354104002</v>
      </c>
      <c r="F51" s="18">
        <v>29.142369108719997</v>
      </c>
      <c r="G51" s="18">
        <v>74.734481178</v>
      </c>
      <c r="H51" s="18">
        <v>420.2424000936</v>
      </c>
      <c r="I51" s="18">
        <v>190.17845398944002</v>
      </c>
      <c r="J51" s="18">
        <v>852.37229838096</v>
      </c>
      <c r="K51" s="18">
        <v>274.42940649264</v>
      </c>
      <c r="L51" s="18">
        <v>636.8438660472</v>
      </c>
      <c r="M51" s="18">
        <v>122.43826838376</v>
      </c>
      <c r="N51" s="18">
        <v>195.09026362056002</v>
      </c>
    </row>
    <row r="52" spans="1:14" ht="12.75">
      <c r="A52" s="18" t="s">
        <v>225</v>
      </c>
      <c r="B52" s="18">
        <v>95.17811735376</v>
      </c>
      <c r="C52" s="18">
        <v>123.19224910776</v>
      </c>
      <c r="D52" s="18">
        <v>163.26195943679997</v>
      </c>
      <c r="E52" s="18">
        <v>79.62777198432</v>
      </c>
      <c r="F52" s="18">
        <v>143.85017454192</v>
      </c>
      <c r="G52" s="18">
        <v>145.56475316376</v>
      </c>
      <c r="H52" s="18">
        <v>110.3232531996</v>
      </c>
      <c r="I52" s="18">
        <v>140.89862660832</v>
      </c>
      <c r="J52" s="18">
        <v>45.46318577472</v>
      </c>
      <c r="K52" s="18">
        <v>88.87704312312</v>
      </c>
      <c r="L52" s="18">
        <v>91.44137124864001</v>
      </c>
      <c r="M52" s="18">
        <v>78.2468849484</v>
      </c>
      <c r="N52" s="18">
        <v>93.16600294679998</v>
      </c>
    </row>
    <row r="53" spans="1:14" ht="12.75">
      <c r="A53" s="18" t="s">
        <v>173</v>
      </c>
      <c r="B53" s="18">
        <v>610.1665288891201</v>
      </c>
      <c r="C53" s="18">
        <v>449.18300219688007</v>
      </c>
      <c r="D53" s="18">
        <v>746.7881888174401</v>
      </c>
      <c r="E53" s="18">
        <v>591.76984014792</v>
      </c>
      <c r="F53" s="18">
        <v>725.10044035464</v>
      </c>
      <c r="G53" s="18">
        <v>661.1784836831999</v>
      </c>
      <c r="H53" s="18">
        <v>986.7356317173599</v>
      </c>
      <c r="I53" s="18">
        <v>849.3166041040802</v>
      </c>
      <c r="J53" s="18">
        <v>1435.74120593568</v>
      </c>
      <c r="K53" s="18">
        <v>787.88657577168</v>
      </c>
      <c r="L53" s="18">
        <v>2169.8260100496</v>
      </c>
      <c r="M53" s="18">
        <v>1587.14944198776</v>
      </c>
      <c r="N53" s="18">
        <v>2080.2207361874403</v>
      </c>
    </row>
    <row r="54" spans="13:14" ht="12.75">
      <c r="M54" s="18"/>
      <c r="N54" s="18"/>
    </row>
    <row r="55" spans="1:14" ht="12.75">
      <c r="A55" s="18" t="s">
        <v>189</v>
      </c>
      <c r="B55" s="223"/>
      <c r="C55" s="18"/>
      <c r="D55" s="18"/>
      <c r="E55" s="18"/>
      <c r="F55" s="18"/>
      <c r="G55" s="18" t="s">
        <v>163</v>
      </c>
      <c r="H55" s="18"/>
      <c r="I55" s="18"/>
      <c r="J55" s="18"/>
      <c r="K55" s="18"/>
      <c r="L55" s="18"/>
      <c r="M55" s="18"/>
      <c r="N55" s="18"/>
    </row>
    <row r="56" spans="1:14" ht="12.75">
      <c r="A56" s="18" t="s">
        <v>166</v>
      </c>
      <c r="B56" s="18">
        <v>66522.42045286509</v>
      </c>
      <c r="C56" s="18">
        <v>69680.17871722605</v>
      </c>
      <c r="D56" s="18">
        <v>67111.40849797954</v>
      </c>
      <c r="E56" s="18">
        <v>71385.33203643296</v>
      </c>
      <c r="F56" s="18">
        <v>68994.00704405046</v>
      </c>
      <c r="G56" s="18">
        <v>73724.20795514186</v>
      </c>
      <c r="H56" s="18">
        <v>76549.0533604202</v>
      </c>
      <c r="I56" s="18">
        <v>81232.21241547923</v>
      </c>
      <c r="J56" s="18">
        <v>69214.26212582536</v>
      </c>
      <c r="K56" s="18">
        <v>61968.528657653434</v>
      </c>
      <c r="L56" s="18">
        <v>73279.92855069978</v>
      </c>
      <c r="M56" s="18">
        <v>61110.59917612212</v>
      </c>
      <c r="N56" s="18">
        <v>61362.099728784575</v>
      </c>
    </row>
    <row r="57" spans="1:14" ht="12.75">
      <c r="A57" s="18" t="s">
        <v>190</v>
      </c>
      <c r="B57" s="18">
        <v>8615.45200142054</v>
      </c>
      <c r="C57" s="18">
        <v>7127.681662789266</v>
      </c>
      <c r="D57" s="18">
        <v>7720.416561403068</v>
      </c>
      <c r="E57" s="18">
        <v>9371.058810650446</v>
      </c>
      <c r="F57" s="18">
        <v>9589.656594119231</v>
      </c>
      <c r="G57" s="18">
        <v>8071.946507508465</v>
      </c>
      <c r="H57" s="18">
        <v>4952.413771096134</v>
      </c>
      <c r="I57" s="18">
        <v>7461.6884869388405</v>
      </c>
      <c r="J57" s="18">
        <v>9085.068416749544</v>
      </c>
      <c r="K57" s="18">
        <v>9988.11636561137</v>
      </c>
      <c r="L57" s="18">
        <v>13168.647545992848</v>
      </c>
      <c r="M57" s="18">
        <v>10751.599874801263</v>
      </c>
      <c r="N57" s="18">
        <v>8665.944107860272</v>
      </c>
    </row>
    <row r="58" spans="1:14" ht="12.75">
      <c r="A58" s="18" t="s">
        <v>191</v>
      </c>
      <c r="B58" s="18">
        <v>1433.9105974424494</v>
      </c>
      <c r="C58" s="18">
        <v>2965.8065465863933</v>
      </c>
      <c r="D58" s="18">
        <v>2696.839315812567</v>
      </c>
      <c r="E58" s="18">
        <v>2414.6282290094996</v>
      </c>
      <c r="F58" s="18">
        <v>3131.6537646520683</v>
      </c>
      <c r="G58" s="18">
        <v>1990.8413739866605</v>
      </c>
      <c r="H58" s="18">
        <v>3025.930829587497</v>
      </c>
      <c r="I58" s="18">
        <v>2071.12065181938</v>
      </c>
      <c r="J58" s="18">
        <v>1695.368402512043</v>
      </c>
      <c r="K58" s="18">
        <v>1578.2624266972052</v>
      </c>
      <c r="L58" s="18">
        <v>1740.9163149327599</v>
      </c>
      <c r="M58" s="18">
        <v>1950.4817297733598</v>
      </c>
      <c r="N58" s="18">
        <v>1519.7453950984197</v>
      </c>
    </row>
    <row r="59" spans="1:14" ht="12.75">
      <c r="A59" s="18" t="s">
        <v>192</v>
      </c>
      <c r="B59" s="18">
        <v>1032.2521184219006</v>
      </c>
      <c r="C59" s="18">
        <v>1160.0571695633996</v>
      </c>
      <c r="D59" s="18">
        <v>780.8898515203034</v>
      </c>
      <c r="E59" s="18">
        <v>491.0240578701304</v>
      </c>
      <c r="F59" s="18">
        <v>567.6692216536196</v>
      </c>
      <c r="G59" s="18">
        <v>540.0763107250664</v>
      </c>
      <c r="H59" s="18">
        <v>835.3029908482908</v>
      </c>
      <c r="I59" s="18">
        <v>697.4953407882124</v>
      </c>
      <c r="J59" s="18">
        <v>1013.4670756827866</v>
      </c>
      <c r="K59" s="18">
        <v>963.0237110059807</v>
      </c>
      <c r="L59" s="18">
        <v>1106.9348312604627</v>
      </c>
      <c r="M59" s="18">
        <v>716.2048130462109</v>
      </c>
      <c r="N59" s="18">
        <v>1342.0188486747227</v>
      </c>
    </row>
    <row r="60" spans="1:14" ht="12.75">
      <c r="A60" s="18" t="s">
        <v>193</v>
      </c>
      <c r="B60" s="18">
        <v>132.42013541315998</v>
      </c>
      <c r="C60" s="18">
        <v>264.84027082631997</v>
      </c>
      <c r="D60" s="18">
        <v>198.79332310151997</v>
      </c>
      <c r="E60" s="18">
        <v>265.0033908081</v>
      </c>
      <c r="F60" s="18">
        <v>330.54433369145994</v>
      </c>
      <c r="G60" s="18">
        <v>198.65683495349998</v>
      </c>
      <c r="H60" s="18">
        <v>198.79332310152</v>
      </c>
      <c r="I60" s="18">
        <v>331.21345851468</v>
      </c>
      <c r="J60" s="18">
        <v>397.46014499267994</v>
      </c>
      <c r="K60" s="18">
        <v>132.42013541315998</v>
      </c>
      <c r="L60" s="18">
        <v>198.63020311974</v>
      </c>
      <c r="M60" s="18">
        <v>326.48627104150967</v>
      </c>
      <c r="N60" s="18">
        <v>397.26040623948</v>
      </c>
    </row>
    <row r="61" spans="1:14" ht="12.75">
      <c r="A61" s="18" t="s">
        <v>172</v>
      </c>
      <c r="B61" s="18">
        <v>4456.673930924924</v>
      </c>
      <c r="C61" s="18">
        <v>4545.518050404324</v>
      </c>
      <c r="D61" s="18">
        <v>4279.159515824707</v>
      </c>
      <c r="E61" s="18">
        <v>4176.161338078906</v>
      </c>
      <c r="F61" s="18">
        <v>4026.8762259170035</v>
      </c>
      <c r="G61" s="18">
        <v>4867.442283258351</v>
      </c>
      <c r="H61" s="18">
        <v>5276.800068763769</v>
      </c>
      <c r="I61" s="18">
        <v>5003.647710616511</v>
      </c>
      <c r="J61" s="18">
        <v>5023.047403482662</v>
      </c>
      <c r="K61" s="18">
        <v>3584.285453431701</v>
      </c>
      <c r="L61" s="18">
        <v>5242.479975969647</v>
      </c>
      <c r="M61" s="18">
        <v>4687.889399322259</v>
      </c>
      <c r="N61" s="18">
        <v>5337.2047825587215</v>
      </c>
    </row>
    <row r="62" spans="1:14" ht="12.75">
      <c r="A62" s="18" t="s">
        <v>173</v>
      </c>
      <c r="B62" s="18">
        <v>82193.12923648806</v>
      </c>
      <c r="C62" s="18">
        <v>85744.08241739575</v>
      </c>
      <c r="D62" s="18">
        <v>82787.50706564171</v>
      </c>
      <c r="E62" s="18">
        <v>88103.20786285003</v>
      </c>
      <c r="F62" s="18">
        <v>86640.40718408386</v>
      </c>
      <c r="G62" s="18">
        <v>89393.1712655739</v>
      </c>
      <c r="H62" s="18">
        <v>90838.29434381741</v>
      </c>
      <c r="I62" s="18">
        <v>96797.37806415686</v>
      </c>
      <c r="J62" s="18">
        <v>86428.67356924509</v>
      </c>
      <c r="K62" s="18">
        <v>78214.63674981287</v>
      </c>
      <c r="L62" s="18">
        <v>94737.53742197524</v>
      </c>
      <c r="M62" s="18">
        <v>79543.26126410671</v>
      </c>
      <c r="N62" s="18">
        <v>78624.2732692162</v>
      </c>
    </row>
    <row r="64" spans="1:12" ht="12.75">
      <c r="A64" s="18" t="s">
        <v>194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1:14" ht="12.75">
      <c r="A65" s="18" t="s">
        <v>176</v>
      </c>
      <c r="B65" s="18">
        <v>99302.95834757044</v>
      </c>
      <c r="C65" s="18">
        <v>83849.1814183023</v>
      </c>
      <c r="D65" s="18">
        <v>100949.8899290843</v>
      </c>
      <c r="E65" s="18">
        <v>73100.5440794786</v>
      </c>
      <c r="F65" s="18">
        <v>77598.75257995645</v>
      </c>
      <c r="G65" s="18">
        <v>82157.63110942463</v>
      </c>
      <c r="H65" s="18">
        <v>79339.17587527135</v>
      </c>
      <c r="I65" s="18">
        <v>80835.87404175066</v>
      </c>
      <c r="J65" s="18">
        <v>73626.69722593123</v>
      </c>
      <c r="K65" s="18">
        <v>77045.63820717078</v>
      </c>
      <c r="L65" s="18">
        <v>93369.88405246066</v>
      </c>
      <c r="M65" s="18">
        <v>88392.22157373525</v>
      </c>
      <c r="N65" s="18">
        <v>89851.32760093686</v>
      </c>
    </row>
    <row r="66" spans="1:14" ht="12.75">
      <c r="A66" s="18" t="s">
        <v>166</v>
      </c>
      <c r="B66" s="18">
        <v>29920.36504990151</v>
      </c>
      <c r="C66" s="18">
        <v>24591.751333457374</v>
      </c>
      <c r="D66" s="18">
        <v>25365.76099045605</v>
      </c>
      <c r="E66" s="18">
        <v>24948.254628492774</v>
      </c>
      <c r="F66" s="18">
        <v>25778.4691349557</v>
      </c>
      <c r="G66" s="18">
        <v>25471.94223559661</v>
      </c>
      <c r="H66" s="18">
        <v>27781.05240539425</v>
      </c>
      <c r="I66" s="18">
        <v>26465.99702991048</v>
      </c>
      <c r="J66" s="18">
        <v>23889.598803831428</v>
      </c>
      <c r="K66" s="18">
        <v>23696.44367116427</v>
      </c>
      <c r="L66" s="18">
        <v>28920.949925564484</v>
      </c>
      <c r="M66" s="18">
        <v>26491.80236564703</v>
      </c>
      <c r="N66" s="18">
        <v>26189.977275988647</v>
      </c>
    </row>
    <row r="67" spans="1:14" ht="12.75">
      <c r="A67" s="18" t="s">
        <v>171</v>
      </c>
      <c r="B67" s="18">
        <v>40751.27601182137</v>
      </c>
      <c r="C67" s="18">
        <v>38984.359099836234</v>
      </c>
      <c r="D67" s="18">
        <v>42506.33034697952</v>
      </c>
      <c r="E67" s="18">
        <v>46759.903908351844</v>
      </c>
      <c r="F67" s="18">
        <v>43947.96936194891</v>
      </c>
      <c r="G67" s="18">
        <v>47045.4977689767</v>
      </c>
      <c r="H67" s="18">
        <v>49728.68582972602</v>
      </c>
      <c r="I67" s="18">
        <v>59987.509535512196</v>
      </c>
      <c r="J67" s="18">
        <v>60225.37101246409</v>
      </c>
      <c r="K67" s="18">
        <v>57104.32544340348</v>
      </c>
      <c r="L67" s="18">
        <v>51605.79682749227</v>
      </c>
      <c r="M67" s="18">
        <v>45499.28488631744</v>
      </c>
      <c r="N67" s="18">
        <v>57140.963302151955</v>
      </c>
    </row>
    <row r="68" spans="1:14" ht="12.75">
      <c r="A68" s="18" t="s">
        <v>179</v>
      </c>
      <c r="B68" s="18">
        <v>10933.285410341281</v>
      </c>
      <c r="C68" s="18">
        <v>6861.10238620254</v>
      </c>
      <c r="D68" s="18">
        <v>6365.0122369596</v>
      </c>
      <c r="E68" s="18">
        <v>8331.56385332292</v>
      </c>
      <c r="F68" s="18">
        <v>5667.3183786282</v>
      </c>
      <c r="G68" s="18">
        <v>10118.650111751162</v>
      </c>
      <c r="H68" s="18">
        <v>11471.48232460484</v>
      </c>
      <c r="I68" s="18">
        <v>5078.54404657656</v>
      </c>
      <c r="J68" s="18">
        <v>7906.0571245404</v>
      </c>
      <c r="K68" s="18">
        <v>14349.572161492248</v>
      </c>
      <c r="L68" s="18">
        <v>21767.151509273062</v>
      </c>
      <c r="M68" s="18">
        <v>25869.905703576413</v>
      </c>
      <c r="N68" s="18">
        <v>30868.633955028083</v>
      </c>
    </row>
    <row r="69" spans="1:14" ht="12.75">
      <c r="A69" s="18" t="s">
        <v>177</v>
      </c>
      <c r="B69" s="18">
        <v>14102.7864856893</v>
      </c>
      <c r="C69" s="18">
        <v>10747.63599951132</v>
      </c>
      <c r="D69" s="18">
        <v>12639.409835920562</v>
      </c>
      <c r="E69" s="18">
        <v>11920.480419144782</v>
      </c>
      <c r="F69" s="18">
        <v>15810.729944880779</v>
      </c>
      <c r="G69" s="18">
        <v>16577.590136743438</v>
      </c>
      <c r="H69" s="18">
        <v>20537.092306961997</v>
      </c>
      <c r="I69" s="18">
        <v>20037.593106628017</v>
      </c>
      <c r="J69" s="18">
        <v>25473.82516774578</v>
      </c>
      <c r="K69" s="18">
        <v>30636.376666325636</v>
      </c>
      <c r="L69" s="18">
        <v>32522.660927816214</v>
      </c>
      <c r="M69" s="18">
        <v>22118.21480094599</v>
      </c>
      <c r="N69" s="18">
        <v>19478.660560014607</v>
      </c>
    </row>
    <row r="70" spans="1:14" ht="12.75">
      <c r="A70" s="18" t="s">
        <v>195</v>
      </c>
      <c r="B70" s="18">
        <v>1078.6389875688105</v>
      </c>
      <c r="C70" s="18">
        <v>1867.1814543689998</v>
      </c>
      <c r="D70" s="18">
        <v>1661.3958150444746</v>
      </c>
      <c r="E70" s="18">
        <v>1779.44826776545</v>
      </c>
      <c r="F70" s="18">
        <v>1648.3714421882396</v>
      </c>
      <c r="G70" s="18">
        <v>2612.1443264015397</v>
      </c>
      <c r="H70" s="18">
        <v>4196.46497987137</v>
      </c>
      <c r="I70" s="18">
        <v>4464.046564770651</v>
      </c>
      <c r="J70" s="18">
        <v>3083.4631064067707</v>
      </c>
      <c r="K70" s="18">
        <v>4190.352575978948</v>
      </c>
      <c r="L70" s="18">
        <v>4260.185260253156</v>
      </c>
      <c r="M70" s="18">
        <v>4265.293779711719</v>
      </c>
      <c r="N70" s="18">
        <v>2753.4143411936675</v>
      </c>
    </row>
    <row r="71" spans="1:14" ht="12.75">
      <c r="A71" s="18" t="s">
        <v>196</v>
      </c>
      <c r="B71" s="18">
        <v>11820.33764737056</v>
      </c>
      <c r="C71" s="18">
        <v>11255.962131547562</v>
      </c>
      <c r="D71" s="18">
        <v>7973.8520950027805</v>
      </c>
      <c r="E71" s="18">
        <v>12290.579287096321</v>
      </c>
      <c r="F71" s="18">
        <v>10225.4985940779</v>
      </c>
      <c r="G71" s="18">
        <v>12772.504607711939</v>
      </c>
      <c r="H71" s="18">
        <v>9086.7736320417</v>
      </c>
      <c r="I71" s="18">
        <v>12642.119294312339</v>
      </c>
      <c r="J71" s="18">
        <v>10390.96744627536</v>
      </c>
      <c r="K71" s="18">
        <v>11332.13986851786</v>
      </c>
      <c r="L71" s="18">
        <v>10078.056869835778</v>
      </c>
      <c r="M71" s="18">
        <v>9292.142725275058</v>
      </c>
      <c r="N71" s="18">
        <v>6586.002663156212</v>
      </c>
    </row>
    <row r="72" spans="1:14" ht="12.75">
      <c r="A72" s="18" t="s">
        <v>226</v>
      </c>
      <c r="B72" s="18">
        <v>3815.568442112214</v>
      </c>
      <c r="C72" s="18">
        <v>5228.04867971652</v>
      </c>
      <c r="D72" s="18">
        <v>8011.87618067046</v>
      </c>
      <c r="E72" s="18">
        <v>5860.285330645574</v>
      </c>
      <c r="F72" s="18">
        <v>6895.390082442074</v>
      </c>
      <c r="G72" s="18">
        <v>4214.794262801983</v>
      </c>
      <c r="H72" s="18">
        <v>4352.58687412921</v>
      </c>
      <c r="I72" s="18">
        <v>7250.94470238264</v>
      </c>
      <c r="J72" s="18">
        <v>7907.039337747233</v>
      </c>
      <c r="K72" s="18">
        <v>7347.919884612244</v>
      </c>
      <c r="L72" s="18">
        <v>7234.2579686197905</v>
      </c>
      <c r="M72" s="18">
        <v>6330.254783801761</v>
      </c>
      <c r="N72" s="18">
        <v>4312.464879165598</v>
      </c>
    </row>
    <row r="73" spans="1:14" ht="12.75">
      <c r="A73" s="18" t="s">
        <v>178</v>
      </c>
      <c r="B73" s="18">
        <v>2365.5077271735063</v>
      </c>
      <c r="C73" s="18">
        <v>2255.073812231863</v>
      </c>
      <c r="D73" s="18">
        <v>2972.9962864963113</v>
      </c>
      <c r="E73" s="18">
        <v>2436.303021329889</v>
      </c>
      <c r="F73" s="18">
        <v>2601.531488153926</v>
      </c>
      <c r="G73" s="18">
        <v>4327.92605455938</v>
      </c>
      <c r="H73" s="18">
        <v>5978.998675818166</v>
      </c>
      <c r="I73" s="18">
        <v>4332.71307806362</v>
      </c>
      <c r="J73" s="18">
        <v>3874.6343876327</v>
      </c>
      <c r="K73" s="18">
        <v>5264.094718687948</v>
      </c>
      <c r="L73" s="18">
        <v>6121.076992744175</v>
      </c>
      <c r="M73" s="18">
        <v>5653.43108844248</v>
      </c>
      <c r="N73" s="18">
        <v>6113.823706371671</v>
      </c>
    </row>
    <row r="74" spans="1:14" ht="12.75">
      <c r="A74" s="18" t="s">
        <v>172</v>
      </c>
      <c r="B74" s="18">
        <v>28559.932249532314</v>
      </c>
      <c r="C74" s="18">
        <v>19271.980173669668</v>
      </c>
      <c r="D74" s="18">
        <v>17136.94672162662</v>
      </c>
      <c r="E74" s="18">
        <v>12459.645664540265</v>
      </c>
      <c r="F74" s="18">
        <v>14261.596606349689</v>
      </c>
      <c r="G74" s="18">
        <v>17272.443257668725</v>
      </c>
      <c r="H74" s="18">
        <v>28211.53785411414</v>
      </c>
      <c r="I74" s="18">
        <v>21011.13790947551</v>
      </c>
      <c r="J74" s="18">
        <v>14770.871173481253</v>
      </c>
      <c r="K74" s="18">
        <v>22593.508040976856</v>
      </c>
      <c r="L74" s="18">
        <v>29249.024073201144</v>
      </c>
      <c r="M74" s="18">
        <v>22461.557253861887</v>
      </c>
      <c r="N74" s="18">
        <v>26569.58428736744</v>
      </c>
    </row>
    <row r="75" spans="1:14" ht="12.75">
      <c r="A75" s="18" t="s">
        <v>173</v>
      </c>
      <c r="B75" s="18">
        <v>242650.6563590813</v>
      </c>
      <c r="C75" s="18">
        <v>204912.2764888444</v>
      </c>
      <c r="D75" s="18">
        <v>225583.47043824065</v>
      </c>
      <c r="E75" s="18">
        <v>199887.00846016844</v>
      </c>
      <c r="F75" s="18">
        <v>204435.62761358192</v>
      </c>
      <c r="G75" s="18">
        <v>222571.12387163614</v>
      </c>
      <c r="H75" s="18">
        <v>240683.8507579331</v>
      </c>
      <c r="I75" s="18">
        <v>242106.4793093827</v>
      </c>
      <c r="J75" s="18">
        <v>231148.52478605625</v>
      </c>
      <c r="K75" s="18">
        <v>253560.37123833026</v>
      </c>
      <c r="L75" s="18">
        <v>285129.0444072607</v>
      </c>
      <c r="M75" s="18">
        <v>256374.10896131504</v>
      </c>
      <c r="N75" s="18">
        <v>269864.8525713748</v>
      </c>
    </row>
    <row r="76" spans="13:14" ht="12.75">
      <c r="M76" s="18"/>
      <c r="N76" s="18"/>
    </row>
    <row r="77" spans="1:14" ht="12.75">
      <c r="A77" s="18" t="s">
        <v>199</v>
      </c>
      <c r="B77" s="18"/>
      <c r="C77" s="18"/>
      <c r="D77" s="18"/>
      <c r="E77" s="18"/>
      <c r="F77" s="18"/>
      <c r="G77" s="18" t="s">
        <v>181</v>
      </c>
      <c r="H77" s="18"/>
      <c r="I77" s="18"/>
      <c r="J77" s="18"/>
      <c r="K77" s="18"/>
      <c r="L77" s="18"/>
      <c r="M77" s="18"/>
      <c r="N77" s="18"/>
    </row>
    <row r="78" spans="1:14" ht="12.75">
      <c r="A78" s="18" t="s">
        <v>166</v>
      </c>
      <c r="B78" s="18">
        <v>649653</v>
      </c>
      <c r="C78" s="18">
        <v>697961</v>
      </c>
      <c r="D78" s="18">
        <v>646189</v>
      </c>
      <c r="E78" s="18">
        <v>749331</v>
      </c>
      <c r="F78" s="18">
        <v>761959</v>
      </c>
      <c r="G78" s="18">
        <v>730149</v>
      </c>
      <c r="H78" s="18">
        <v>708509</v>
      </c>
      <c r="I78" s="18">
        <v>749350</v>
      </c>
      <c r="J78" s="18">
        <v>719881</v>
      </c>
      <c r="K78" s="18">
        <v>634141</v>
      </c>
      <c r="L78" s="18">
        <v>778617</v>
      </c>
      <c r="M78" s="18">
        <v>671476</v>
      </c>
      <c r="N78" s="18">
        <v>674597</v>
      </c>
    </row>
    <row r="79" spans="1:14" ht="12.75">
      <c r="A79" s="18" t="s">
        <v>227</v>
      </c>
      <c r="B79" s="18">
        <v>452663</v>
      </c>
      <c r="C79" s="18">
        <v>475512</v>
      </c>
      <c r="D79" s="18">
        <v>442005</v>
      </c>
      <c r="E79" s="18">
        <v>482917</v>
      </c>
      <c r="F79" s="18">
        <v>469531</v>
      </c>
      <c r="G79" s="18">
        <v>438909</v>
      </c>
      <c r="H79" s="18">
        <v>463949</v>
      </c>
      <c r="I79" s="18">
        <v>497702</v>
      </c>
      <c r="J79" s="18">
        <v>479609</v>
      </c>
      <c r="K79" s="18">
        <v>454731</v>
      </c>
      <c r="L79" s="18">
        <v>554864</v>
      </c>
      <c r="M79" s="18">
        <v>476595</v>
      </c>
      <c r="N79" s="18">
        <v>476690</v>
      </c>
    </row>
    <row r="80" spans="1:14" ht="12.75">
      <c r="A80" s="18" t="s">
        <v>228</v>
      </c>
      <c r="B80" s="18">
        <v>217521</v>
      </c>
      <c r="C80" s="18">
        <v>247509</v>
      </c>
      <c r="D80" s="18">
        <v>218007</v>
      </c>
      <c r="E80" s="18">
        <v>222800</v>
      </c>
      <c r="F80" s="18">
        <v>260155</v>
      </c>
      <c r="G80" s="18">
        <v>223708</v>
      </c>
      <c r="H80" s="18">
        <v>222650</v>
      </c>
      <c r="I80" s="18">
        <v>262982</v>
      </c>
      <c r="J80" s="18">
        <v>240332</v>
      </c>
      <c r="K80" s="18">
        <v>244601</v>
      </c>
      <c r="L80" s="18">
        <v>291013</v>
      </c>
      <c r="M80" s="18">
        <v>230074</v>
      </c>
      <c r="N80" s="18">
        <v>237123</v>
      </c>
    </row>
    <row r="81" spans="1:14" ht="12.75">
      <c r="A81" s="18" t="s">
        <v>173</v>
      </c>
      <c r="B81" s="18">
        <v>649665</v>
      </c>
      <c r="C81" s="18">
        <v>698132</v>
      </c>
      <c r="D81" s="18">
        <v>646340</v>
      </c>
      <c r="E81" s="18">
        <v>749331</v>
      </c>
      <c r="F81" s="18">
        <v>761959</v>
      </c>
      <c r="G81" s="18">
        <v>730149</v>
      </c>
      <c r="H81" s="18">
        <v>708509</v>
      </c>
      <c r="I81" s="18">
        <v>749350</v>
      </c>
      <c r="J81" s="18">
        <v>719881</v>
      </c>
      <c r="K81" s="18">
        <v>634141</v>
      </c>
      <c r="L81" s="18">
        <v>778617</v>
      </c>
      <c r="M81" s="18">
        <v>671476</v>
      </c>
      <c r="N81" s="18">
        <v>674597</v>
      </c>
    </row>
    <row r="82" spans="13:14" ht="12.75">
      <c r="M82" s="18"/>
      <c r="N82" s="18"/>
    </row>
    <row r="83" spans="1:14" ht="12.75">
      <c r="A83" t="s">
        <v>202</v>
      </c>
      <c r="M83" s="18"/>
      <c r="N83" s="18"/>
    </row>
    <row r="84" spans="1:14" ht="12.75">
      <c r="A84" t="s">
        <v>173</v>
      </c>
      <c r="B84" s="18">
        <v>3629</v>
      </c>
      <c r="C84" s="18">
        <v>13670</v>
      </c>
      <c r="D84" s="18">
        <v>20661</v>
      </c>
      <c r="E84" s="18">
        <v>18926</v>
      </c>
      <c r="F84" s="18">
        <v>14146</v>
      </c>
      <c r="G84" s="18">
        <v>7307</v>
      </c>
      <c r="H84" s="18">
        <v>2196</v>
      </c>
      <c r="I84" s="18">
        <v>16895</v>
      </c>
      <c r="J84" s="18">
        <v>33618</v>
      </c>
      <c r="K84" s="18">
        <v>26914</v>
      </c>
      <c r="L84" s="179">
        <v>17486</v>
      </c>
      <c r="M84" s="18">
        <v>10092</v>
      </c>
      <c r="N84" s="18">
        <v>8850</v>
      </c>
    </row>
    <row r="85" spans="12:14" ht="12.75">
      <c r="L85" s="15"/>
      <c r="N85" s="18"/>
    </row>
    <row r="86" spans="1:14" ht="12.75">
      <c r="A86" s="18" t="s">
        <v>203</v>
      </c>
      <c r="B86" s="223"/>
      <c r="C86" s="18"/>
      <c r="D86" s="18"/>
      <c r="E86" s="18"/>
      <c r="F86" s="18" t="s">
        <v>204</v>
      </c>
      <c r="G86" s="18"/>
      <c r="H86" s="18"/>
      <c r="I86" s="18"/>
      <c r="J86" s="18"/>
      <c r="K86" s="18"/>
      <c r="L86" s="18"/>
      <c r="M86" s="18"/>
      <c r="N86" s="18"/>
    </row>
    <row r="87" spans="1:14" ht="12.75">
      <c r="A87" s="18" t="s">
        <v>176</v>
      </c>
      <c r="B87" s="18">
        <v>6810.344117262001</v>
      </c>
      <c r="C87" s="18">
        <v>3407.9950771020003</v>
      </c>
      <c r="D87" s="18">
        <v>3231.883257876</v>
      </c>
      <c r="E87" s="18">
        <v>3696.4764796679997</v>
      </c>
      <c r="F87" s="18">
        <v>4934.898637326001</v>
      </c>
      <c r="G87" s="18">
        <v>8906.123929122</v>
      </c>
      <c r="H87" s="18">
        <v>5282.2875397319995</v>
      </c>
      <c r="I87" s="18">
        <v>6380.647857108</v>
      </c>
      <c r="J87" s="18">
        <v>4857.847098426</v>
      </c>
      <c r="K87" s="18">
        <v>3111.2331143039996</v>
      </c>
      <c r="L87" s="18">
        <v>6357.790336212</v>
      </c>
      <c r="M87" s="18">
        <v>6793.745518224001</v>
      </c>
      <c r="N87" s="18">
        <v>7133.3565142140005</v>
      </c>
    </row>
    <row r="88" spans="1:14" ht="12.75">
      <c r="A88" s="18" t="s">
        <v>171</v>
      </c>
      <c r="B88" s="18">
        <v>44821.56581557201</v>
      </c>
      <c r="C88" s="18">
        <v>46854.401464710005</v>
      </c>
      <c r="D88" s="18">
        <v>40801.63380993</v>
      </c>
      <c r="E88" s="18">
        <v>48522.297215700004</v>
      </c>
      <c r="F88" s="18">
        <v>44705.860639146005</v>
      </c>
      <c r="G88" s="18">
        <v>44203.81750344</v>
      </c>
      <c r="H88" s="18">
        <v>49576.446043487995</v>
      </c>
      <c r="I88" s="18">
        <v>48160.437174486004</v>
      </c>
      <c r="J88" s="18">
        <v>42644.413405691994</v>
      </c>
      <c r="K88" s="18">
        <v>43796.769325092006</v>
      </c>
      <c r="L88" s="18">
        <v>60747.803645256</v>
      </c>
      <c r="M88" s="18">
        <v>47155.336776954005</v>
      </c>
      <c r="N88" s="18">
        <v>38154.506695956</v>
      </c>
    </row>
    <row r="89" spans="1:14" ht="12.75">
      <c r="A89" s="18" t="s">
        <v>229</v>
      </c>
      <c r="B89" s="18">
        <v>32892.259170204</v>
      </c>
      <c r="C89" s="18">
        <v>26002.427406732</v>
      </c>
      <c r="D89" s="18">
        <v>25886.537042058</v>
      </c>
      <c r="E89" s="18">
        <v>26513.646179201998</v>
      </c>
      <c r="F89" s="18">
        <v>26644.574270538003</v>
      </c>
      <c r="G89" s="18">
        <v>28412.070434244</v>
      </c>
      <c r="H89" s="18">
        <v>33854.473055970004</v>
      </c>
      <c r="I89" s="18">
        <v>29901.993665039998</v>
      </c>
      <c r="J89" s="18">
        <v>37343.305007946</v>
      </c>
      <c r="K89" s="18">
        <v>45298.469646612</v>
      </c>
      <c r="L89" s="18">
        <v>74740.32122167801</v>
      </c>
      <c r="M89" s="18">
        <v>80314.218522594</v>
      </c>
      <c r="N89" s="18">
        <v>57879.006198426</v>
      </c>
    </row>
    <row r="90" spans="1:14" ht="12.75">
      <c r="A90" s="18" t="s">
        <v>230</v>
      </c>
      <c r="B90" s="18">
        <v>10223.773587594</v>
      </c>
      <c r="C90" s="18">
        <v>8759.011707684003</v>
      </c>
      <c r="D90" s="18">
        <v>4636.035669761999</v>
      </c>
      <c r="E90" s="18">
        <v>6608.583725688</v>
      </c>
      <c r="F90" s="18">
        <v>5509.149757398</v>
      </c>
      <c r="G90" s="18">
        <v>8664.398149932002</v>
      </c>
      <c r="H90" s="18">
        <v>6126.957594323999</v>
      </c>
      <c r="I90" s="18">
        <v>9762.36383997</v>
      </c>
      <c r="J90" s="18">
        <v>6506.849238876</v>
      </c>
      <c r="K90" s="18">
        <v>6717.529531062</v>
      </c>
      <c r="L90" s="18">
        <v>10622.314129644</v>
      </c>
      <c r="M90" s="18">
        <v>7110.260894142</v>
      </c>
      <c r="N90" s="18">
        <v>5376.096410454001</v>
      </c>
    </row>
    <row r="91" spans="1:14" ht="12.75">
      <c r="A91" s="18" t="s">
        <v>166</v>
      </c>
      <c r="B91" s="18">
        <v>15549.459111396001</v>
      </c>
      <c r="C91" s="18">
        <v>16366.013621622</v>
      </c>
      <c r="D91" s="18">
        <v>22421.616420293998</v>
      </c>
      <c r="E91" s="18">
        <v>23759.041538106</v>
      </c>
      <c r="F91" s="18">
        <v>22303.931493312</v>
      </c>
      <c r="G91" s="18">
        <v>22568.353855992005</v>
      </c>
      <c r="H91" s="18">
        <v>22311.777743010003</v>
      </c>
      <c r="I91" s="18">
        <v>18958.197146112</v>
      </c>
      <c r="J91" s="18">
        <v>20082.589640064</v>
      </c>
      <c r="K91" s="18">
        <v>19669.558117608</v>
      </c>
      <c r="L91" s="18">
        <v>22274.927486279998</v>
      </c>
      <c r="M91" s="18">
        <v>19435.938733512</v>
      </c>
      <c r="N91" s="18">
        <v>17894.742608861998</v>
      </c>
    </row>
    <row r="92" spans="1:14" ht="12.75">
      <c r="A92" s="18" t="s">
        <v>179</v>
      </c>
      <c r="B92" s="18">
        <v>176545.073746062</v>
      </c>
      <c r="C92" s="18">
        <v>112084.50807842401</v>
      </c>
      <c r="D92" s="18">
        <v>144257.38806691798</v>
      </c>
      <c r="E92" s="18">
        <v>207802.561610826</v>
      </c>
      <c r="F92" s="18">
        <v>106228.458844704</v>
      </c>
      <c r="G92" s="18">
        <v>185499.78974868602</v>
      </c>
      <c r="H92" s="18">
        <v>203786.08865710202</v>
      </c>
      <c r="I92" s="18">
        <v>107791.500568752</v>
      </c>
      <c r="J92" s="18">
        <v>146831.577466644</v>
      </c>
      <c r="K92" s="18">
        <v>136245.02230584</v>
      </c>
      <c r="L92" s="18">
        <v>134039.954972196</v>
      </c>
      <c r="M92" s="18">
        <v>96120.143515872</v>
      </c>
      <c r="N92" s="18">
        <v>143967.555231066</v>
      </c>
    </row>
    <row r="93" spans="1:14" ht="12.75">
      <c r="A93" s="18" t="s">
        <v>207</v>
      </c>
      <c r="B93" s="18">
        <v>16445.192620752</v>
      </c>
      <c r="C93" s="18">
        <v>34092.45097776</v>
      </c>
      <c r="D93" s="18">
        <v>23079.998120508</v>
      </c>
      <c r="E93" s="18">
        <v>36725.869752138</v>
      </c>
      <c r="F93" s="18">
        <v>40172.648539464004</v>
      </c>
      <c r="G93" s="18">
        <v>54716.517827243995</v>
      </c>
      <c r="H93" s="18">
        <v>15634.094549976002</v>
      </c>
      <c r="I93" s="18">
        <v>15469.74438912</v>
      </c>
      <c r="J93" s="18">
        <v>37893.664639404</v>
      </c>
      <c r="K93" s="18">
        <v>28041.991562214003</v>
      </c>
      <c r="L93" s="18">
        <v>2873.9364207119997</v>
      </c>
      <c r="M93" s="18">
        <v>18991.632443363997</v>
      </c>
      <c r="N93" s="18">
        <v>5984.896161888</v>
      </c>
    </row>
    <row r="94" spans="1:14" ht="12.75">
      <c r="A94" s="18" t="s">
        <v>231</v>
      </c>
      <c r="B94" s="18">
        <v>15462.330245334002</v>
      </c>
      <c r="C94" s="18">
        <v>24401.314065366</v>
      </c>
      <c r="D94" s="18">
        <v>28820.990336670002</v>
      </c>
      <c r="E94" s="18">
        <v>32775.301768482</v>
      </c>
      <c r="F94" s="18">
        <v>23816.335254642</v>
      </c>
      <c r="G94" s="18">
        <v>16133.353248096002</v>
      </c>
      <c r="H94" s="18">
        <v>4247.263807794001</v>
      </c>
      <c r="I94" s="18">
        <v>7880.511728502</v>
      </c>
      <c r="J94" s="18">
        <v>10208.577128148003</v>
      </c>
      <c r="K94" s="18">
        <v>21229.945476768004</v>
      </c>
      <c r="L94" s="18">
        <v>28930.277858454003</v>
      </c>
      <c r="M94" s="18">
        <v>22137.253251624003</v>
      </c>
      <c r="N94" s="18">
        <v>22114.272271896</v>
      </c>
    </row>
    <row r="95" spans="1:14" ht="12.75">
      <c r="A95" s="18" t="s">
        <v>232</v>
      </c>
      <c r="B95" s="18">
        <v>31745.377327230002</v>
      </c>
      <c r="C95" s="18">
        <v>10273.057912404001</v>
      </c>
      <c r="D95" s="18">
        <v>21625.811812332002</v>
      </c>
      <c r="E95" s="18">
        <v>35891.51071464</v>
      </c>
      <c r="F95" s="18">
        <v>0</v>
      </c>
      <c r="G95" s="18">
        <v>13304.68433091</v>
      </c>
      <c r="H95" s="18">
        <v>1093.0692245760001</v>
      </c>
      <c r="I95" s="18">
        <v>1496.107195506</v>
      </c>
      <c r="J95" s="18">
        <v>0</v>
      </c>
      <c r="K95" s="18">
        <v>4380.952085874001</v>
      </c>
      <c r="L95" s="18">
        <v>486.61519095</v>
      </c>
      <c r="M95" s="18">
        <v>865.0936728</v>
      </c>
      <c r="N95" s="18">
        <v>19727.010566928002</v>
      </c>
    </row>
    <row r="96" spans="1:14" ht="12.75">
      <c r="A96" s="18" t="s">
        <v>233</v>
      </c>
      <c r="B96" s="18">
        <v>24356.381664384</v>
      </c>
      <c r="C96" s="18">
        <v>13938.164825634003</v>
      </c>
      <c r="D96" s="18">
        <v>21385.358100036003</v>
      </c>
      <c r="E96" s="18">
        <v>25912.295845506</v>
      </c>
      <c r="F96" s="18">
        <v>38464.044443244005</v>
      </c>
      <c r="G96" s="18">
        <v>16282.039569641996</v>
      </c>
      <c r="H96" s="18">
        <v>23086.927247453998</v>
      </c>
      <c r="I96" s="18">
        <v>27056.593871496007</v>
      </c>
      <c r="J96" s="18">
        <v>28148.036085036</v>
      </c>
      <c r="K96" s="18">
        <v>19302.034402476</v>
      </c>
      <c r="L96" s="18">
        <v>25228.556583048</v>
      </c>
      <c r="M96" s="18">
        <v>43268.33025018</v>
      </c>
      <c r="N96" s="18">
        <v>27900.679701258003</v>
      </c>
    </row>
    <row r="97" spans="1:14" ht="12.75">
      <c r="A97" s="18" t="s">
        <v>172</v>
      </c>
      <c r="B97" s="18">
        <v>102346.17902749806</v>
      </c>
      <c r="C97" s="18">
        <v>112607.84786265</v>
      </c>
      <c r="D97" s="18">
        <v>85701.53425440594</v>
      </c>
      <c r="E97" s="18">
        <v>85294.27222772397</v>
      </c>
      <c r="F97" s="18">
        <v>67246.82868065406</v>
      </c>
      <c r="G97" s="18">
        <v>87705.9589398299</v>
      </c>
      <c r="H97" s="18">
        <v>84314.84244875994</v>
      </c>
      <c r="I97" s="18">
        <v>106577.07131232001</v>
      </c>
      <c r="J97" s="18">
        <v>91283.66361386993</v>
      </c>
      <c r="K97" s="18">
        <v>90743.86412179202</v>
      </c>
      <c r="L97" s="18">
        <v>127156.52322639007</v>
      </c>
      <c r="M97" s="18">
        <v>98788.40193171595</v>
      </c>
      <c r="N97" s="18">
        <v>96300.72410389193</v>
      </c>
    </row>
    <row r="98" spans="1:14" ht="12.75">
      <c r="A98" s="18" t="s">
        <v>173</v>
      </c>
      <c r="B98" s="18">
        <v>477197.93643328804</v>
      </c>
      <c r="C98" s="18">
        <v>408787.19300008804</v>
      </c>
      <c r="D98" s="18">
        <v>421848.7868907899</v>
      </c>
      <c r="E98" s="18">
        <v>533501.85705768</v>
      </c>
      <c r="F98" s="18">
        <v>380026.73056042806</v>
      </c>
      <c r="G98" s="18">
        <v>486397.1075371379</v>
      </c>
      <c r="H98" s="18">
        <v>449314.227912186</v>
      </c>
      <c r="I98" s="18">
        <v>379435.168748412</v>
      </c>
      <c r="J98" s="18">
        <v>425800.52332410595</v>
      </c>
      <c r="K98" s="18">
        <v>418537.369689642</v>
      </c>
      <c r="L98" s="18">
        <v>493459.02107082005</v>
      </c>
      <c r="M98" s="18">
        <v>440980.355510982</v>
      </c>
      <c r="N98" s="18">
        <v>442432.84646484005</v>
      </c>
    </row>
    <row r="99" spans="13:14" ht="12.75">
      <c r="M99" s="18"/>
      <c r="N99" s="18"/>
    </row>
    <row r="100" spans="1:14" ht="12.75">
      <c r="A100" s="18" t="s">
        <v>210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</row>
    <row r="101" spans="1:14" ht="12.75">
      <c r="A101" s="18" t="s">
        <v>171</v>
      </c>
      <c r="B101" s="18">
        <v>29869.127160264</v>
      </c>
      <c r="C101" s="18">
        <v>28519.788265164003</v>
      </c>
      <c r="D101" s="18">
        <v>28426.821560046003</v>
      </c>
      <c r="E101" s="18">
        <v>32140.491886692</v>
      </c>
      <c r="F101" s="18">
        <v>30905.733810798003</v>
      </c>
      <c r="G101" s="18">
        <v>31003.846103664004</v>
      </c>
      <c r="H101" s="18">
        <v>27993.46342275</v>
      </c>
      <c r="I101" s="18">
        <v>31521.49796313</v>
      </c>
      <c r="J101" s="18">
        <v>27057.746888802005</v>
      </c>
      <c r="K101" s="18">
        <v>22908.815836073998</v>
      </c>
      <c r="L101" s="18">
        <v>29665.323084095995</v>
      </c>
      <c r="M101" s="18">
        <v>19582.100762867998</v>
      </c>
      <c r="N101" s="18">
        <v>27820.349889444005</v>
      </c>
    </row>
    <row r="102" spans="1:14" ht="12.75">
      <c r="A102" s="18" t="s">
        <v>166</v>
      </c>
      <c r="B102" s="18">
        <v>1413.3412763820002</v>
      </c>
      <c r="C102" s="18">
        <v>1668.2771505959997</v>
      </c>
      <c r="D102" s="18">
        <v>1690.22857185</v>
      </c>
      <c r="E102" s="18">
        <v>2259.7904609280004</v>
      </c>
      <c r="F102" s="18">
        <v>2648.948131746</v>
      </c>
      <c r="G102" s="18">
        <v>2617.876189278</v>
      </c>
      <c r="H102" s="18">
        <v>2650.348066716</v>
      </c>
      <c r="I102" s="18">
        <v>5875.249286718</v>
      </c>
      <c r="J102" s="18">
        <v>1333.871267148</v>
      </c>
      <c r="K102" s="18">
        <v>895.4402946299999</v>
      </c>
      <c r="L102" s="18">
        <v>1462.5506440440001</v>
      </c>
      <c r="M102" s="18">
        <v>1330.9016413139998</v>
      </c>
      <c r="N102" s="18">
        <v>1019.1394304280001</v>
      </c>
    </row>
    <row r="103" spans="1:14" ht="12.75">
      <c r="A103" s="18" t="s">
        <v>177</v>
      </c>
      <c r="B103" s="18">
        <v>201.59063568</v>
      </c>
      <c r="C103" s="18">
        <v>664.9624968840001</v>
      </c>
      <c r="D103" s="18">
        <v>674.651810574</v>
      </c>
      <c r="E103" s="18">
        <v>214.031317626</v>
      </c>
      <c r="F103" s="18">
        <v>1022.4507726720001</v>
      </c>
      <c r="G103" s="18">
        <v>205.14007709999998</v>
      </c>
      <c r="H103" s="18">
        <v>710.6488785900001</v>
      </c>
      <c r="I103" s="18">
        <v>427.3593608339999</v>
      </c>
      <c r="J103" s="18">
        <v>355.777489116</v>
      </c>
      <c r="K103" s="18">
        <v>442.00466478</v>
      </c>
      <c r="L103" s="18">
        <v>521.498924856</v>
      </c>
      <c r="M103" s="18">
        <v>685.531620144</v>
      </c>
      <c r="N103" s="18">
        <v>659.6140839120001</v>
      </c>
    </row>
    <row r="104" spans="1:14" ht="12.75">
      <c r="A104" s="18" t="s">
        <v>179</v>
      </c>
      <c r="B104" s="18">
        <v>1873.0446465779999</v>
      </c>
      <c r="C104" s="18">
        <v>1051.776654516</v>
      </c>
      <c r="D104" s="18">
        <v>1359.530862606</v>
      </c>
      <c r="E104" s="18">
        <v>1590.978694032</v>
      </c>
      <c r="F104" s="18">
        <v>2953.5056379360003</v>
      </c>
      <c r="G104" s="18">
        <v>1836.61547265</v>
      </c>
      <c r="H104" s="18">
        <v>2636.8160968800003</v>
      </c>
      <c r="I104" s="18">
        <v>1172.7817422300002</v>
      </c>
      <c r="J104" s="18">
        <v>313.57000092600003</v>
      </c>
      <c r="K104" s="18">
        <v>1940.35396086</v>
      </c>
      <c r="L104" s="18">
        <v>1137.3997637520001</v>
      </c>
      <c r="M104" s="18">
        <v>964.4692140719999</v>
      </c>
      <c r="N104" s="18">
        <v>1324.5655576860001</v>
      </c>
    </row>
    <row r="105" spans="1:14" ht="12.75">
      <c r="A105" s="18" t="s">
        <v>195</v>
      </c>
      <c r="B105" s="18">
        <v>760.55049756</v>
      </c>
      <c r="C105" s="18">
        <v>1020.2042628539999</v>
      </c>
      <c r="D105" s="18">
        <v>504.34255645200005</v>
      </c>
      <c r="E105" s="18">
        <v>1030.2308837100002</v>
      </c>
      <c r="F105" s="18">
        <v>1006.1211375180001</v>
      </c>
      <c r="G105" s="18">
        <v>1421.2272092759997</v>
      </c>
      <c r="H105" s="18">
        <v>1352.6700789420001</v>
      </c>
      <c r="I105" s="18">
        <v>1018.7558262</v>
      </c>
      <c r="J105" s="18">
        <v>777.376172664</v>
      </c>
      <c r="K105" s="18">
        <v>2060.382401028</v>
      </c>
      <c r="L105" s="18">
        <v>1608.1019931060002</v>
      </c>
      <c r="M105" s="18">
        <v>1386.870380028</v>
      </c>
      <c r="N105" s="18">
        <v>1604.032260894</v>
      </c>
    </row>
    <row r="106" spans="1:14" ht="12.75">
      <c r="A106" s="18" t="s">
        <v>226</v>
      </c>
      <c r="B106" s="18">
        <v>2890.374082344</v>
      </c>
      <c r="C106" s="18">
        <v>2572.108236558</v>
      </c>
      <c r="D106" s="18">
        <v>1431.842464206</v>
      </c>
      <c r="E106" s="18">
        <v>1909.7427843900002</v>
      </c>
      <c r="F106" s="18">
        <v>1548.5022419580002</v>
      </c>
      <c r="G106" s="18">
        <v>1541.738461662</v>
      </c>
      <c r="H106" s="18">
        <v>686.803687038</v>
      </c>
      <c r="I106" s="18">
        <v>549.874614618</v>
      </c>
      <c r="J106" s="18">
        <v>843.274528866</v>
      </c>
      <c r="K106" s="18">
        <v>1092.513659832</v>
      </c>
      <c r="L106" s="18">
        <v>1360.5978996540002</v>
      </c>
      <c r="M106" s="18">
        <v>2014.3939861080003</v>
      </c>
      <c r="N106" s="18">
        <v>1123.2284535360002</v>
      </c>
    </row>
    <row r="107" spans="1:14" ht="12.75">
      <c r="A107" s="18" t="s">
        <v>172</v>
      </c>
      <c r="B107" s="18">
        <v>11828.396687184002</v>
      </c>
      <c r="C107" s="18">
        <v>13402.241059032</v>
      </c>
      <c r="D107" s="18">
        <v>11049.300909359998</v>
      </c>
      <c r="E107" s="18">
        <v>11868.163658820005</v>
      </c>
      <c r="F107" s="18">
        <v>11938.742427528</v>
      </c>
      <c r="G107" s="18">
        <v>11359.204623900005</v>
      </c>
      <c r="H107" s="18">
        <v>13359.956409071994</v>
      </c>
      <c r="I107" s="18">
        <v>8187.783124374</v>
      </c>
      <c r="J107" s="18">
        <v>6206.767115345992</v>
      </c>
      <c r="K107" s="18">
        <v>8873.087668452004</v>
      </c>
      <c r="L107" s="18">
        <v>8471.36365223401</v>
      </c>
      <c r="M107" s="18">
        <v>9309.677781600003</v>
      </c>
      <c r="N107" s="18">
        <v>8536.812265547997</v>
      </c>
    </row>
    <row r="108" spans="1:14" ht="12.75">
      <c r="A108" s="18" t="s">
        <v>173</v>
      </c>
      <c r="B108" s="18">
        <v>48836.424985992</v>
      </c>
      <c r="C108" s="18">
        <v>48899.358125604005</v>
      </c>
      <c r="D108" s="18">
        <v>45136.718735094</v>
      </c>
      <c r="E108" s="18">
        <v>51013.429686198004</v>
      </c>
      <c r="F108" s="18">
        <v>52024.004160156</v>
      </c>
      <c r="G108" s="18">
        <v>49985.648137530006</v>
      </c>
      <c r="H108" s="18">
        <v>49390.706639988</v>
      </c>
      <c r="I108" s="18">
        <v>48753.301918104</v>
      </c>
      <c r="J108" s="18">
        <v>36888.383462868</v>
      </c>
      <c r="K108" s="18">
        <v>38212.598485656</v>
      </c>
      <c r="L108" s="18">
        <v>44226.83596174201</v>
      </c>
      <c r="M108" s="18">
        <v>35273.945386134</v>
      </c>
      <c r="N108" s="18">
        <v>42087.741941448</v>
      </c>
    </row>
    <row r="109" spans="13:14" ht="12.75">
      <c r="M109" s="18"/>
      <c r="N109" s="18"/>
    </row>
    <row r="110" spans="1:14" ht="12.75">
      <c r="A110" s="18" t="s">
        <v>211</v>
      </c>
      <c r="B110" s="18"/>
      <c r="C110" s="18"/>
      <c r="D110" s="18"/>
      <c r="E110" s="18"/>
      <c r="F110" s="18"/>
      <c r="G110" s="18" t="s">
        <v>212</v>
      </c>
      <c r="H110" s="18"/>
      <c r="I110" s="18"/>
      <c r="J110" s="18"/>
      <c r="K110" s="18"/>
      <c r="L110" s="18"/>
      <c r="M110" s="18"/>
      <c r="N110" s="18"/>
    </row>
    <row r="111" spans="1:14" ht="12.75">
      <c r="A111" s="18" t="s">
        <v>166</v>
      </c>
      <c r="B111" s="18">
        <v>2870.816</v>
      </c>
      <c r="C111" s="18">
        <v>2536.27</v>
      </c>
      <c r="D111" s="18">
        <v>1867.476</v>
      </c>
      <c r="E111" s="18">
        <v>2364.063</v>
      </c>
      <c r="F111" s="18">
        <v>4338.343</v>
      </c>
      <c r="G111" s="18">
        <v>2932.71</v>
      </c>
      <c r="H111" s="18">
        <v>3171.275</v>
      </c>
      <c r="I111" s="18">
        <v>2618.319</v>
      </c>
      <c r="J111" s="18">
        <v>1223.698</v>
      </c>
      <c r="K111" s="18">
        <v>1441.157</v>
      </c>
      <c r="L111" s="18">
        <v>2471.47</v>
      </c>
      <c r="M111" s="18">
        <v>1962.927</v>
      </c>
      <c r="N111" s="18">
        <v>3267.712</v>
      </c>
    </row>
    <row r="112" spans="1:14" ht="12.75">
      <c r="A112" s="18" t="s">
        <v>234</v>
      </c>
      <c r="B112" s="18">
        <v>2823.991</v>
      </c>
      <c r="C112" s="18">
        <v>1743.486</v>
      </c>
      <c r="D112" s="18">
        <v>1745.575</v>
      </c>
      <c r="E112" s="18">
        <v>1657.103</v>
      </c>
      <c r="F112" s="18">
        <v>1538.058</v>
      </c>
      <c r="G112" s="18">
        <v>2028.642</v>
      </c>
      <c r="H112" s="18">
        <v>1888.612</v>
      </c>
      <c r="I112" s="18">
        <v>1961.756</v>
      </c>
      <c r="J112" s="18">
        <v>2141.802</v>
      </c>
      <c r="K112" s="18">
        <v>1492.723</v>
      </c>
      <c r="L112" s="18">
        <v>1585.885</v>
      </c>
      <c r="M112" s="18">
        <v>1599.016</v>
      </c>
      <c r="N112" s="18">
        <v>1475.62</v>
      </c>
    </row>
    <row r="113" spans="1:14" ht="12.75">
      <c r="A113" s="18" t="s">
        <v>223</v>
      </c>
      <c r="B113" s="18">
        <v>685.115</v>
      </c>
      <c r="C113" s="18">
        <v>722.782</v>
      </c>
      <c r="D113" s="18">
        <v>635.503</v>
      </c>
      <c r="E113" s="18">
        <v>744.354</v>
      </c>
      <c r="F113" s="18">
        <v>568.212</v>
      </c>
      <c r="G113" s="18">
        <v>642.483</v>
      </c>
      <c r="H113" s="18">
        <v>679.898</v>
      </c>
      <c r="I113" s="18">
        <v>520.207</v>
      </c>
      <c r="J113" s="18">
        <v>822.57</v>
      </c>
      <c r="K113" s="18">
        <v>725.822</v>
      </c>
      <c r="L113" s="18">
        <v>1301.299</v>
      </c>
      <c r="M113" s="18">
        <v>929.977</v>
      </c>
      <c r="N113" s="224">
        <v>1401.42</v>
      </c>
    </row>
    <row r="114" spans="1:14" ht="12.75">
      <c r="A114" s="18" t="s">
        <v>224</v>
      </c>
      <c r="B114" s="18">
        <v>926.55</v>
      </c>
      <c r="C114" s="18">
        <v>879.092</v>
      </c>
      <c r="D114" s="18">
        <v>981.373</v>
      </c>
      <c r="E114" s="18">
        <v>1095.341</v>
      </c>
      <c r="F114" s="18">
        <v>1247.457</v>
      </c>
      <c r="G114" s="18">
        <v>1236.416</v>
      </c>
      <c r="H114" s="18">
        <v>1131.167</v>
      </c>
      <c r="I114" s="18">
        <v>1262.884</v>
      </c>
      <c r="J114" s="18">
        <v>1083.13</v>
      </c>
      <c r="K114" s="18">
        <v>929.385</v>
      </c>
      <c r="L114" s="18">
        <v>1162.324</v>
      </c>
      <c r="M114" s="18">
        <v>1013.775</v>
      </c>
      <c r="N114" s="224">
        <v>1100.5639999999999</v>
      </c>
    </row>
    <row r="115" spans="1:14" ht="12.75">
      <c r="A115" s="18" t="s">
        <v>172</v>
      </c>
      <c r="B115" s="18">
        <v>2393.879000000001</v>
      </c>
      <c r="C115" s="18">
        <v>2238.415</v>
      </c>
      <c r="D115" s="18">
        <v>2152.475</v>
      </c>
      <c r="E115" s="18">
        <v>3117.1430000000005</v>
      </c>
      <c r="F115" s="18">
        <v>2698.18</v>
      </c>
      <c r="G115" s="18">
        <v>3013.8</v>
      </c>
      <c r="H115" s="18">
        <v>1783.835</v>
      </c>
      <c r="I115" s="18">
        <v>1014.0680000000007</v>
      </c>
      <c r="J115" s="18">
        <v>1174.615</v>
      </c>
      <c r="K115" s="18">
        <v>1516.65</v>
      </c>
      <c r="L115" s="18">
        <v>1713.467</v>
      </c>
      <c r="M115" s="225">
        <v>1152.465</v>
      </c>
      <c r="N115" s="18">
        <v>2465.686000000001</v>
      </c>
    </row>
    <row r="116" spans="1:14" ht="12.75">
      <c r="A116" s="18" t="s">
        <v>173</v>
      </c>
      <c r="B116" s="180">
        <v>9700.351</v>
      </c>
      <c r="C116" s="180">
        <v>8120.045</v>
      </c>
      <c r="D116" s="180">
        <v>7382.402</v>
      </c>
      <c r="E116" s="180">
        <v>8978.004</v>
      </c>
      <c r="F116" s="180">
        <v>10390.25</v>
      </c>
      <c r="G116" s="180">
        <v>9854.051</v>
      </c>
      <c r="H116" s="180">
        <v>8654.787</v>
      </c>
      <c r="I116" s="180">
        <v>7377.234</v>
      </c>
      <c r="J116" s="180">
        <v>6445.815</v>
      </c>
      <c r="K116" s="180">
        <v>6105.737</v>
      </c>
      <c r="L116" s="180">
        <v>8234.445</v>
      </c>
      <c r="M116" s="178">
        <v>6658.16</v>
      </c>
      <c r="N116" s="180">
        <v>9711.002</v>
      </c>
    </row>
    <row r="117" ht="12.75">
      <c r="A117" s="18" t="s">
        <v>213</v>
      </c>
    </row>
    <row r="118" spans="1:10" ht="12.75">
      <c r="A118" t="s">
        <v>235</v>
      </c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1:14" ht="12.75">
      <c r="A119" t="s">
        <v>216</v>
      </c>
      <c r="N119" s="18"/>
    </row>
  </sheetData>
  <printOptions/>
  <pageMargins left="0.75" right="0.75" top="1" bottom="1" header="0.5" footer="0.5"/>
  <pageSetup horizontalDpi="600" verticalDpi="600" orientation="portrait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82"/>
  <sheetViews>
    <sheetView workbookViewId="0" topLeftCell="A1">
      <selection activeCell="A1" sqref="A1"/>
    </sheetView>
  </sheetViews>
  <sheetFormatPr defaultColWidth="9.140625" defaultRowHeight="12.75"/>
  <cols>
    <col min="1" max="1" width="34.140625" style="0" customWidth="1"/>
    <col min="2" max="2" width="13.7109375" style="0" customWidth="1"/>
    <col min="6" max="6" width="0.9921875" style="0" customWidth="1"/>
  </cols>
  <sheetData>
    <row r="1" spans="1:11" ht="12.75">
      <c r="A1" t="s">
        <v>236</v>
      </c>
      <c r="B1" s="21"/>
      <c r="K1" t="s">
        <v>237</v>
      </c>
    </row>
    <row r="2" spans="2:21" ht="12.75">
      <c r="B2" t="s">
        <v>238</v>
      </c>
      <c r="C2" s="22">
        <v>2003</v>
      </c>
      <c r="D2" s="22">
        <v>2004</v>
      </c>
      <c r="E2" s="22">
        <v>2005</v>
      </c>
      <c r="G2" s="21">
        <v>38443</v>
      </c>
      <c r="H2" s="21">
        <v>38473</v>
      </c>
      <c r="I2" s="21">
        <v>38504</v>
      </c>
      <c r="J2" s="21">
        <v>38534</v>
      </c>
      <c r="K2" s="21">
        <v>38565</v>
      </c>
      <c r="L2" s="21">
        <v>38596</v>
      </c>
      <c r="M2" s="21">
        <v>38626</v>
      </c>
      <c r="N2" s="21">
        <v>38657</v>
      </c>
      <c r="O2" s="21">
        <v>38687</v>
      </c>
      <c r="P2" s="21">
        <v>38718</v>
      </c>
      <c r="Q2" s="21">
        <v>38749</v>
      </c>
      <c r="R2" s="21">
        <v>38777</v>
      </c>
      <c r="S2" s="21">
        <v>38808</v>
      </c>
      <c r="T2" s="21">
        <v>38838</v>
      </c>
      <c r="U2" s="21">
        <v>38869</v>
      </c>
    </row>
    <row r="4" ht="12.75">
      <c r="A4" t="s">
        <v>239</v>
      </c>
    </row>
    <row r="5" spans="1:21" ht="12.75">
      <c r="A5" t="s">
        <v>240</v>
      </c>
      <c r="B5" t="s">
        <v>241</v>
      </c>
      <c r="C5" s="1">
        <v>154455</v>
      </c>
      <c r="D5" s="1">
        <v>155528</v>
      </c>
      <c r="E5" s="1">
        <v>161582</v>
      </c>
      <c r="G5" s="1">
        <v>13717</v>
      </c>
      <c r="H5" s="1">
        <v>14311</v>
      </c>
      <c r="I5" s="1">
        <v>13755</v>
      </c>
      <c r="J5" s="1">
        <v>13715</v>
      </c>
      <c r="K5" s="1">
        <v>13640</v>
      </c>
      <c r="L5" s="1">
        <v>13057</v>
      </c>
      <c r="M5" s="1">
        <v>13373</v>
      </c>
      <c r="N5" s="1">
        <v>13002</v>
      </c>
      <c r="O5" s="1">
        <v>13599</v>
      </c>
      <c r="P5" s="1">
        <v>14014</v>
      </c>
      <c r="Q5" s="1">
        <v>13022</v>
      </c>
      <c r="R5" s="1">
        <v>14604</v>
      </c>
      <c r="S5" s="1">
        <v>14228</v>
      </c>
      <c r="T5" s="1">
        <v>14700</v>
      </c>
      <c r="U5" s="1">
        <v>14011</v>
      </c>
    </row>
    <row r="6" spans="1:21" ht="12.75">
      <c r="A6" t="s">
        <v>242</v>
      </c>
      <c r="B6" t="s">
        <v>243</v>
      </c>
      <c r="C6" s="1">
        <v>8104.416666666667</v>
      </c>
      <c r="D6" s="1">
        <v>8082</v>
      </c>
      <c r="E6" s="1">
        <v>8137.5</v>
      </c>
      <c r="G6" s="1">
        <v>8117</v>
      </c>
      <c r="H6" s="1">
        <v>8131</v>
      </c>
      <c r="I6" s="1">
        <v>8138</v>
      </c>
      <c r="J6" s="1">
        <v>8151</v>
      </c>
      <c r="K6" s="1">
        <v>8162</v>
      </c>
      <c r="L6" s="1">
        <v>8167</v>
      </c>
      <c r="M6" s="1">
        <v>8168</v>
      </c>
      <c r="N6" s="1">
        <v>8167</v>
      </c>
      <c r="O6" s="1">
        <v>8179</v>
      </c>
      <c r="P6" s="1">
        <v>8195</v>
      </c>
      <c r="Q6" s="1">
        <v>8206</v>
      </c>
      <c r="R6" s="1">
        <v>8228</v>
      </c>
      <c r="S6" s="1">
        <v>8240</v>
      </c>
      <c r="T6" s="1">
        <v>8257</v>
      </c>
      <c r="U6" s="1">
        <v>8266</v>
      </c>
    </row>
    <row r="7" spans="1:21" ht="12.75">
      <c r="A7" t="s">
        <v>244</v>
      </c>
      <c r="B7" t="s">
        <v>245</v>
      </c>
      <c r="C7" s="1">
        <v>19058.126741591517</v>
      </c>
      <c r="D7" s="1">
        <v>19243</v>
      </c>
      <c r="E7" s="1">
        <v>19857</v>
      </c>
      <c r="G7" s="1">
        <v>1690</v>
      </c>
      <c r="H7" s="1">
        <v>1760</v>
      </c>
      <c r="I7" s="1">
        <v>1690</v>
      </c>
      <c r="J7" s="1">
        <v>1683</v>
      </c>
      <c r="K7" s="1">
        <v>1671</v>
      </c>
      <c r="L7" s="1">
        <v>1599</v>
      </c>
      <c r="M7" s="1">
        <v>1637</v>
      </c>
      <c r="N7" s="1">
        <v>1592</v>
      </c>
      <c r="O7" s="1">
        <v>1663</v>
      </c>
      <c r="P7" s="1">
        <v>1710</v>
      </c>
      <c r="Q7" s="1">
        <v>1587</v>
      </c>
      <c r="R7" s="1">
        <v>1775</v>
      </c>
      <c r="S7" s="1">
        <v>1727</v>
      </c>
      <c r="T7" s="1">
        <v>1780</v>
      </c>
      <c r="U7" s="1">
        <v>1695</v>
      </c>
    </row>
    <row r="8" spans="1:21" ht="12.75">
      <c r="A8" t="s">
        <v>246</v>
      </c>
      <c r="B8" t="s">
        <v>241</v>
      </c>
      <c r="C8" s="1">
        <v>170394</v>
      </c>
      <c r="D8" s="1">
        <v>170934</v>
      </c>
      <c r="E8" s="1">
        <v>176989</v>
      </c>
      <c r="G8" s="1">
        <v>15051</v>
      </c>
      <c r="H8" s="1">
        <v>15697</v>
      </c>
      <c r="I8" s="1">
        <v>15083</v>
      </c>
      <c r="J8" s="1">
        <v>14983</v>
      </c>
      <c r="K8" s="1">
        <v>14896</v>
      </c>
      <c r="L8" s="1">
        <v>14255</v>
      </c>
      <c r="M8" s="1">
        <v>14616</v>
      </c>
      <c r="N8" s="1">
        <v>14205</v>
      </c>
      <c r="O8" s="1">
        <v>14853</v>
      </c>
      <c r="P8" s="1">
        <v>15336</v>
      </c>
      <c r="Q8" s="1">
        <v>14246</v>
      </c>
      <c r="R8" s="1">
        <v>15971</v>
      </c>
      <c r="S8" s="1">
        <v>15544</v>
      </c>
      <c r="T8" s="1">
        <v>16055</v>
      </c>
      <c r="U8" s="1">
        <v>15297</v>
      </c>
    </row>
    <row r="10" spans="1:21" ht="12.75">
      <c r="A10" t="s">
        <v>247</v>
      </c>
      <c r="S10" s="7"/>
      <c r="T10" s="7"/>
      <c r="U10" s="7"/>
    </row>
    <row r="11" spans="1:21" ht="12.75">
      <c r="A11" t="s">
        <v>248</v>
      </c>
      <c r="B11" t="s">
        <v>249</v>
      </c>
      <c r="C11" s="7">
        <v>12.516666666666666</v>
      </c>
      <c r="D11" s="7">
        <v>16.05</v>
      </c>
      <c r="E11" s="7">
        <v>15.141666666666667</v>
      </c>
      <c r="G11" s="7">
        <v>15.2</v>
      </c>
      <c r="H11" s="7">
        <v>14.7</v>
      </c>
      <c r="I11" s="7">
        <v>14.4</v>
      </c>
      <c r="J11" s="7">
        <v>14.8</v>
      </c>
      <c r="K11" s="7">
        <v>14.8</v>
      </c>
      <c r="L11" s="7">
        <v>15.3</v>
      </c>
      <c r="M11" s="7">
        <v>15.6</v>
      </c>
      <c r="N11" s="7">
        <v>15.1</v>
      </c>
      <c r="O11" s="7">
        <v>14.8</v>
      </c>
      <c r="P11" s="7">
        <v>14.5</v>
      </c>
      <c r="Q11" s="7">
        <v>13.5</v>
      </c>
      <c r="R11" s="7">
        <v>12.6</v>
      </c>
      <c r="S11" s="7">
        <v>12.1</v>
      </c>
      <c r="T11" s="7">
        <v>12</v>
      </c>
      <c r="U11" s="7">
        <v>12.1</v>
      </c>
    </row>
    <row r="12" spans="1:21" ht="12.75">
      <c r="A12" t="s">
        <v>250</v>
      </c>
      <c r="B12" t="s">
        <v>249</v>
      </c>
      <c r="C12" s="7">
        <v>12.55</v>
      </c>
      <c r="D12" s="7">
        <v>16.05</v>
      </c>
      <c r="E12" s="7">
        <v>15.141666666666667</v>
      </c>
      <c r="G12" s="23">
        <v>15.2</v>
      </c>
      <c r="H12" s="23">
        <v>14.7</v>
      </c>
      <c r="I12" s="23">
        <v>14.4</v>
      </c>
      <c r="J12" s="23">
        <v>14.8</v>
      </c>
      <c r="K12" s="23">
        <v>14.8</v>
      </c>
      <c r="L12" s="23">
        <v>15.3</v>
      </c>
      <c r="M12" s="23">
        <v>15.6</v>
      </c>
      <c r="N12" s="23">
        <v>15.1</v>
      </c>
      <c r="O12" s="23">
        <v>14.8</v>
      </c>
      <c r="P12" s="23">
        <v>14.5</v>
      </c>
      <c r="Q12" s="23">
        <v>13.5</v>
      </c>
      <c r="R12" s="23">
        <v>12.6</v>
      </c>
      <c r="S12" s="23">
        <v>12.2</v>
      </c>
      <c r="T12" s="23">
        <v>12</v>
      </c>
      <c r="U12" s="23">
        <v>12.1</v>
      </c>
    </row>
    <row r="13" spans="1:21" ht="12.75">
      <c r="A13" t="s">
        <v>251</v>
      </c>
      <c r="B13" t="s">
        <v>249</v>
      </c>
      <c r="C13" s="7">
        <v>11.791666666666664</v>
      </c>
      <c r="D13" s="7">
        <v>15.441666666666668</v>
      </c>
      <c r="E13" s="7">
        <v>14.475</v>
      </c>
      <c r="G13" s="23">
        <v>14.7</v>
      </c>
      <c r="H13" s="23">
        <v>14</v>
      </c>
      <c r="I13" s="23">
        <v>14</v>
      </c>
      <c r="J13" s="23">
        <v>14.1</v>
      </c>
      <c r="K13" s="23">
        <v>13.8</v>
      </c>
      <c r="L13" s="23">
        <v>14.7</v>
      </c>
      <c r="M13" s="23">
        <v>14.8</v>
      </c>
      <c r="N13" s="23">
        <v>14.3</v>
      </c>
      <c r="O13" s="23">
        <v>14.4</v>
      </c>
      <c r="P13" s="23">
        <v>14</v>
      </c>
      <c r="Q13" s="23">
        <v>12.6</v>
      </c>
      <c r="R13" s="23">
        <v>11.5</v>
      </c>
      <c r="S13" s="23">
        <v>11.3</v>
      </c>
      <c r="T13" s="23">
        <v>11.3</v>
      </c>
      <c r="U13" s="23">
        <v>11.4</v>
      </c>
    </row>
    <row r="14" spans="1:21" ht="12.75">
      <c r="A14" t="s">
        <v>252</v>
      </c>
      <c r="B14" t="s">
        <v>249</v>
      </c>
      <c r="C14" s="7">
        <v>11.419166666666664</v>
      </c>
      <c r="D14" s="7">
        <v>15.3925</v>
      </c>
      <c r="E14" s="7">
        <v>14.045</v>
      </c>
      <c r="G14" s="23">
        <v>14.61</v>
      </c>
      <c r="H14" s="23">
        <v>13.77</v>
      </c>
      <c r="I14" s="23">
        <v>13.92</v>
      </c>
      <c r="J14" s="23">
        <v>14.35</v>
      </c>
      <c r="K14" s="23">
        <v>13.6</v>
      </c>
      <c r="L14" s="23">
        <v>14.3</v>
      </c>
      <c r="M14" s="23">
        <v>14.35</v>
      </c>
      <c r="N14" s="23">
        <v>13.35</v>
      </c>
      <c r="O14" s="23">
        <v>13.37</v>
      </c>
      <c r="P14" s="23">
        <v>13.39</v>
      </c>
      <c r="Q14" s="23">
        <v>12.2</v>
      </c>
      <c r="R14" s="23">
        <v>11.11</v>
      </c>
      <c r="S14" s="23">
        <v>10.93</v>
      </c>
      <c r="T14" s="23">
        <v>10.83</v>
      </c>
      <c r="U14" s="23">
        <v>11.29</v>
      </c>
    </row>
    <row r="15" spans="1:21" ht="12.75">
      <c r="A15" t="s">
        <v>253</v>
      </c>
      <c r="B15" t="s">
        <v>249</v>
      </c>
      <c r="C15" s="7">
        <v>10.001666666666667</v>
      </c>
      <c r="D15" s="7">
        <v>13.200833333333334</v>
      </c>
      <c r="E15" s="7">
        <v>12.875</v>
      </c>
      <c r="G15" s="23">
        <v>12.61</v>
      </c>
      <c r="H15" s="23">
        <v>12.2</v>
      </c>
      <c r="I15" s="23">
        <v>12.33</v>
      </c>
      <c r="J15" s="23">
        <v>13.17</v>
      </c>
      <c r="K15" s="23">
        <v>13.44</v>
      </c>
      <c r="L15" s="23">
        <v>13.75</v>
      </c>
      <c r="M15" s="23">
        <v>13.61</v>
      </c>
      <c r="N15" s="23">
        <v>12.9</v>
      </c>
      <c r="O15" s="23">
        <v>12.57</v>
      </c>
      <c r="P15" s="23">
        <v>12.2</v>
      </c>
      <c r="Q15" s="23">
        <v>11.1</v>
      </c>
      <c r="R15" s="23">
        <v>10.68</v>
      </c>
      <c r="S15" s="23">
        <v>10.36</v>
      </c>
      <c r="T15" s="23">
        <v>10.33</v>
      </c>
      <c r="U15" s="23">
        <v>10.22</v>
      </c>
    </row>
    <row r="16" spans="3:5" ht="12.75">
      <c r="C16" s="7"/>
      <c r="D16" s="7"/>
      <c r="E16" s="7"/>
    </row>
    <row r="17" spans="1:21" ht="12.75">
      <c r="A17" t="s">
        <v>254</v>
      </c>
      <c r="B17" t="s">
        <v>249</v>
      </c>
      <c r="C17" s="7">
        <v>46.88385416666667</v>
      </c>
      <c r="D17" s="7">
        <v>53.71302083333333</v>
      </c>
      <c r="E17" s="7">
        <v>54.89947916666667</v>
      </c>
      <c r="G17" s="23">
        <v>60.25</v>
      </c>
      <c r="H17" s="23">
        <v>62.4375</v>
      </c>
      <c r="I17" s="23">
        <v>58.05</v>
      </c>
      <c r="J17" s="23">
        <v>55.9375</v>
      </c>
      <c r="K17" s="23">
        <v>52.3</v>
      </c>
      <c r="L17" s="23">
        <v>50.75</v>
      </c>
      <c r="M17" s="23">
        <v>48.45</v>
      </c>
      <c r="N17" s="23">
        <v>50.05</v>
      </c>
      <c r="O17" s="23">
        <v>50.8125</v>
      </c>
      <c r="P17" s="23">
        <v>48.4375</v>
      </c>
      <c r="Q17" s="23">
        <v>52.5625</v>
      </c>
      <c r="R17" s="23">
        <v>52.8</v>
      </c>
      <c r="S17" s="23">
        <v>49.75</v>
      </c>
      <c r="T17" s="23">
        <v>49.95</v>
      </c>
      <c r="U17" s="23">
        <v>49.75</v>
      </c>
    </row>
    <row r="18" spans="3:5" ht="12.75">
      <c r="C18" s="7"/>
      <c r="D18" s="7"/>
      <c r="E18" s="7"/>
    </row>
    <row r="19" spans="1:5" ht="12.75">
      <c r="A19" t="s">
        <v>255</v>
      </c>
      <c r="C19" s="7"/>
      <c r="D19" s="7"/>
      <c r="E19" s="7"/>
    </row>
    <row r="20" spans="1:21" ht="12.75">
      <c r="A20" t="s">
        <v>256</v>
      </c>
      <c r="B20" t="s">
        <v>257</v>
      </c>
      <c r="C20" s="24">
        <v>1.1449833333333332</v>
      </c>
      <c r="D20" s="24">
        <v>1.8165583333333337</v>
      </c>
      <c r="E20" s="24">
        <v>1.5484333333333333</v>
      </c>
      <c r="G20" s="24">
        <v>1.4933</v>
      </c>
      <c r="H20" s="24">
        <v>1.4044</v>
      </c>
      <c r="I20" s="24">
        <v>1.5313</v>
      </c>
      <c r="J20" s="24">
        <v>1.621</v>
      </c>
      <c r="K20" s="24">
        <v>1.6861</v>
      </c>
      <c r="L20" s="24">
        <v>1.6988</v>
      </c>
      <c r="M20" s="24">
        <v>1.6204</v>
      </c>
      <c r="N20" s="24">
        <v>1.426</v>
      </c>
      <c r="O20" s="24">
        <v>1.3552</v>
      </c>
      <c r="P20" s="24">
        <v>1.3368</v>
      </c>
      <c r="Q20" s="24">
        <v>1.193</v>
      </c>
      <c r="R20" s="24">
        <v>1.1663</v>
      </c>
      <c r="S20" s="24">
        <v>1.1632</v>
      </c>
      <c r="T20" s="24">
        <v>1.1755</v>
      </c>
      <c r="U20" s="24">
        <v>1.1643</v>
      </c>
    </row>
    <row r="21" spans="1:21" ht="12.75">
      <c r="A21" t="s">
        <v>258</v>
      </c>
      <c r="B21" t="s">
        <v>257</v>
      </c>
      <c r="C21" s="24">
        <v>1.3172333333333335</v>
      </c>
      <c r="D21" s="24">
        <v>1.649241666666667</v>
      </c>
      <c r="E21" s="24">
        <v>1.4928333333333332</v>
      </c>
      <c r="G21" s="24">
        <v>1.5413</v>
      </c>
      <c r="H21" s="24">
        <v>1.4774</v>
      </c>
      <c r="I21" s="24">
        <v>1.5065</v>
      </c>
      <c r="J21" s="24">
        <v>1.5035</v>
      </c>
      <c r="K21" s="24">
        <v>1.4249</v>
      </c>
      <c r="L21" s="24">
        <v>1.5639</v>
      </c>
      <c r="M21" s="24">
        <v>1.447</v>
      </c>
      <c r="N21" s="24">
        <v>1.3756</v>
      </c>
      <c r="O21" s="24">
        <v>1.4224</v>
      </c>
      <c r="P21" s="24">
        <v>1.3335</v>
      </c>
      <c r="Q21" s="24">
        <v>1.1989</v>
      </c>
      <c r="R21" s="24">
        <v>1.1638</v>
      </c>
      <c r="S21" s="24">
        <v>1.1651</v>
      </c>
      <c r="T21" s="24">
        <v>1.1855</v>
      </c>
      <c r="U21" s="24">
        <v>1.1924</v>
      </c>
    </row>
    <row r="22" spans="1:21" ht="12.75">
      <c r="A22" t="s">
        <v>259</v>
      </c>
      <c r="B22" t="s">
        <v>257</v>
      </c>
      <c r="C22" s="24">
        <v>1.2702583333333335</v>
      </c>
      <c r="D22" s="24">
        <v>1.603625</v>
      </c>
      <c r="E22" s="24">
        <v>1.4483933333333334</v>
      </c>
      <c r="G22" s="24">
        <v>1.48</v>
      </c>
      <c r="H22" s="24">
        <v>1.4224</v>
      </c>
      <c r="I22" s="24">
        <v>1.458</v>
      </c>
      <c r="J22" s="24">
        <v>1.4676</v>
      </c>
      <c r="K22" s="24">
        <v>1.4186</v>
      </c>
      <c r="L22" s="24">
        <v>1.491</v>
      </c>
      <c r="M22" s="24">
        <v>1.3961</v>
      </c>
      <c r="N22" s="24">
        <v>1.3341</v>
      </c>
      <c r="O22" s="24">
        <v>1.3896</v>
      </c>
      <c r="P22" s="24">
        <v>1.3009</v>
      </c>
      <c r="Q22" s="24">
        <v>1.1742</v>
      </c>
      <c r="R22" s="24">
        <v>1.1237</v>
      </c>
      <c r="S22" s="24">
        <v>1.1295</v>
      </c>
      <c r="T22" s="24">
        <v>1.1674</v>
      </c>
      <c r="U22" s="24">
        <v>1.1818</v>
      </c>
    </row>
    <row r="23" spans="1:21" ht="12.75">
      <c r="A23" t="s">
        <v>260</v>
      </c>
      <c r="C23" s="24"/>
      <c r="D23" s="24"/>
      <c r="E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ht="12.75">
      <c r="A24" t="s">
        <v>261</v>
      </c>
      <c r="B24" t="s">
        <v>257</v>
      </c>
      <c r="C24" s="24">
        <v>0.8439249999999999</v>
      </c>
      <c r="D24" s="24">
        <v>0.879325</v>
      </c>
      <c r="E24" s="24">
        <v>0.9917833333333334</v>
      </c>
      <c r="G24" s="24">
        <v>0.9673999999999999</v>
      </c>
      <c r="H24" s="24">
        <v>0.9758</v>
      </c>
      <c r="I24" s="24">
        <v>0.9758</v>
      </c>
      <c r="J24" s="24">
        <v>0.9804</v>
      </c>
      <c r="K24" s="24">
        <v>1.0009000000000001</v>
      </c>
      <c r="L24" s="24">
        <v>1.0151000000000001</v>
      </c>
      <c r="M24" s="24">
        <v>1.0334</v>
      </c>
      <c r="N24" s="24">
        <v>1.0554000000000001</v>
      </c>
      <c r="O24" s="24">
        <v>1.0597</v>
      </c>
      <c r="P24" s="24">
        <v>1.0095999999999998</v>
      </c>
      <c r="Q24" s="24">
        <v>0.9262999999999999</v>
      </c>
      <c r="R24" s="24">
        <v>0.8787999999999999</v>
      </c>
      <c r="S24" s="24">
        <v>0.8603000000000001</v>
      </c>
      <c r="T24" s="24">
        <v>0.8484</v>
      </c>
      <c r="U24" s="24">
        <v>0.8487</v>
      </c>
    </row>
    <row r="26" ht="12.75">
      <c r="A26" t="s">
        <v>262</v>
      </c>
    </row>
    <row r="27" spans="1:21" ht="12.75">
      <c r="A27" t="s">
        <v>263</v>
      </c>
      <c r="B27" t="s">
        <v>138</v>
      </c>
      <c r="C27" s="4">
        <v>183.95833333333334</v>
      </c>
      <c r="D27" s="4">
        <v>188.88333333333335</v>
      </c>
      <c r="E27" s="4">
        <v>195.2916666666667</v>
      </c>
      <c r="G27" s="4">
        <v>194.6</v>
      </c>
      <c r="H27" s="4">
        <v>194.4</v>
      </c>
      <c r="I27" s="4">
        <v>194.5</v>
      </c>
      <c r="J27" s="4">
        <v>195.4</v>
      </c>
      <c r="K27" s="4">
        <v>196.4</v>
      </c>
      <c r="L27" s="4">
        <v>198.8</v>
      </c>
      <c r="M27" s="4">
        <v>199.2</v>
      </c>
      <c r="N27" s="4">
        <v>197.6</v>
      </c>
      <c r="O27" s="4">
        <v>196.8</v>
      </c>
      <c r="P27" s="4">
        <v>198.3</v>
      </c>
      <c r="Q27" s="4">
        <v>198.7</v>
      </c>
      <c r="R27" s="4">
        <v>199.8</v>
      </c>
      <c r="S27" s="4">
        <v>201.5</v>
      </c>
      <c r="T27" s="4">
        <v>202.5</v>
      </c>
      <c r="U27" s="4">
        <v>202.9</v>
      </c>
    </row>
    <row r="28" spans="1:21" ht="12.75">
      <c r="A28" t="s">
        <v>264</v>
      </c>
      <c r="B28" t="s">
        <v>138</v>
      </c>
      <c r="C28" s="3">
        <v>179.975</v>
      </c>
      <c r="D28" s="3">
        <v>186.175</v>
      </c>
      <c r="E28" s="3">
        <v>190.725</v>
      </c>
      <c r="G28" s="4">
        <v>190.2</v>
      </c>
      <c r="H28" s="4">
        <v>190.6</v>
      </c>
      <c r="I28" s="4">
        <v>190.4</v>
      </c>
      <c r="J28" s="4">
        <v>190.8</v>
      </c>
      <c r="K28" s="4">
        <v>190.9</v>
      </c>
      <c r="L28" s="4">
        <v>191.4</v>
      </c>
      <c r="M28" s="4">
        <v>192.1</v>
      </c>
      <c r="N28" s="4">
        <v>192.4</v>
      </c>
      <c r="O28" s="4">
        <v>192.9</v>
      </c>
      <c r="P28" s="4">
        <v>194.1</v>
      </c>
      <c r="Q28" s="4">
        <v>194</v>
      </c>
      <c r="R28" s="4">
        <v>194</v>
      </c>
      <c r="S28" s="4">
        <v>193.7</v>
      </c>
      <c r="T28" s="4">
        <v>194.2</v>
      </c>
      <c r="U28" s="4">
        <v>194.5</v>
      </c>
    </row>
    <row r="29" spans="1:21" ht="12.75">
      <c r="A29" t="s">
        <v>265</v>
      </c>
      <c r="B29" t="s">
        <v>138</v>
      </c>
      <c r="C29" s="4">
        <v>167.85833333333332</v>
      </c>
      <c r="D29" s="4">
        <v>180.2</v>
      </c>
      <c r="E29" s="4">
        <v>182.38333333333333</v>
      </c>
      <c r="G29" s="4">
        <v>182.2</v>
      </c>
      <c r="H29" s="4">
        <v>183.3</v>
      </c>
      <c r="I29" s="4">
        <v>181</v>
      </c>
      <c r="J29" s="4">
        <v>181.6</v>
      </c>
      <c r="K29" s="4">
        <v>182.9</v>
      </c>
      <c r="L29" s="4">
        <v>181.8</v>
      </c>
      <c r="M29" s="4">
        <v>182.6</v>
      </c>
      <c r="N29" s="4">
        <v>183.5</v>
      </c>
      <c r="O29" s="4">
        <v>183.2</v>
      </c>
      <c r="P29" s="4">
        <v>183.7</v>
      </c>
      <c r="Q29" s="4">
        <v>183.4</v>
      </c>
      <c r="R29" s="4">
        <v>183</v>
      </c>
      <c r="S29" s="4">
        <v>181.3</v>
      </c>
      <c r="T29" s="4">
        <v>181</v>
      </c>
      <c r="U29" s="4">
        <v>179.6</v>
      </c>
    </row>
    <row r="30" spans="1:21" ht="12.75">
      <c r="A30" t="s">
        <v>266</v>
      </c>
      <c r="B30" t="s">
        <v>267</v>
      </c>
      <c r="C30" s="4">
        <v>111.54166666666664</v>
      </c>
      <c r="D30" s="4">
        <v>124.975</v>
      </c>
      <c r="E30" s="4">
        <v>126.98333333333333</v>
      </c>
      <c r="G30" s="4">
        <v>126.2</v>
      </c>
      <c r="H30" s="4">
        <v>127.4</v>
      </c>
      <c r="I30" s="4">
        <v>125.9</v>
      </c>
      <c r="J30" s="4">
        <v>126.5</v>
      </c>
      <c r="K30" s="4">
        <v>126.7</v>
      </c>
      <c r="L30" s="4">
        <v>126.2</v>
      </c>
      <c r="M30" s="4">
        <v>127.3</v>
      </c>
      <c r="N30" s="4">
        <v>128.7</v>
      </c>
      <c r="O30" s="4">
        <v>128.7</v>
      </c>
      <c r="P30" s="4">
        <v>127.9</v>
      </c>
      <c r="Q30" s="4">
        <v>128.9</v>
      </c>
      <c r="R30" s="4">
        <v>127.1</v>
      </c>
      <c r="S30" s="4">
        <v>126.3</v>
      </c>
      <c r="T30" s="4">
        <v>124</v>
      </c>
      <c r="U30" s="4">
        <v>123.6</v>
      </c>
    </row>
    <row r="31" spans="1:21" ht="12.75">
      <c r="A31" t="s">
        <v>268</v>
      </c>
      <c r="B31" t="s">
        <v>267</v>
      </c>
      <c r="C31" s="4">
        <v>115</v>
      </c>
      <c r="D31" s="4">
        <v>120.15833333333332</v>
      </c>
      <c r="E31" s="4">
        <v>122.1083333333333</v>
      </c>
      <c r="G31" s="4">
        <v>121.4</v>
      </c>
      <c r="H31" s="4">
        <v>123</v>
      </c>
      <c r="I31" s="4">
        <v>123.9</v>
      </c>
      <c r="J31" s="4">
        <v>122.8</v>
      </c>
      <c r="K31" s="4">
        <v>123.9</v>
      </c>
      <c r="L31" s="4">
        <v>121.7</v>
      </c>
      <c r="M31" s="4">
        <v>121.1</v>
      </c>
      <c r="N31" s="4">
        <v>121.6</v>
      </c>
      <c r="O31" s="4">
        <v>121.9</v>
      </c>
      <c r="P31" s="4">
        <v>122.6</v>
      </c>
      <c r="Q31" s="4">
        <v>123.4</v>
      </c>
      <c r="R31" s="4">
        <v>123.7</v>
      </c>
      <c r="S31" s="4">
        <v>121.6</v>
      </c>
      <c r="T31" s="4">
        <v>124</v>
      </c>
      <c r="U31" s="4">
        <v>123.1</v>
      </c>
    </row>
    <row r="33" ht="12.75">
      <c r="A33" t="s">
        <v>269</v>
      </c>
    </row>
    <row r="34" spans="1:21" ht="12.75">
      <c r="A34" t="s">
        <v>270</v>
      </c>
      <c r="B34" t="s">
        <v>271</v>
      </c>
      <c r="C34" s="4">
        <v>1242.36</v>
      </c>
      <c r="D34" s="4">
        <v>1246.6779999999999</v>
      </c>
      <c r="E34" s="4">
        <v>1347.2269999999999</v>
      </c>
      <c r="G34" s="4">
        <v>117.061</v>
      </c>
      <c r="H34" s="4">
        <v>120.715</v>
      </c>
      <c r="I34" s="4">
        <v>106.559</v>
      </c>
      <c r="J34" s="4">
        <v>95.929</v>
      </c>
      <c r="K34" s="4">
        <v>93.194</v>
      </c>
      <c r="L34" s="4">
        <v>100.647</v>
      </c>
      <c r="M34" s="4">
        <v>108.915</v>
      </c>
      <c r="N34" s="4">
        <v>110.905</v>
      </c>
      <c r="O34" s="4">
        <v>125.953</v>
      </c>
      <c r="P34" s="4">
        <v>147.251</v>
      </c>
      <c r="Q34" s="4">
        <v>136.953</v>
      </c>
      <c r="R34" s="4">
        <v>141.993</v>
      </c>
      <c r="S34" s="4">
        <v>128.457</v>
      </c>
      <c r="T34" s="4">
        <v>129.468</v>
      </c>
      <c r="U34" s="4" t="s">
        <v>272</v>
      </c>
    </row>
    <row r="35" spans="1:21" ht="12.75">
      <c r="A35" t="s">
        <v>273</v>
      </c>
      <c r="B35" t="s">
        <v>271</v>
      </c>
      <c r="C35" s="4">
        <v>3621.656</v>
      </c>
      <c r="D35" s="4">
        <v>3738.826</v>
      </c>
      <c r="E35" s="4">
        <v>3812.95</v>
      </c>
      <c r="G35" s="4">
        <v>327.575</v>
      </c>
      <c r="H35" s="4">
        <v>332.501</v>
      </c>
      <c r="I35" s="4">
        <v>321.389</v>
      </c>
      <c r="J35" s="4">
        <v>315.977</v>
      </c>
      <c r="K35" s="4">
        <v>312.028</v>
      </c>
      <c r="L35" s="4">
        <v>301.791</v>
      </c>
      <c r="M35" s="4">
        <v>312.321</v>
      </c>
      <c r="N35" s="4">
        <v>313.195</v>
      </c>
      <c r="O35" s="4">
        <v>330.135</v>
      </c>
      <c r="P35" s="4">
        <v>324.545</v>
      </c>
      <c r="Q35" s="4">
        <v>304.376</v>
      </c>
      <c r="R35" s="4">
        <v>338.383</v>
      </c>
      <c r="S35" s="4">
        <v>338.715</v>
      </c>
      <c r="T35" s="4">
        <v>345.886</v>
      </c>
      <c r="U35" s="4" t="s">
        <v>272</v>
      </c>
    </row>
    <row r="36" spans="1:21" ht="12.75">
      <c r="A36" t="s">
        <v>274</v>
      </c>
      <c r="B36" t="s">
        <v>271</v>
      </c>
      <c r="C36" s="4">
        <v>4935.586999999999</v>
      </c>
      <c r="D36" s="4">
        <v>5134.3240000000005</v>
      </c>
      <c r="E36" s="4">
        <v>5314.157</v>
      </c>
      <c r="G36" s="4">
        <v>427.274</v>
      </c>
      <c r="H36" s="4">
        <v>451.442</v>
      </c>
      <c r="I36" s="4">
        <v>443.079</v>
      </c>
      <c r="J36" s="4">
        <v>423.495</v>
      </c>
      <c r="K36" s="4">
        <v>445.374</v>
      </c>
      <c r="L36" s="4">
        <v>443.694</v>
      </c>
      <c r="M36" s="4">
        <v>448.086</v>
      </c>
      <c r="N36" s="4">
        <v>452.866</v>
      </c>
      <c r="O36" s="4">
        <v>468.774</v>
      </c>
      <c r="P36" s="4">
        <v>447.792</v>
      </c>
      <c r="Q36" s="4">
        <v>416.602</v>
      </c>
      <c r="R36" s="4">
        <v>474.251</v>
      </c>
      <c r="S36" s="4">
        <v>447.762</v>
      </c>
      <c r="T36" s="4">
        <v>461.262</v>
      </c>
      <c r="U36" s="4" t="s">
        <v>272</v>
      </c>
    </row>
    <row r="37" spans="1:21" ht="12.75">
      <c r="A37" t="s">
        <v>275</v>
      </c>
      <c r="B37" t="s">
        <v>276</v>
      </c>
      <c r="C37" s="4">
        <v>1324.338</v>
      </c>
      <c r="D37" s="4">
        <v>1284.3919999999998</v>
      </c>
      <c r="E37" s="4">
        <v>1307.991</v>
      </c>
      <c r="G37" s="4">
        <v>116.39399999999999</v>
      </c>
      <c r="H37" s="4">
        <v>116.43199999999999</v>
      </c>
      <c r="I37" s="4">
        <v>135.587</v>
      </c>
      <c r="J37" s="4">
        <v>129.407</v>
      </c>
      <c r="K37" s="4">
        <v>130.36599999999999</v>
      </c>
      <c r="L37" s="4">
        <v>108.057</v>
      </c>
      <c r="M37" s="4">
        <v>100.599</v>
      </c>
      <c r="N37" s="4">
        <v>88.345</v>
      </c>
      <c r="O37" s="4">
        <v>80.01599999999999</v>
      </c>
      <c r="P37" s="4">
        <v>91.163</v>
      </c>
      <c r="Q37" s="4">
        <v>91.223</v>
      </c>
      <c r="R37" s="4">
        <v>113.92599999999999</v>
      </c>
      <c r="S37" s="4">
        <v>114.019</v>
      </c>
      <c r="T37" s="4">
        <v>123.97200000000001</v>
      </c>
      <c r="U37" s="4" t="s">
        <v>272</v>
      </c>
    </row>
    <row r="38" spans="1:21" ht="12.75">
      <c r="A38" t="s">
        <v>277</v>
      </c>
      <c r="B38" t="s">
        <v>271</v>
      </c>
      <c r="C38" s="1">
        <v>107077</v>
      </c>
      <c r="D38" s="1">
        <v>108944</v>
      </c>
      <c r="E38" s="1">
        <v>113377</v>
      </c>
      <c r="G38" s="1">
        <v>9670</v>
      </c>
      <c r="H38" s="1">
        <v>10050</v>
      </c>
      <c r="I38" s="1">
        <v>9921</v>
      </c>
      <c r="J38" s="1">
        <v>9470</v>
      </c>
      <c r="K38" s="1">
        <v>9525</v>
      </c>
      <c r="L38" s="1">
        <v>9132</v>
      </c>
      <c r="M38" s="1">
        <v>9162</v>
      </c>
      <c r="N38" s="1">
        <v>8929</v>
      </c>
      <c r="O38" s="1">
        <v>9362</v>
      </c>
      <c r="P38" s="1">
        <v>9811</v>
      </c>
      <c r="Q38" s="1">
        <v>9298</v>
      </c>
      <c r="R38" s="1">
        <v>10389</v>
      </c>
      <c r="S38" s="1">
        <v>10015</v>
      </c>
      <c r="T38" s="1">
        <v>10430</v>
      </c>
      <c r="U38" s="1" t="s">
        <v>272</v>
      </c>
    </row>
    <row r="39" spans="1:21" ht="12.75">
      <c r="A39" t="s">
        <v>278</v>
      </c>
      <c r="B39" t="s">
        <v>271</v>
      </c>
      <c r="C39" s="4">
        <v>1589.0410000000002</v>
      </c>
      <c r="D39" s="4">
        <v>1412.381</v>
      </c>
      <c r="E39" s="4">
        <v>1186.1039999999998</v>
      </c>
      <c r="G39" s="4">
        <v>104.876</v>
      </c>
      <c r="H39" s="4">
        <v>124.329</v>
      </c>
      <c r="I39" s="4">
        <v>124.206</v>
      </c>
      <c r="J39" s="4">
        <v>108.865</v>
      </c>
      <c r="K39" s="4">
        <v>86.679</v>
      </c>
      <c r="L39" s="4">
        <v>70.954</v>
      </c>
      <c r="M39" s="4">
        <v>73.554</v>
      </c>
      <c r="N39" s="4">
        <v>89.095</v>
      </c>
      <c r="O39" s="4">
        <v>103.711</v>
      </c>
      <c r="P39" s="4">
        <v>107.254</v>
      </c>
      <c r="Q39" s="4">
        <v>117.466</v>
      </c>
      <c r="R39" s="4">
        <v>128.269</v>
      </c>
      <c r="S39" s="4">
        <v>129.225</v>
      </c>
      <c r="T39" s="4">
        <v>131.799</v>
      </c>
      <c r="U39" s="4" t="s">
        <v>272</v>
      </c>
    </row>
    <row r="40" spans="3:5" ht="12.75">
      <c r="C40" s="4"/>
      <c r="D40" s="4"/>
      <c r="E40" s="4"/>
    </row>
    <row r="41" spans="1:5" ht="12.75">
      <c r="A41" t="s">
        <v>279</v>
      </c>
      <c r="C41" s="4"/>
      <c r="D41" s="4"/>
      <c r="E41" s="4"/>
    </row>
    <row r="42" spans="1:21" ht="12.75">
      <c r="A42" t="s">
        <v>280</v>
      </c>
      <c r="B42" t="s">
        <v>281</v>
      </c>
      <c r="C42" s="4">
        <v>157.265</v>
      </c>
      <c r="D42" s="4">
        <v>93.441</v>
      </c>
      <c r="E42" s="4">
        <v>44.87</v>
      </c>
      <c r="G42" s="4">
        <v>132.16</v>
      </c>
      <c r="H42" s="4">
        <v>164.308</v>
      </c>
      <c r="I42" s="4">
        <v>177.821</v>
      </c>
      <c r="J42" s="4">
        <v>179.471</v>
      </c>
      <c r="K42" s="4">
        <v>176.553</v>
      </c>
      <c r="L42" s="4">
        <v>148.823</v>
      </c>
      <c r="M42" s="4">
        <v>124.017</v>
      </c>
      <c r="N42" s="4">
        <v>98.072</v>
      </c>
      <c r="O42" s="4">
        <v>60.372</v>
      </c>
      <c r="P42" s="4">
        <v>58.533</v>
      </c>
      <c r="Q42" s="4">
        <v>109.831</v>
      </c>
      <c r="R42" s="4">
        <v>148.36</v>
      </c>
      <c r="S42" s="4">
        <v>170.122</v>
      </c>
      <c r="T42" s="4">
        <v>200.073</v>
      </c>
      <c r="U42" s="4">
        <v>229.708</v>
      </c>
    </row>
    <row r="43" spans="1:21" ht="12.75">
      <c r="A43" t="s">
        <v>282</v>
      </c>
      <c r="B43" t="s">
        <v>271</v>
      </c>
      <c r="C43" s="4">
        <v>493.065</v>
      </c>
      <c r="D43" s="4">
        <v>481.805</v>
      </c>
      <c r="E43" s="4">
        <v>476.024</v>
      </c>
      <c r="G43" s="4">
        <v>525.771</v>
      </c>
      <c r="H43" s="4">
        <v>551.887</v>
      </c>
      <c r="I43" s="4">
        <v>581.552</v>
      </c>
      <c r="J43" s="4">
        <v>589.659</v>
      </c>
      <c r="K43" s="4">
        <v>602.925</v>
      </c>
      <c r="L43" s="4">
        <v>581.072</v>
      </c>
      <c r="M43" s="4">
        <v>553.916</v>
      </c>
      <c r="N43" s="4">
        <v>540.781</v>
      </c>
      <c r="O43" s="4">
        <v>515.991</v>
      </c>
      <c r="P43" s="4">
        <v>536.698</v>
      </c>
      <c r="Q43" s="4">
        <v>532.604</v>
      </c>
      <c r="R43" s="4">
        <v>548.233</v>
      </c>
      <c r="S43" s="4">
        <v>563.872</v>
      </c>
      <c r="T43" s="4">
        <v>574.185</v>
      </c>
      <c r="U43" s="4">
        <v>591.287</v>
      </c>
    </row>
    <row r="44" spans="1:21" ht="12.75">
      <c r="A44" t="s">
        <v>283</v>
      </c>
      <c r="B44" t="s">
        <v>271</v>
      </c>
      <c r="C44" s="4">
        <v>236.79900000000004</v>
      </c>
      <c r="D44" s="4">
        <v>232.96699999999998</v>
      </c>
      <c r="E44" s="4">
        <v>224.71299999999997</v>
      </c>
      <c r="G44" s="4">
        <v>221.95299999999997</v>
      </c>
      <c r="H44" s="4">
        <v>226.995</v>
      </c>
      <c r="I44" s="4">
        <v>232.94899999999996</v>
      </c>
      <c r="J44" s="4">
        <v>233.3309999999999</v>
      </c>
      <c r="K44" s="4">
        <v>233.71</v>
      </c>
      <c r="L44" s="4">
        <v>230.91200000000003</v>
      </c>
      <c r="M44" s="4">
        <v>214.24099999999999</v>
      </c>
      <c r="N44" s="4">
        <v>214.305</v>
      </c>
      <c r="O44" s="4">
        <v>204.07100000000003</v>
      </c>
      <c r="P44" s="4">
        <v>221.255</v>
      </c>
      <c r="Q44" s="4">
        <v>217.59699999999998</v>
      </c>
      <c r="R44" s="4">
        <v>222.48400000000004</v>
      </c>
      <c r="S44" s="4">
        <v>235.005</v>
      </c>
      <c r="T44" s="4">
        <v>245.595</v>
      </c>
      <c r="U44" s="4">
        <v>254.93100000000004</v>
      </c>
    </row>
    <row r="45" spans="1:21" ht="12.75">
      <c r="A45" t="s">
        <v>284</v>
      </c>
      <c r="B45" t="s">
        <v>271</v>
      </c>
      <c r="C45" s="4">
        <v>98.92</v>
      </c>
      <c r="D45" s="4">
        <v>110.822</v>
      </c>
      <c r="E45" s="4">
        <v>98.195</v>
      </c>
      <c r="G45" s="3">
        <v>84.775</v>
      </c>
      <c r="H45" s="3">
        <v>108.222</v>
      </c>
      <c r="I45" s="3">
        <v>111.871</v>
      </c>
      <c r="J45" s="3">
        <v>117.496</v>
      </c>
      <c r="K45" s="3">
        <v>121.81</v>
      </c>
      <c r="L45" s="3">
        <v>112.646</v>
      </c>
      <c r="M45" s="3">
        <v>94.674</v>
      </c>
      <c r="N45" s="3">
        <v>87.935</v>
      </c>
      <c r="O45" s="3">
        <v>91.067</v>
      </c>
      <c r="P45" s="3">
        <v>114.05</v>
      </c>
      <c r="Q45" s="3">
        <v>113.966</v>
      </c>
      <c r="R45" s="3">
        <v>119.427</v>
      </c>
      <c r="S45" s="3">
        <v>126.521</v>
      </c>
      <c r="T45" s="3">
        <v>155.293</v>
      </c>
      <c r="U45" s="3">
        <v>143.305</v>
      </c>
    </row>
    <row r="46" spans="1:21" ht="12.75">
      <c r="A46" t="s">
        <v>285</v>
      </c>
      <c r="B46" t="s">
        <v>271</v>
      </c>
      <c r="C46" s="1">
        <v>9890.577</v>
      </c>
      <c r="D46" s="1">
        <v>8333.48</v>
      </c>
      <c r="E46" s="1">
        <v>7153.898</v>
      </c>
      <c r="G46" s="1">
        <v>9509.254</v>
      </c>
      <c r="H46" s="1">
        <v>10522.142</v>
      </c>
      <c r="I46" s="1">
        <v>11157.874</v>
      </c>
      <c r="J46" s="1">
        <v>11282.308</v>
      </c>
      <c r="K46" s="1">
        <v>11359.278</v>
      </c>
      <c r="L46" s="1">
        <v>10539.156</v>
      </c>
      <c r="M46" s="1">
        <v>9591.964</v>
      </c>
      <c r="N46" s="1">
        <v>8907.733</v>
      </c>
      <c r="O46" s="1">
        <v>7720.702</v>
      </c>
      <c r="P46" s="1">
        <v>8006.93</v>
      </c>
      <c r="Q46" s="1">
        <v>9054.386</v>
      </c>
      <c r="R46" s="1">
        <v>10120.224</v>
      </c>
      <c r="S46" s="1">
        <v>10788.802</v>
      </c>
      <c r="T46" s="1">
        <v>11694.608</v>
      </c>
      <c r="U46" s="1">
        <v>12582.061</v>
      </c>
    </row>
    <row r="47" spans="1:21" ht="12.75">
      <c r="A47" t="s">
        <v>286</v>
      </c>
      <c r="B47" t="s">
        <v>271</v>
      </c>
      <c r="C47" s="1">
        <v>8530.721</v>
      </c>
      <c r="D47" s="1">
        <v>8476.164</v>
      </c>
      <c r="E47" s="1">
        <v>8180.974</v>
      </c>
      <c r="G47" s="1">
        <v>8517.086</v>
      </c>
      <c r="H47" s="1">
        <v>9130.822</v>
      </c>
      <c r="I47" s="1">
        <v>9549.965</v>
      </c>
      <c r="J47" s="1">
        <v>9709.247</v>
      </c>
      <c r="K47" s="1">
        <v>9908.577</v>
      </c>
      <c r="L47" s="1">
        <v>9563.38</v>
      </c>
      <c r="M47" s="1">
        <v>8889.036</v>
      </c>
      <c r="N47" s="1">
        <v>8681.693</v>
      </c>
      <c r="O47" s="1">
        <v>8305.673</v>
      </c>
      <c r="P47" s="1">
        <v>8950.898</v>
      </c>
      <c r="Q47" s="1">
        <v>8873.403</v>
      </c>
      <c r="R47" s="1">
        <v>9188.937</v>
      </c>
      <c r="S47" s="1">
        <v>9508.132</v>
      </c>
      <c r="T47" s="1">
        <v>10126.707</v>
      </c>
      <c r="U47" s="1">
        <v>10269.475</v>
      </c>
    </row>
    <row r="48" spans="1:21" ht="12.75">
      <c r="A48" t="s">
        <v>287</v>
      </c>
      <c r="B48" t="s">
        <v>271</v>
      </c>
      <c r="C48" s="1">
        <v>268.387</v>
      </c>
      <c r="D48" s="1">
        <v>581.621</v>
      </c>
      <c r="E48" s="1">
        <v>177.231</v>
      </c>
      <c r="G48" s="1">
        <v>88.357</v>
      </c>
      <c r="H48" s="1">
        <v>74.13</v>
      </c>
      <c r="I48" s="1">
        <v>60.52</v>
      </c>
      <c r="J48" s="1">
        <v>0</v>
      </c>
      <c r="K48" s="1">
        <v>34.701</v>
      </c>
      <c r="L48" s="1">
        <v>35.069</v>
      </c>
      <c r="M48" s="1">
        <v>28.208</v>
      </c>
      <c r="N48" s="1">
        <v>25.587</v>
      </c>
      <c r="O48" s="1">
        <v>23.608</v>
      </c>
      <c r="P48" s="1">
        <v>20.288</v>
      </c>
      <c r="Q48" s="22">
        <v>23.478</v>
      </c>
      <c r="R48" s="1">
        <v>19.528</v>
      </c>
      <c r="S48" s="1">
        <v>13.499</v>
      </c>
      <c r="T48" s="1">
        <v>10.469</v>
      </c>
      <c r="U48" s="1">
        <v>9.892</v>
      </c>
    </row>
    <row r="49" spans="1:21" ht="12.75">
      <c r="A49" t="s">
        <v>288</v>
      </c>
      <c r="B49" t="s">
        <v>271</v>
      </c>
      <c r="C49" s="1">
        <v>12212.257</v>
      </c>
      <c r="D49" s="1">
        <v>10405.43</v>
      </c>
      <c r="E49" s="1">
        <v>4901.19</v>
      </c>
      <c r="G49" s="1">
        <v>2784.648</v>
      </c>
      <c r="H49" s="1">
        <v>1993.579</v>
      </c>
      <c r="I49" s="1">
        <v>1731.147</v>
      </c>
      <c r="J49" s="1">
        <v>0</v>
      </c>
      <c r="K49" s="1">
        <v>1354.298</v>
      </c>
      <c r="L49" s="1">
        <v>1263.419</v>
      </c>
      <c r="M49" s="1">
        <v>1018.208</v>
      </c>
      <c r="N49" s="1">
        <v>870.537</v>
      </c>
      <c r="O49" s="1">
        <v>826.692</v>
      </c>
      <c r="P49" s="1">
        <v>808.873</v>
      </c>
      <c r="Q49" s="22">
        <v>764.468</v>
      </c>
      <c r="R49" s="1">
        <v>646.473</v>
      </c>
      <c r="S49" s="1">
        <v>350.938</v>
      </c>
      <c r="T49" s="1">
        <v>249.919</v>
      </c>
      <c r="U49" s="1">
        <v>232.212</v>
      </c>
    </row>
    <row r="51" ht="12.75">
      <c r="A51" t="s">
        <v>289</v>
      </c>
    </row>
    <row r="52" spans="1:21" ht="12.75">
      <c r="A52" t="s">
        <v>290</v>
      </c>
      <c r="B52" t="s">
        <v>271</v>
      </c>
      <c r="C52" s="4">
        <v>1309.2</v>
      </c>
      <c r="D52" s="4">
        <v>1352.4</v>
      </c>
      <c r="E52" s="4">
        <v>1367.2</v>
      </c>
      <c r="G52" s="3">
        <v>87.9</v>
      </c>
      <c r="H52" s="3">
        <v>110</v>
      </c>
      <c r="I52" s="3">
        <v>107</v>
      </c>
      <c r="J52" s="3">
        <v>100.9</v>
      </c>
      <c r="K52" s="3">
        <v>122</v>
      </c>
      <c r="L52" s="3">
        <v>126.7</v>
      </c>
      <c r="M52" s="3">
        <v>138.2</v>
      </c>
      <c r="N52" s="3">
        <v>152</v>
      </c>
      <c r="O52" s="3">
        <v>132.7</v>
      </c>
      <c r="P52" s="3">
        <v>97.3</v>
      </c>
      <c r="Q52" s="3">
        <v>99.7</v>
      </c>
      <c r="R52" s="3">
        <v>122.4</v>
      </c>
      <c r="S52" s="3">
        <v>99.8</v>
      </c>
      <c r="T52" s="3">
        <v>102.8</v>
      </c>
      <c r="U52" s="3" t="s">
        <v>272</v>
      </c>
    </row>
    <row r="53" spans="1:21" ht="12.75">
      <c r="A53" t="s">
        <v>291</v>
      </c>
      <c r="B53" t="s">
        <v>271</v>
      </c>
      <c r="C53" s="4">
        <v>3659.2</v>
      </c>
      <c r="D53" s="4">
        <v>3805.6</v>
      </c>
      <c r="E53" s="4">
        <v>3794.6</v>
      </c>
      <c r="G53" s="3">
        <v>304.3</v>
      </c>
      <c r="H53" s="3">
        <v>304.9</v>
      </c>
      <c r="I53" s="3">
        <v>316</v>
      </c>
      <c r="J53" s="3">
        <v>305.8</v>
      </c>
      <c r="K53" s="3">
        <v>336.4</v>
      </c>
      <c r="L53" s="3">
        <v>331.2</v>
      </c>
      <c r="M53" s="3">
        <v>327</v>
      </c>
      <c r="N53" s="3">
        <v>339.3</v>
      </c>
      <c r="O53" s="3">
        <v>312.6</v>
      </c>
      <c r="P53" s="3">
        <v>338.2</v>
      </c>
      <c r="Q53" s="3">
        <v>295</v>
      </c>
      <c r="R53" s="3">
        <v>327.5</v>
      </c>
      <c r="S53" s="3">
        <v>332.3</v>
      </c>
      <c r="T53" s="3">
        <v>333.5</v>
      </c>
      <c r="U53" s="3" t="s">
        <v>272</v>
      </c>
    </row>
    <row r="54" spans="1:21" ht="12.75">
      <c r="A54" t="s">
        <v>292</v>
      </c>
      <c r="B54" t="s">
        <v>271</v>
      </c>
      <c r="C54" s="4">
        <v>5347.6</v>
      </c>
      <c r="D54" s="4">
        <v>5536.4</v>
      </c>
      <c r="E54" s="4">
        <v>5711</v>
      </c>
      <c r="G54" s="3">
        <v>454.5</v>
      </c>
      <c r="H54" s="3">
        <v>474.2</v>
      </c>
      <c r="I54" s="3">
        <v>473.4</v>
      </c>
      <c r="J54" s="3">
        <v>457.3</v>
      </c>
      <c r="K54" s="3">
        <v>482.6</v>
      </c>
      <c r="L54" s="3">
        <v>494.7</v>
      </c>
      <c r="M54" s="3">
        <v>483.1</v>
      </c>
      <c r="N54" s="3">
        <v>496.9</v>
      </c>
      <c r="O54" s="3">
        <v>488.8</v>
      </c>
      <c r="P54" s="3">
        <v>477.4</v>
      </c>
      <c r="Q54" s="3">
        <v>438.1</v>
      </c>
      <c r="R54" s="3">
        <v>489.5</v>
      </c>
      <c r="S54" s="3">
        <v>467.4</v>
      </c>
      <c r="T54" s="3">
        <v>483.8</v>
      </c>
      <c r="U54" s="3" t="s">
        <v>272</v>
      </c>
    </row>
    <row r="55" spans="1:21" ht="12.75">
      <c r="A55" t="s">
        <v>278</v>
      </c>
      <c r="B55" t="s">
        <v>271</v>
      </c>
      <c r="C55" s="4">
        <v>914.9</v>
      </c>
      <c r="D55" s="4">
        <v>1320.9</v>
      </c>
      <c r="E55" s="4">
        <v>1253.8</v>
      </c>
      <c r="G55" s="3">
        <v>96.5</v>
      </c>
      <c r="H55" s="3">
        <v>126.8</v>
      </c>
      <c r="I55" s="3">
        <v>126.9</v>
      </c>
      <c r="J55" s="3">
        <v>107</v>
      </c>
      <c r="K55" s="3">
        <v>96.2</v>
      </c>
      <c r="L55" s="3">
        <v>107.5</v>
      </c>
      <c r="M55" s="3">
        <v>81.7</v>
      </c>
      <c r="N55" s="3">
        <v>87.3</v>
      </c>
      <c r="O55" s="3">
        <v>80.9</v>
      </c>
      <c r="P55" s="3">
        <v>107.3</v>
      </c>
      <c r="Q55" s="3">
        <v>112.1</v>
      </c>
      <c r="R55" s="3">
        <v>120</v>
      </c>
      <c r="S55" s="3">
        <v>83.4</v>
      </c>
      <c r="T55" s="3">
        <v>117.6</v>
      </c>
      <c r="U55" s="3" t="s">
        <v>272</v>
      </c>
    </row>
    <row r="56" spans="1:5" ht="12.75">
      <c r="A56" t="s">
        <v>293</v>
      </c>
      <c r="C56" s="1"/>
      <c r="D56" s="1"/>
      <c r="E56" s="9"/>
    </row>
    <row r="57" spans="1:21" ht="12.75">
      <c r="A57" t="s">
        <v>294</v>
      </c>
      <c r="B57" t="s">
        <v>271</v>
      </c>
      <c r="C57" s="1">
        <v>174711</v>
      </c>
      <c r="D57" s="1">
        <v>176355</v>
      </c>
      <c r="E57" s="1">
        <v>179735</v>
      </c>
      <c r="G57" s="1">
        <v>14331</v>
      </c>
      <c r="H57" s="1">
        <v>15304</v>
      </c>
      <c r="I57" s="1">
        <v>15214</v>
      </c>
      <c r="J57" s="1">
        <v>15202</v>
      </c>
      <c r="K57" s="1">
        <v>15963</v>
      </c>
      <c r="L57" s="1">
        <v>15451</v>
      </c>
      <c r="M57" s="1">
        <v>15591</v>
      </c>
      <c r="N57" s="1">
        <v>15665</v>
      </c>
      <c r="O57" s="1">
        <v>14922</v>
      </c>
      <c r="P57" s="1">
        <v>14666</v>
      </c>
      <c r="Q57" s="1">
        <v>13409</v>
      </c>
      <c r="R57" s="1">
        <v>15475</v>
      </c>
      <c r="S57" s="1">
        <v>14936</v>
      </c>
      <c r="T57" s="1">
        <v>15457</v>
      </c>
      <c r="U57" s="1" t="s">
        <v>272</v>
      </c>
    </row>
    <row r="58" spans="1:21" ht="12.75">
      <c r="A58" t="s">
        <v>295</v>
      </c>
      <c r="B58" t="s">
        <v>271</v>
      </c>
      <c r="C58" s="1">
        <v>6400</v>
      </c>
      <c r="D58" s="1">
        <v>6460</v>
      </c>
      <c r="E58" s="1">
        <v>6579</v>
      </c>
      <c r="G58" s="1">
        <v>521</v>
      </c>
      <c r="H58" s="1">
        <v>551</v>
      </c>
      <c r="I58" s="1">
        <v>540</v>
      </c>
      <c r="J58" s="1">
        <v>536</v>
      </c>
      <c r="K58" s="1">
        <v>566</v>
      </c>
      <c r="L58" s="1">
        <v>560</v>
      </c>
      <c r="M58" s="1">
        <v>578</v>
      </c>
      <c r="N58" s="1">
        <v>593</v>
      </c>
      <c r="O58" s="1">
        <v>569</v>
      </c>
      <c r="P58" s="1">
        <v>554</v>
      </c>
      <c r="Q58" s="1">
        <v>502</v>
      </c>
      <c r="R58" s="1">
        <v>576</v>
      </c>
      <c r="S58" s="1">
        <v>549</v>
      </c>
      <c r="T58" s="1">
        <v>559</v>
      </c>
      <c r="U58" s="1" t="s">
        <v>272</v>
      </c>
    </row>
    <row r="59" spans="1:21" ht="12.75">
      <c r="A59" t="s">
        <v>296</v>
      </c>
      <c r="B59" t="s">
        <v>271</v>
      </c>
      <c r="C59" s="1">
        <v>14389</v>
      </c>
      <c r="D59" s="1">
        <v>15034</v>
      </c>
      <c r="E59" s="1">
        <v>15635</v>
      </c>
      <c r="G59" s="1">
        <v>1296</v>
      </c>
      <c r="H59" s="1">
        <v>1351</v>
      </c>
      <c r="I59" s="1">
        <v>1322</v>
      </c>
      <c r="J59" s="1">
        <v>1291</v>
      </c>
      <c r="K59" s="1">
        <v>1325</v>
      </c>
      <c r="L59" s="1">
        <v>1317</v>
      </c>
      <c r="M59" s="1">
        <v>1315</v>
      </c>
      <c r="N59" s="1">
        <v>1301</v>
      </c>
      <c r="O59" s="1">
        <v>1257</v>
      </c>
      <c r="P59" s="1">
        <v>1375</v>
      </c>
      <c r="Q59" s="1">
        <v>1229</v>
      </c>
      <c r="R59" s="1">
        <v>1375</v>
      </c>
      <c r="S59" s="1">
        <v>1308</v>
      </c>
      <c r="T59" s="1">
        <v>1380</v>
      </c>
      <c r="U59" s="1" t="s">
        <v>272</v>
      </c>
    </row>
    <row r="61" ht="12.75">
      <c r="A61" t="s">
        <v>297</v>
      </c>
    </row>
    <row r="62" spans="1:21" ht="12.75">
      <c r="A62" t="s">
        <v>256</v>
      </c>
      <c r="B62" t="s">
        <v>271</v>
      </c>
      <c r="C62" s="4">
        <v>29.066000000000003</v>
      </c>
      <c r="D62" s="6">
        <v>-6.552</v>
      </c>
      <c r="E62" s="6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</row>
    <row r="63" spans="1:21" ht="12.75">
      <c r="A63" t="s">
        <v>298</v>
      </c>
      <c r="B63" t="s">
        <v>271</v>
      </c>
      <c r="C63" s="4">
        <v>41.26</v>
      </c>
      <c r="D63" s="6">
        <v>5.936</v>
      </c>
      <c r="E63" s="6">
        <v>-2.295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</row>
    <row r="64" spans="1:21" ht="12.75">
      <c r="A64" t="s">
        <v>299</v>
      </c>
      <c r="B64" t="s">
        <v>271</v>
      </c>
      <c r="C64" s="4">
        <v>664.114</v>
      </c>
      <c r="D64" s="6">
        <v>105.435</v>
      </c>
      <c r="E64" s="6">
        <v>-81.54099999999998</v>
      </c>
      <c r="G64" s="3">
        <v>-14.814</v>
      </c>
      <c r="H64" s="3">
        <v>-5.964</v>
      </c>
      <c r="I64" s="3">
        <v>-8.272</v>
      </c>
      <c r="J64" s="3">
        <v>-2.434</v>
      </c>
      <c r="K64" s="3">
        <v>0</v>
      </c>
      <c r="L64" s="3">
        <v>-18.387</v>
      </c>
      <c r="M64" s="3">
        <v>-1.197</v>
      </c>
      <c r="N64" s="3">
        <v>-1.216</v>
      </c>
      <c r="O64" s="3">
        <v>0</v>
      </c>
      <c r="P64" s="3">
        <v>0</v>
      </c>
      <c r="Q64" s="3">
        <v>0</v>
      </c>
      <c r="R64" s="3">
        <v>1.208</v>
      </c>
      <c r="S64" s="3">
        <v>17.028</v>
      </c>
      <c r="T64" s="3">
        <v>26.168</v>
      </c>
      <c r="U64" s="3">
        <v>18.941</v>
      </c>
    </row>
    <row r="65" spans="1:21" ht="12.75">
      <c r="A65" t="s">
        <v>277</v>
      </c>
      <c r="B65" t="s">
        <v>271</v>
      </c>
      <c r="C65" s="1">
        <v>1160.574</v>
      </c>
      <c r="D65" s="19">
        <v>-64.84799999999998</v>
      </c>
      <c r="E65" s="19">
        <v>-39.122</v>
      </c>
      <c r="G65" s="22">
        <v>-3.259</v>
      </c>
      <c r="H65" s="22">
        <v>-1.312</v>
      </c>
      <c r="I65" s="22">
        <v>-1.82</v>
      </c>
      <c r="J65" s="22">
        <v>-0.535</v>
      </c>
      <c r="K65" s="22">
        <v>0</v>
      </c>
      <c r="L65" s="22">
        <v>-4.045</v>
      </c>
      <c r="M65" s="22">
        <v>-0.263</v>
      </c>
      <c r="N65" s="22">
        <v>-0.268</v>
      </c>
      <c r="O65" s="22">
        <v>0</v>
      </c>
      <c r="P65" s="22">
        <v>0</v>
      </c>
      <c r="Q65" s="22">
        <v>0</v>
      </c>
      <c r="R65" s="22">
        <v>0.266</v>
      </c>
      <c r="S65" s="22">
        <v>3.746</v>
      </c>
      <c r="T65" s="22">
        <v>5.757</v>
      </c>
      <c r="U65" s="22">
        <v>4.167</v>
      </c>
    </row>
    <row r="66" spans="1:21" ht="12.75">
      <c r="A66" t="s">
        <v>300</v>
      </c>
      <c r="B66" t="s">
        <v>271</v>
      </c>
      <c r="C66" s="1">
        <v>8142.249</v>
      </c>
      <c r="D66" s="19">
        <v>1285.244</v>
      </c>
      <c r="E66" s="19">
        <v>-971.858</v>
      </c>
      <c r="G66" s="22">
        <v>-172.435</v>
      </c>
      <c r="H66" s="22">
        <v>-69.421</v>
      </c>
      <c r="I66" s="22">
        <v>-96.286</v>
      </c>
      <c r="J66" s="22">
        <v>-28.332</v>
      </c>
      <c r="K66" s="22">
        <v>0</v>
      </c>
      <c r="L66" s="22">
        <v>-214.025</v>
      </c>
      <c r="M66" s="22">
        <v>-13.933</v>
      </c>
      <c r="N66" s="22">
        <v>-14.154</v>
      </c>
      <c r="O66" s="22">
        <v>0</v>
      </c>
      <c r="P66" s="22">
        <v>0</v>
      </c>
      <c r="Q66" s="22">
        <v>0</v>
      </c>
      <c r="R66" s="22">
        <v>14.061</v>
      </c>
      <c r="S66" s="22">
        <v>198.206</v>
      </c>
      <c r="T66" s="22">
        <v>304.596</v>
      </c>
      <c r="U66" s="22">
        <v>220.473</v>
      </c>
    </row>
    <row r="67" spans="3:5" ht="12.75">
      <c r="C67" s="1"/>
      <c r="D67" s="1"/>
      <c r="E67" s="1"/>
    </row>
    <row r="68" spans="1:5" ht="12.75">
      <c r="A68" t="s">
        <v>301</v>
      </c>
      <c r="C68" s="1"/>
      <c r="D68" s="1"/>
      <c r="E68" s="1"/>
    </row>
    <row r="69" spans="1:21" ht="12.75">
      <c r="A69" t="s">
        <v>277</v>
      </c>
      <c r="B69" t="s">
        <v>271</v>
      </c>
      <c r="C69" s="1">
        <v>5039.549</v>
      </c>
      <c r="D69" s="1">
        <v>5278.019</v>
      </c>
      <c r="E69" s="1">
        <v>4638.776</v>
      </c>
      <c r="G69" s="1">
        <v>378.835</v>
      </c>
      <c r="H69" s="1">
        <v>334.708</v>
      </c>
      <c r="I69" s="1">
        <v>342.266</v>
      </c>
      <c r="J69" s="1">
        <v>385.445</v>
      </c>
      <c r="K69" s="1">
        <v>337.921</v>
      </c>
      <c r="L69" s="1">
        <v>334.114</v>
      </c>
      <c r="M69" s="1">
        <v>382.047</v>
      </c>
      <c r="N69" s="1">
        <v>361.57</v>
      </c>
      <c r="O69" s="1">
        <v>446.262</v>
      </c>
      <c r="P69" s="1">
        <v>469.064</v>
      </c>
      <c r="Q69" s="1">
        <v>311.697</v>
      </c>
      <c r="R69" s="1">
        <v>325.456</v>
      </c>
      <c r="S69" s="1">
        <v>329.684</v>
      </c>
      <c r="T69" s="1">
        <v>385.747</v>
      </c>
      <c r="U69" s="1" t="s">
        <v>272</v>
      </c>
    </row>
    <row r="70" spans="1:21" ht="12.75">
      <c r="A70" t="s">
        <v>300</v>
      </c>
      <c r="B70" t="s">
        <v>271</v>
      </c>
      <c r="C70" s="1">
        <v>4980.181</v>
      </c>
      <c r="D70" s="1">
        <v>4838.8150000000005</v>
      </c>
      <c r="E70" s="1">
        <v>4537.656</v>
      </c>
      <c r="G70" s="1">
        <v>369.608</v>
      </c>
      <c r="H70" s="1">
        <v>322.149</v>
      </c>
      <c r="I70" s="1">
        <v>350.578</v>
      </c>
      <c r="J70" s="1">
        <v>392.327</v>
      </c>
      <c r="K70" s="1">
        <v>386.922</v>
      </c>
      <c r="L70" s="1">
        <v>377.065</v>
      </c>
      <c r="M70" s="1">
        <v>379.056</v>
      </c>
      <c r="N70" s="1">
        <v>360.932</v>
      </c>
      <c r="O70" s="1">
        <v>418.999</v>
      </c>
      <c r="P70" s="1">
        <v>384.899</v>
      </c>
      <c r="Q70" s="1">
        <v>339.296</v>
      </c>
      <c r="R70" s="1">
        <v>335.14</v>
      </c>
      <c r="S70" s="1">
        <v>363.429</v>
      </c>
      <c r="T70" s="1">
        <v>387.312</v>
      </c>
      <c r="U70" s="1" t="s">
        <v>272</v>
      </c>
    </row>
    <row r="71" spans="3:5" ht="12.75">
      <c r="C71" s="1"/>
      <c r="D71" s="1"/>
      <c r="E71" s="1"/>
    </row>
    <row r="72" ht="12.75">
      <c r="A72" t="s">
        <v>302</v>
      </c>
    </row>
    <row r="73" spans="1:21" ht="12.75">
      <c r="A73" t="s">
        <v>256</v>
      </c>
      <c r="B73" t="s">
        <v>303</v>
      </c>
      <c r="C73" s="1">
        <v>1416.375</v>
      </c>
      <c r="D73" s="1">
        <v>1897.875</v>
      </c>
      <c r="E73" s="1">
        <v>1970.3125</v>
      </c>
      <c r="G73" s="1">
        <v>1950</v>
      </c>
      <c r="H73" s="1">
        <v>1950</v>
      </c>
      <c r="I73" s="1">
        <v>1925</v>
      </c>
      <c r="J73" s="1">
        <v>1925</v>
      </c>
      <c r="K73" s="1">
        <v>1925</v>
      </c>
      <c r="L73" s="1">
        <v>2012.5</v>
      </c>
      <c r="M73" s="1">
        <v>2012.5</v>
      </c>
      <c r="N73" s="1">
        <v>2012.5</v>
      </c>
      <c r="O73" s="1">
        <v>2012.5</v>
      </c>
      <c r="P73" s="1">
        <v>2012.5</v>
      </c>
      <c r="Q73" s="1">
        <v>2003.125</v>
      </c>
      <c r="R73" s="1">
        <v>2000</v>
      </c>
      <c r="S73" s="1">
        <v>1962.5</v>
      </c>
      <c r="T73" s="1">
        <v>1922.5</v>
      </c>
      <c r="U73" s="1">
        <v>1818.75</v>
      </c>
    </row>
    <row r="74" spans="1:21" ht="12.75">
      <c r="A74" t="s">
        <v>299</v>
      </c>
      <c r="B74" t="s">
        <v>303</v>
      </c>
      <c r="C74" s="1">
        <v>1744.2083333333333</v>
      </c>
      <c r="D74" s="1">
        <v>2072.4375</v>
      </c>
      <c r="E74" s="1">
        <v>2260.625</v>
      </c>
      <c r="G74" s="1">
        <v>2225</v>
      </c>
      <c r="H74" s="1">
        <v>2287.5</v>
      </c>
      <c r="I74" s="1">
        <v>2350</v>
      </c>
      <c r="J74" s="1">
        <v>2350</v>
      </c>
      <c r="K74" s="1">
        <v>2340</v>
      </c>
      <c r="L74" s="1">
        <v>2300</v>
      </c>
      <c r="M74" s="1">
        <v>2293.75</v>
      </c>
      <c r="N74" s="1">
        <v>2217.5</v>
      </c>
      <c r="O74" s="1">
        <v>2193.75</v>
      </c>
      <c r="P74" s="1">
        <v>2106.25</v>
      </c>
      <c r="Q74" s="1">
        <v>2125</v>
      </c>
      <c r="R74" s="1">
        <v>2290</v>
      </c>
      <c r="S74" s="1">
        <v>2200</v>
      </c>
      <c r="T74" s="1">
        <v>2307.5</v>
      </c>
      <c r="U74" s="1">
        <v>2275</v>
      </c>
    </row>
    <row r="76" spans="1:21" ht="12.75">
      <c r="A76" t="s">
        <v>304</v>
      </c>
      <c r="U76" s="23"/>
    </row>
    <row r="77" spans="1:21" ht="12.75">
      <c r="A77" t="s">
        <v>305</v>
      </c>
      <c r="U77" s="23"/>
    </row>
    <row r="78" spans="1:3" ht="12.75">
      <c r="A78" t="s">
        <v>306</v>
      </c>
      <c r="C78" t="s">
        <v>307</v>
      </c>
    </row>
    <row r="79" ht="12.75">
      <c r="U79" s="23"/>
    </row>
    <row r="80" ht="12.75">
      <c r="A80" t="s">
        <v>308</v>
      </c>
    </row>
    <row r="81" ht="12.75">
      <c r="A81" t="s">
        <v>109</v>
      </c>
    </row>
    <row r="82" spans="1:21" ht="12.75">
      <c r="A82" t="s">
        <v>110</v>
      </c>
      <c r="U82" s="4"/>
    </row>
  </sheetData>
  <printOptions/>
  <pageMargins left="0.75" right="0.75" top="1" bottom="1" header="0.5" footer="0.5"/>
  <pageSetup horizontalDpi="600" verticalDpi="600" orientation="portrait" scale="63" r:id="rId1"/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E45"/>
  <sheetViews>
    <sheetView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2" width="1.1484375" style="0" customWidth="1"/>
    <col min="4" max="4" width="1.1484375" style="0" customWidth="1"/>
    <col min="6" max="6" width="1.1484375" style="0" customWidth="1"/>
    <col min="8" max="8" width="1.1484375" style="0" customWidth="1"/>
    <col min="10" max="10" width="1.1484375" style="0" customWidth="1"/>
    <col min="12" max="12" width="1.1484375" style="0" customWidth="1"/>
    <col min="14" max="14" width="1.1484375" style="0" customWidth="1"/>
    <col min="16" max="16" width="1.1484375" style="0" customWidth="1"/>
    <col min="18" max="18" width="1.1484375" style="0" customWidth="1"/>
    <col min="20" max="20" width="0.9921875" style="0" customWidth="1"/>
    <col min="22" max="22" width="1.1484375" style="0" customWidth="1"/>
    <col min="24" max="24" width="1.1484375" style="0" customWidth="1"/>
    <col min="26" max="26" width="1.1484375" style="0" customWidth="1"/>
    <col min="28" max="28" width="1.1484375" style="0" customWidth="1"/>
    <col min="29" max="29" width="18.8515625" style="0" customWidth="1"/>
    <col min="30" max="30" width="1.1484375" style="0" customWidth="1"/>
    <col min="32" max="32" width="1.1484375" style="0" customWidth="1"/>
    <col min="34" max="34" width="1.1484375" style="0" customWidth="1"/>
    <col min="36" max="36" width="1.1484375" style="0" customWidth="1"/>
    <col min="38" max="38" width="1.1484375" style="0" customWidth="1"/>
    <col min="40" max="40" width="1.1484375" style="0" customWidth="1"/>
    <col min="42" max="42" width="1.1484375" style="0" customWidth="1"/>
    <col min="44" max="44" width="1.1484375" style="0" customWidth="1"/>
    <col min="46" max="46" width="1.1484375" style="0" customWidth="1"/>
    <col min="48" max="48" width="1.1484375" style="0" customWidth="1"/>
    <col min="50" max="50" width="1.1484375" style="0" customWidth="1"/>
    <col min="52" max="52" width="1.1484375" style="0" customWidth="1"/>
    <col min="54" max="54" width="0.9921875" style="0" customWidth="1"/>
    <col min="56" max="56" width="1.1484375" style="0" customWidth="1"/>
    <col min="57" max="57" width="19.140625" style="0" customWidth="1"/>
    <col min="58" max="58" width="1.1484375" style="0" customWidth="1"/>
    <col min="60" max="60" width="1.1484375" style="0" customWidth="1"/>
    <col min="62" max="62" width="1.1484375" style="0" customWidth="1"/>
    <col min="64" max="64" width="1.1484375" style="0" customWidth="1"/>
    <col min="66" max="66" width="1.1484375" style="0" customWidth="1"/>
    <col min="68" max="68" width="1.1484375" style="0" customWidth="1"/>
    <col min="70" max="70" width="1.1484375" style="0" customWidth="1"/>
    <col min="72" max="72" width="1.1484375" style="0" customWidth="1"/>
    <col min="74" max="74" width="1.1484375" style="0" customWidth="1"/>
    <col min="76" max="76" width="1.1484375" style="0" customWidth="1"/>
    <col min="78" max="78" width="1.1484375" style="0" customWidth="1"/>
    <col min="80" max="80" width="1.1484375" style="0" customWidth="1"/>
    <col min="82" max="82" width="1.1484375" style="0" customWidth="1"/>
  </cols>
  <sheetData>
    <row r="1" spans="1:79" ht="12.75">
      <c r="A1" t="s">
        <v>309</v>
      </c>
      <c r="W1" s="25"/>
      <c r="AC1" t="s">
        <v>310</v>
      </c>
      <c r="AY1" s="25"/>
      <c r="BE1" t="s">
        <v>311</v>
      </c>
      <c r="CA1" s="25"/>
    </row>
    <row r="3" spans="1:83" ht="12.75">
      <c r="A3" t="s">
        <v>312</v>
      </c>
      <c r="C3" t="s">
        <v>313</v>
      </c>
      <c r="E3" t="s">
        <v>314</v>
      </c>
      <c r="G3" t="s">
        <v>315</v>
      </c>
      <c r="I3" t="s">
        <v>316</v>
      </c>
      <c r="K3" t="s">
        <v>317</v>
      </c>
      <c r="M3" t="s">
        <v>318</v>
      </c>
      <c r="O3" t="s">
        <v>319</v>
      </c>
      <c r="Q3" t="s">
        <v>320</v>
      </c>
      <c r="S3" t="s">
        <v>321</v>
      </c>
      <c r="U3" t="s">
        <v>322</v>
      </c>
      <c r="W3" t="s">
        <v>323</v>
      </c>
      <c r="Y3" t="s">
        <v>324</v>
      </c>
      <c r="AA3" t="s">
        <v>173</v>
      </c>
      <c r="AC3" t="s">
        <v>312</v>
      </c>
      <c r="AE3" t="s">
        <v>313</v>
      </c>
      <c r="AG3" t="s">
        <v>314</v>
      </c>
      <c r="AI3" t="s">
        <v>315</v>
      </c>
      <c r="AK3" t="s">
        <v>316</v>
      </c>
      <c r="AM3" t="s">
        <v>317</v>
      </c>
      <c r="AO3" t="s">
        <v>318</v>
      </c>
      <c r="AQ3" t="s">
        <v>319</v>
      </c>
      <c r="AS3" t="s">
        <v>320</v>
      </c>
      <c r="AU3" t="s">
        <v>321</v>
      </c>
      <c r="AW3" t="s">
        <v>322</v>
      </c>
      <c r="AY3" t="s">
        <v>323</v>
      </c>
      <c r="BA3" t="s">
        <v>324</v>
      </c>
      <c r="BC3" t="s">
        <v>173</v>
      </c>
      <c r="BE3" t="s">
        <v>312</v>
      </c>
      <c r="BG3" t="s">
        <v>313</v>
      </c>
      <c r="BI3" t="s">
        <v>314</v>
      </c>
      <c r="BK3" t="s">
        <v>315</v>
      </c>
      <c r="BM3" t="s">
        <v>316</v>
      </c>
      <c r="BO3" t="s">
        <v>317</v>
      </c>
      <c r="BQ3" t="s">
        <v>318</v>
      </c>
      <c r="BS3" t="s">
        <v>319</v>
      </c>
      <c r="BU3" t="s">
        <v>320</v>
      </c>
      <c r="BW3" t="s">
        <v>321</v>
      </c>
      <c r="BY3" t="s">
        <v>322</v>
      </c>
      <c r="CA3" t="s">
        <v>323</v>
      </c>
      <c r="CC3" t="s">
        <v>324</v>
      </c>
      <c r="CE3" t="s">
        <v>173</v>
      </c>
    </row>
    <row r="6" spans="41:69" ht="12.75">
      <c r="AO6" t="s">
        <v>325</v>
      </c>
      <c r="BQ6" t="s">
        <v>325</v>
      </c>
    </row>
    <row r="7" spans="1:83" ht="12.75">
      <c r="A7" t="s">
        <v>326</v>
      </c>
      <c r="C7" s="1"/>
      <c r="E7" s="22"/>
      <c r="G7" s="1"/>
      <c r="I7" s="1"/>
      <c r="K7" s="1"/>
      <c r="M7" s="1"/>
      <c r="O7" s="1"/>
      <c r="Q7" s="1"/>
      <c r="S7" s="1"/>
      <c r="U7" s="1"/>
      <c r="W7" s="1"/>
      <c r="Y7" s="1"/>
      <c r="Z7" s="1"/>
      <c r="AA7" s="1"/>
      <c r="AC7" t="s">
        <v>326</v>
      </c>
      <c r="AE7" s="1"/>
      <c r="AG7" s="22"/>
      <c r="AI7" s="1"/>
      <c r="AK7" s="1"/>
      <c r="AM7" s="1"/>
      <c r="AO7" s="1"/>
      <c r="AQ7" s="1"/>
      <c r="AS7" s="1"/>
      <c r="AU7" s="1"/>
      <c r="AW7" s="1"/>
      <c r="AY7" s="1"/>
      <c r="BA7" s="1"/>
      <c r="BB7" s="1"/>
      <c r="BC7" s="1"/>
      <c r="BE7" t="s">
        <v>326</v>
      </c>
      <c r="BI7" s="22"/>
      <c r="BK7" s="1"/>
      <c r="BM7" s="1"/>
      <c r="BO7" s="1"/>
      <c r="BQ7" s="1"/>
      <c r="BS7" s="1"/>
      <c r="BU7" s="1"/>
      <c r="BW7" s="1"/>
      <c r="BY7" s="1"/>
      <c r="CA7" s="1"/>
      <c r="CC7" s="1"/>
      <c r="CD7" s="1"/>
      <c r="CE7" s="1"/>
    </row>
    <row r="8" spans="1:83" ht="12.75">
      <c r="A8" t="s">
        <v>327</v>
      </c>
      <c r="C8" s="1">
        <v>15336</v>
      </c>
      <c r="E8" s="1">
        <v>14246</v>
      </c>
      <c r="G8" s="1">
        <v>15971</v>
      </c>
      <c r="I8" s="1">
        <v>15544</v>
      </c>
      <c r="K8" s="1">
        <v>16055</v>
      </c>
      <c r="M8" s="1"/>
      <c r="O8" s="1"/>
      <c r="Q8" s="1"/>
      <c r="S8" s="1"/>
      <c r="U8" s="1"/>
      <c r="W8" s="1"/>
      <c r="Y8" s="1"/>
      <c r="AA8" s="1"/>
      <c r="AC8" t="s">
        <v>327</v>
      </c>
      <c r="AE8" s="1">
        <v>579.7008</v>
      </c>
      <c r="AG8" s="1">
        <v>534.225</v>
      </c>
      <c r="AI8" s="1">
        <v>594.1212</v>
      </c>
      <c r="AK8" s="1">
        <v>572.0192000000001</v>
      </c>
      <c r="AM8" s="1">
        <v>582.7965</v>
      </c>
      <c r="AO8" s="1"/>
      <c r="AQ8" s="1"/>
      <c r="AS8" s="1"/>
      <c r="AU8" s="1"/>
      <c r="AW8" s="1"/>
      <c r="AY8" s="1"/>
      <c r="BA8" s="1"/>
      <c r="BC8" s="1"/>
      <c r="BE8" t="s">
        <v>327</v>
      </c>
      <c r="BG8" s="1">
        <v>1343.556288</v>
      </c>
      <c r="BI8" s="1">
        <v>1234.387408</v>
      </c>
      <c r="BK8" s="1">
        <v>1387.8799</v>
      </c>
      <c r="BM8" s="1">
        <v>1349.965312</v>
      </c>
      <c r="BO8" s="1">
        <v>1392.67492</v>
      </c>
      <c r="BQ8" s="1"/>
      <c r="BS8" s="1"/>
      <c r="BU8" s="1"/>
      <c r="BW8" s="1"/>
      <c r="BY8" s="1"/>
      <c r="CA8" s="1"/>
      <c r="CC8" s="1"/>
      <c r="CE8" s="1"/>
    </row>
    <row r="9" spans="1:83" ht="12.75">
      <c r="A9" t="s">
        <v>328</v>
      </c>
      <c r="C9" s="1">
        <v>92</v>
      </c>
      <c r="E9" s="1">
        <v>83</v>
      </c>
      <c r="G9" s="1">
        <v>91</v>
      </c>
      <c r="I9" s="1">
        <v>89</v>
      </c>
      <c r="K9" s="1">
        <v>91</v>
      </c>
      <c r="M9" s="1"/>
      <c r="O9" s="1"/>
      <c r="Q9" s="1"/>
      <c r="S9" s="1"/>
      <c r="U9" s="1"/>
      <c r="W9" s="1"/>
      <c r="Y9" s="1"/>
      <c r="AA9" s="1"/>
      <c r="AC9" t="s">
        <v>328</v>
      </c>
      <c r="AE9" s="1">
        <v>3.4776</v>
      </c>
      <c r="AG9" s="1">
        <v>3.1125</v>
      </c>
      <c r="AI9" s="1">
        <v>3.3852</v>
      </c>
      <c r="AK9" s="1">
        <v>3.2752000000000003</v>
      </c>
      <c r="AM9" s="1">
        <v>3.3032999999999997</v>
      </c>
      <c r="AO9" s="1"/>
      <c r="AQ9" s="1"/>
      <c r="AS9" s="1"/>
      <c r="AU9" s="1"/>
      <c r="AW9" s="1"/>
      <c r="AY9" s="1"/>
      <c r="BA9" s="1"/>
      <c r="BC9" s="1"/>
      <c r="BE9" t="s">
        <v>328</v>
      </c>
      <c r="BG9" s="1">
        <v>8.059936</v>
      </c>
      <c r="BI9" s="1">
        <v>7.191784</v>
      </c>
      <c r="BK9" s="1">
        <v>7.9079</v>
      </c>
      <c r="BM9" s="1">
        <v>7.7294719999999995</v>
      </c>
      <c r="BO9" s="1">
        <v>7.8937040000000005</v>
      </c>
      <c r="BQ9" s="1"/>
      <c r="BS9" s="1"/>
      <c r="BU9" s="1"/>
      <c r="BW9" s="1"/>
      <c r="BY9" s="1"/>
      <c r="CA9" s="1"/>
      <c r="CC9" s="1"/>
      <c r="CE9" s="1"/>
    </row>
    <row r="10" spans="1:83" ht="12.75">
      <c r="A10" t="s">
        <v>329</v>
      </c>
      <c r="C10" s="1">
        <v>15244</v>
      </c>
      <c r="E10" s="1">
        <v>14163</v>
      </c>
      <c r="F10" s="1"/>
      <c r="G10" s="1">
        <v>15880</v>
      </c>
      <c r="I10" s="1">
        <v>15455</v>
      </c>
      <c r="K10" s="1">
        <v>15964</v>
      </c>
      <c r="M10" s="1"/>
      <c r="O10" s="1"/>
      <c r="Q10" s="1"/>
      <c r="S10" s="1"/>
      <c r="U10" s="1"/>
      <c r="W10" s="1"/>
      <c r="Y10" s="1"/>
      <c r="Z10" s="1"/>
      <c r="AA10" s="1"/>
      <c r="AC10" t="s">
        <v>329</v>
      </c>
      <c r="AE10" s="1">
        <v>576.2231999999999</v>
      </c>
      <c r="AG10" s="1">
        <v>531.1125</v>
      </c>
      <c r="AI10" s="1">
        <v>590.736</v>
      </c>
      <c r="AK10" s="1">
        <v>568.744</v>
      </c>
      <c r="AM10" s="1">
        <v>579.4932</v>
      </c>
      <c r="AO10" s="1"/>
      <c r="AQ10" s="1"/>
      <c r="AS10" s="1"/>
      <c r="AU10" s="1"/>
      <c r="AW10" s="1"/>
      <c r="AY10" s="1"/>
      <c r="BA10" s="1"/>
      <c r="BB10" s="1"/>
      <c r="BC10" s="1"/>
      <c r="BE10" t="s">
        <v>329</v>
      </c>
      <c r="BG10" s="1">
        <v>1335.496352</v>
      </c>
      <c r="BI10" s="1">
        <v>1227.195624</v>
      </c>
      <c r="BK10" s="1">
        <v>1379.972</v>
      </c>
      <c r="BM10" s="1">
        <v>1342.23584</v>
      </c>
      <c r="BO10" s="1">
        <v>1384.7812159999999</v>
      </c>
      <c r="BQ10" s="1"/>
      <c r="BS10" s="1"/>
      <c r="BU10" s="1"/>
      <c r="BW10" s="1"/>
      <c r="BY10" s="1"/>
      <c r="CA10" s="1"/>
      <c r="CC10" s="1"/>
      <c r="CD10" s="1"/>
      <c r="CE10" s="1"/>
    </row>
    <row r="11" spans="1:83" ht="12.75">
      <c r="A11" t="s">
        <v>330</v>
      </c>
      <c r="C11" s="1"/>
      <c r="E11" s="1"/>
      <c r="G11" s="1"/>
      <c r="I11" s="1"/>
      <c r="K11" s="1"/>
      <c r="M11" s="1"/>
      <c r="O11" s="1"/>
      <c r="Q11" s="1"/>
      <c r="S11" s="1"/>
      <c r="U11" s="1"/>
      <c r="W11" s="1"/>
      <c r="Y11" s="1"/>
      <c r="AA11" s="1"/>
      <c r="AC11" t="s">
        <v>330</v>
      </c>
      <c r="AE11" s="1"/>
      <c r="AG11" s="1"/>
      <c r="AI11" s="1"/>
      <c r="AK11" s="1"/>
      <c r="AM11" s="1"/>
      <c r="AO11" s="1"/>
      <c r="AQ11" s="1"/>
      <c r="AS11" s="1"/>
      <c r="AU11" s="1"/>
      <c r="AW11" s="1"/>
      <c r="AY11" s="1"/>
      <c r="BA11" s="1"/>
      <c r="BC11" s="1"/>
      <c r="BE11" t="s">
        <v>330</v>
      </c>
      <c r="BG11" s="1"/>
      <c r="BI11" s="1"/>
      <c r="BK11" s="1"/>
      <c r="BM11" s="1"/>
      <c r="BO11" s="1"/>
      <c r="BQ11" s="1"/>
      <c r="BS11" s="1"/>
      <c r="BU11" s="1"/>
      <c r="BW11" s="1"/>
      <c r="BY11" s="1"/>
      <c r="CA11" s="1"/>
      <c r="CC11" s="1"/>
      <c r="CE11" s="1"/>
    </row>
    <row r="12" spans="1:83" ht="12.75">
      <c r="A12" t="s">
        <v>331</v>
      </c>
      <c r="C12" s="1">
        <v>8007</v>
      </c>
      <c r="E12" s="1">
        <v>9054</v>
      </c>
      <c r="G12" s="1">
        <v>10120</v>
      </c>
      <c r="I12" s="1">
        <v>10850</v>
      </c>
      <c r="K12" s="1">
        <v>11695</v>
      </c>
      <c r="M12" s="1"/>
      <c r="O12" s="1"/>
      <c r="Q12" s="1"/>
      <c r="S12" s="1"/>
      <c r="U12" s="1"/>
      <c r="W12" s="1"/>
      <c r="Y12" s="1"/>
      <c r="AA12" s="1"/>
      <c r="AC12" t="s">
        <v>331</v>
      </c>
      <c r="AE12" s="1">
        <v>294</v>
      </c>
      <c r="AG12" s="1">
        <v>332</v>
      </c>
      <c r="AI12" s="1">
        <v>372</v>
      </c>
      <c r="AK12" s="1">
        <v>398</v>
      </c>
      <c r="AM12" s="1">
        <v>429</v>
      </c>
      <c r="AO12" s="1"/>
      <c r="AQ12" s="1"/>
      <c r="AS12" s="1"/>
      <c r="AU12" s="1"/>
      <c r="AW12" s="1"/>
      <c r="AY12" s="1"/>
      <c r="BA12" s="1"/>
      <c r="BC12" s="1"/>
      <c r="BE12" t="s">
        <v>331</v>
      </c>
      <c r="BG12" s="1">
        <v>769</v>
      </c>
      <c r="BH12" s="1"/>
      <c r="BI12" s="1">
        <v>762</v>
      </c>
      <c r="BK12" s="1">
        <v>789</v>
      </c>
      <c r="BM12" s="1">
        <v>822</v>
      </c>
      <c r="BO12" s="1">
        <v>870</v>
      </c>
      <c r="BQ12" s="1"/>
      <c r="BS12" s="1"/>
      <c r="BU12" s="1"/>
      <c r="BW12" s="1"/>
      <c r="BY12" s="1"/>
      <c r="CA12" s="1"/>
      <c r="CC12" s="1"/>
      <c r="CE12" s="1"/>
    </row>
    <row r="13" spans="1:83" ht="12.75">
      <c r="A13" t="s">
        <v>332</v>
      </c>
      <c r="C13" s="1">
        <v>469</v>
      </c>
      <c r="D13" s="1"/>
      <c r="E13" s="1">
        <v>312</v>
      </c>
      <c r="F13" s="1"/>
      <c r="G13" s="1">
        <v>325</v>
      </c>
      <c r="I13" s="1">
        <v>330</v>
      </c>
      <c r="K13" s="1">
        <v>386</v>
      </c>
      <c r="M13" s="1"/>
      <c r="O13" s="1"/>
      <c r="Q13" s="1"/>
      <c r="S13" s="1"/>
      <c r="U13" s="1"/>
      <c r="W13" s="1"/>
      <c r="Y13" s="1"/>
      <c r="AA13" s="1"/>
      <c r="AC13" t="s">
        <v>332</v>
      </c>
      <c r="AE13" s="1">
        <v>16</v>
      </c>
      <c r="AF13" s="1"/>
      <c r="AG13" s="1">
        <v>11</v>
      </c>
      <c r="AH13" s="1"/>
      <c r="AI13" s="1">
        <v>11</v>
      </c>
      <c r="AK13" s="1">
        <v>11</v>
      </c>
      <c r="AM13" s="1">
        <v>13</v>
      </c>
      <c r="AO13" s="1"/>
      <c r="AQ13" s="1"/>
      <c r="AS13" s="1"/>
      <c r="AU13" s="1"/>
      <c r="AW13" s="1"/>
      <c r="AY13" s="1"/>
      <c r="BA13" s="1"/>
      <c r="BC13" s="1"/>
      <c r="BE13" t="s">
        <v>332</v>
      </c>
      <c r="BG13" s="1">
        <v>33</v>
      </c>
      <c r="BI13" s="1">
        <v>29</v>
      </c>
      <c r="BK13" s="1">
        <v>29</v>
      </c>
      <c r="BM13" s="1">
        <v>31</v>
      </c>
      <c r="BO13" s="1">
        <v>33</v>
      </c>
      <c r="BQ13" s="1"/>
      <c r="BS13" s="1"/>
      <c r="BU13" s="1"/>
      <c r="BW13" s="1"/>
      <c r="BY13" s="1"/>
      <c r="CA13" s="1"/>
      <c r="CC13" s="1"/>
      <c r="CE13" s="1"/>
    </row>
    <row r="14" spans="3:83" ht="12.75">
      <c r="C14" s="1"/>
      <c r="E14" s="1"/>
      <c r="G14" s="1"/>
      <c r="I14" s="1"/>
      <c r="K14" s="1"/>
      <c r="M14" s="1"/>
      <c r="O14" s="1"/>
      <c r="Q14" s="1"/>
      <c r="S14" s="1"/>
      <c r="U14" s="1"/>
      <c r="W14" s="1"/>
      <c r="Y14" s="1"/>
      <c r="AA14" s="1"/>
      <c r="AE14" s="1"/>
      <c r="AG14" s="1"/>
      <c r="AI14" s="1"/>
      <c r="AK14" s="1"/>
      <c r="AM14" s="1"/>
      <c r="AO14" s="1"/>
      <c r="AQ14" s="1"/>
      <c r="AS14" s="1"/>
      <c r="AU14" s="1"/>
      <c r="AW14" s="1"/>
      <c r="AY14" s="1"/>
      <c r="BA14" s="1"/>
      <c r="BC14" s="1"/>
      <c r="BG14" s="1"/>
      <c r="BI14" s="1"/>
      <c r="BK14" s="1"/>
      <c r="BM14" s="1"/>
      <c r="BO14" s="1"/>
      <c r="BQ14" s="1"/>
      <c r="BS14" s="1"/>
      <c r="BU14" s="1"/>
      <c r="BW14" s="1"/>
      <c r="BY14" s="1"/>
      <c r="CA14" s="1"/>
      <c r="CC14" s="1"/>
      <c r="CE14" s="1"/>
    </row>
    <row r="15" spans="1:83" ht="12.75">
      <c r="A15" t="s">
        <v>333</v>
      </c>
      <c r="C15" s="1">
        <v>23720</v>
      </c>
      <c r="E15" s="1">
        <v>23529</v>
      </c>
      <c r="G15" s="1">
        <v>26325</v>
      </c>
      <c r="I15" s="1">
        <v>26635</v>
      </c>
      <c r="K15" s="1">
        <v>28045</v>
      </c>
      <c r="M15" s="1"/>
      <c r="O15" s="1"/>
      <c r="Q15" s="1"/>
      <c r="S15" s="1"/>
      <c r="U15" s="1"/>
      <c r="W15" s="1"/>
      <c r="Y15" s="1"/>
      <c r="AA15" s="1"/>
      <c r="AC15" t="s">
        <v>333</v>
      </c>
      <c r="AE15" s="1">
        <v>886.2231999999999</v>
      </c>
      <c r="AG15" s="1">
        <v>874.1125</v>
      </c>
      <c r="AI15" s="1">
        <v>973.736</v>
      </c>
      <c r="AK15" s="1">
        <v>977.744</v>
      </c>
      <c r="AM15" s="1">
        <v>1021.4932</v>
      </c>
      <c r="AO15" s="1"/>
      <c r="AQ15" s="1"/>
      <c r="AS15" s="1"/>
      <c r="AU15" s="1"/>
      <c r="AW15" s="1"/>
      <c r="AY15" s="1"/>
      <c r="BA15" s="1"/>
      <c r="BC15" s="1"/>
      <c r="BE15" t="s">
        <v>333</v>
      </c>
      <c r="BG15" s="1">
        <v>2137.496352</v>
      </c>
      <c r="BI15" s="1">
        <v>2018.195624</v>
      </c>
      <c r="BK15" s="1">
        <v>2197.9719999999998</v>
      </c>
      <c r="BM15" s="1">
        <v>2195.2358400000003</v>
      </c>
      <c r="BO15" s="1">
        <v>2287.781216</v>
      </c>
      <c r="BQ15" s="1"/>
      <c r="BS15" s="1"/>
      <c r="BU15" s="1"/>
      <c r="BW15" s="1"/>
      <c r="BY15" s="1"/>
      <c r="CA15" s="1"/>
      <c r="CC15" s="1"/>
      <c r="CE15" s="1"/>
    </row>
    <row r="16" spans="3:83" ht="12.75">
      <c r="C16" s="1"/>
      <c r="E16" s="1"/>
      <c r="G16" s="1"/>
      <c r="I16" s="1"/>
      <c r="K16" s="1"/>
      <c r="M16" s="1"/>
      <c r="O16" s="1"/>
      <c r="Q16" s="1"/>
      <c r="S16" s="1"/>
      <c r="U16" s="1"/>
      <c r="W16" s="1"/>
      <c r="Y16" s="1"/>
      <c r="AA16" s="1"/>
      <c r="AE16" s="1"/>
      <c r="AG16" s="1"/>
      <c r="AI16" s="1"/>
      <c r="AK16" s="1"/>
      <c r="AM16" s="1"/>
      <c r="AO16" s="1"/>
      <c r="AQ16" s="1"/>
      <c r="AS16" s="1"/>
      <c r="AU16" s="1"/>
      <c r="AW16" s="1"/>
      <c r="AY16" s="1"/>
      <c r="BA16" s="1"/>
      <c r="BC16" s="1"/>
      <c r="BG16" s="1"/>
      <c r="BI16" s="1"/>
      <c r="BK16" s="1"/>
      <c r="BM16" s="1"/>
      <c r="BO16" s="1"/>
      <c r="BQ16" s="1"/>
      <c r="BS16" s="1"/>
      <c r="BU16" s="1"/>
      <c r="BW16" s="1"/>
      <c r="BY16" s="1"/>
      <c r="CA16" s="1"/>
      <c r="CC16" s="1"/>
      <c r="CE16" s="1"/>
    </row>
    <row r="17" spans="3:83" ht="12.75">
      <c r="C17" s="1"/>
      <c r="E17" s="1"/>
      <c r="G17" s="1"/>
      <c r="I17" s="1"/>
      <c r="K17" s="1"/>
      <c r="M17" s="1"/>
      <c r="O17" s="1"/>
      <c r="Q17" s="1"/>
      <c r="S17" s="1"/>
      <c r="U17" s="1"/>
      <c r="W17" s="1"/>
      <c r="Y17" s="1"/>
      <c r="AA17" s="1"/>
      <c r="AE17" s="1"/>
      <c r="AG17" s="1"/>
      <c r="AI17" s="1"/>
      <c r="AK17" s="1"/>
      <c r="AM17" s="1"/>
      <c r="AO17" s="1"/>
      <c r="AQ17" s="1"/>
      <c r="AS17" s="1"/>
      <c r="AU17" s="1"/>
      <c r="AW17" s="1"/>
      <c r="AY17" s="1"/>
      <c r="BA17" s="1"/>
      <c r="BC17" s="1"/>
      <c r="BG17" s="1"/>
      <c r="BI17" s="1"/>
      <c r="BK17" s="1"/>
      <c r="BM17" s="1"/>
      <c r="BO17" s="1"/>
      <c r="BQ17" s="1"/>
      <c r="BS17" s="1"/>
      <c r="BU17" s="1"/>
      <c r="BW17" s="1"/>
      <c r="BY17" s="1"/>
      <c r="CA17" s="1"/>
      <c r="CC17" s="1"/>
      <c r="CE17" s="1"/>
    </row>
    <row r="18" spans="1:83" ht="12.75">
      <c r="A18" t="s">
        <v>334</v>
      </c>
      <c r="C18" s="1"/>
      <c r="E18" s="1"/>
      <c r="G18" s="1"/>
      <c r="I18" s="1"/>
      <c r="K18" s="1"/>
      <c r="M18" s="1"/>
      <c r="O18" s="1"/>
      <c r="Q18" s="1"/>
      <c r="S18" s="1"/>
      <c r="U18" s="1"/>
      <c r="W18" s="1"/>
      <c r="Y18" s="1"/>
      <c r="AA18" s="1"/>
      <c r="AC18" t="s">
        <v>334</v>
      </c>
      <c r="AE18" s="1"/>
      <c r="AG18" s="1"/>
      <c r="AI18" s="1"/>
      <c r="AK18" s="1"/>
      <c r="AM18" s="1"/>
      <c r="AO18" s="1"/>
      <c r="AQ18" s="1"/>
      <c r="AS18" s="1"/>
      <c r="AU18" s="1"/>
      <c r="AW18" s="1"/>
      <c r="AY18" s="1"/>
      <c r="BA18" s="1"/>
      <c r="BC18" s="1"/>
      <c r="BE18" t="s">
        <v>334</v>
      </c>
      <c r="BG18" s="1"/>
      <c r="BI18" s="1"/>
      <c r="BK18" s="1"/>
      <c r="BM18" s="1"/>
      <c r="BO18" s="1"/>
      <c r="BQ18" s="1"/>
      <c r="BS18" s="1"/>
      <c r="BU18" s="1"/>
      <c r="BW18" s="1"/>
      <c r="BY18" s="1"/>
      <c r="CA18" s="1"/>
      <c r="CC18" s="1"/>
      <c r="CE18" s="1"/>
    </row>
    <row r="19" spans="1:83" ht="12.75">
      <c r="A19" t="s">
        <v>335</v>
      </c>
      <c r="C19" s="1"/>
      <c r="E19" s="1"/>
      <c r="G19" s="1"/>
      <c r="I19" s="1"/>
      <c r="K19" s="1"/>
      <c r="M19" s="1"/>
      <c r="O19" s="1"/>
      <c r="Q19" s="1"/>
      <c r="S19" s="1"/>
      <c r="U19" s="1"/>
      <c r="W19" s="1"/>
      <c r="Y19" s="1"/>
      <c r="AA19" s="1"/>
      <c r="AC19" t="s">
        <v>335</v>
      </c>
      <c r="AE19" s="1"/>
      <c r="AG19" s="1"/>
      <c r="AI19" s="1"/>
      <c r="AK19" s="1"/>
      <c r="AM19" s="1"/>
      <c r="AO19" s="1"/>
      <c r="AQ19" s="1"/>
      <c r="AS19" s="1"/>
      <c r="AU19" s="1"/>
      <c r="AW19" s="1"/>
      <c r="AY19" s="1"/>
      <c r="BA19" s="1"/>
      <c r="BC19" s="1"/>
      <c r="BE19" t="s">
        <v>335</v>
      </c>
      <c r="BG19" s="1"/>
      <c r="BI19" s="1"/>
      <c r="BK19" s="1"/>
      <c r="BM19" s="1"/>
      <c r="BO19" s="1"/>
      <c r="BQ19" s="1"/>
      <c r="BS19" s="1"/>
      <c r="BU19" s="1"/>
      <c r="BW19" s="1"/>
      <c r="BY19" s="1"/>
      <c r="CA19" s="1"/>
      <c r="CC19" s="1"/>
      <c r="CE19" s="1"/>
    </row>
    <row r="20" spans="1:83" ht="12.75">
      <c r="A20" t="s">
        <v>336</v>
      </c>
      <c r="C20" s="1">
        <v>9054</v>
      </c>
      <c r="D20" s="1"/>
      <c r="E20" s="1">
        <v>10120</v>
      </c>
      <c r="F20" s="1"/>
      <c r="G20" s="1">
        <v>10850</v>
      </c>
      <c r="I20" s="1">
        <v>11695</v>
      </c>
      <c r="K20" s="1">
        <v>12582</v>
      </c>
      <c r="M20" s="1"/>
      <c r="O20" s="1"/>
      <c r="Q20" s="1"/>
      <c r="S20" s="1"/>
      <c r="U20" s="1"/>
      <c r="W20" s="1"/>
      <c r="Y20" s="1"/>
      <c r="AA20" s="1"/>
      <c r="AC20" t="s">
        <v>336</v>
      </c>
      <c r="AE20" s="1">
        <v>332</v>
      </c>
      <c r="AG20" s="1">
        <v>372</v>
      </c>
      <c r="AI20" s="1">
        <v>398</v>
      </c>
      <c r="AK20" s="1">
        <v>429</v>
      </c>
      <c r="AM20" s="1">
        <v>462</v>
      </c>
      <c r="AO20" s="1"/>
      <c r="AQ20" s="1"/>
      <c r="AS20" s="1"/>
      <c r="AU20" s="1"/>
      <c r="AW20" s="1"/>
      <c r="AY20" s="1"/>
      <c r="BA20" s="1"/>
      <c r="BC20" s="1"/>
      <c r="BE20" t="s">
        <v>336</v>
      </c>
      <c r="BG20" s="1">
        <v>762</v>
      </c>
      <c r="BI20" s="1">
        <v>789</v>
      </c>
      <c r="BK20" s="1">
        <v>822</v>
      </c>
      <c r="BM20" s="1">
        <v>870</v>
      </c>
      <c r="BO20" s="1">
        <v>882</v>
      </c>
      <c r="BQ20" s="1"/>
      <c r="BS20" s="1"/>
      <c r="BU20" s="1"/>
      <c r="BW20" s="1"/>
      <c r="BY20" s="1"/>
      <c r="CA20" s="1"/>
      <c r="CC20" s="1"/>
      <c r="CE20" s="1"/>
    </row>
    <row r="21" spans="3:83" ht="12.75">
      <c r="C21" s="1"/>
      <c r="E21" s="1"/>
      <c r="G21" s="1"/>
      <c r="I21" s="1"/>
      <c r="K21" s="1"/>
      <c r="M21" s="1"/>
      <c r="O21" s="1"/>
      <c r="Q21" s="1"/>
      <c r="S21" s="1"/>
      <c r="U21" s="1"/>
      <c r="W21" s="1"/>
      <c r="Y21" s="1"/>
      <c r="AA21" s="1"/>
      <c r="AE21" s="1"/>
      <c r="AG21" s="1"/>
      <c r="AI21" s="1"/>
      <c r="AK21" s="1"/>
      <c r="AM21" s="1"/>
      <c r="AO21" s="1"/>
      <c r="AQ21" s="1"/>
      <c r="AS21" s="1"/>
      <c r="AU21" s="1"/>
      <c r="AW21" s="1"/>
      <c r="AY21" s="1"/>
      <c r="BA21" s="1"/>
      <c r="BC21" s="1"/>
      <c r="BG21" s="1"/>
      <c r="BI21" s="1"/>
      <c r="BK21" s="1"/>
      <c r="BM21" s="1"/>
      <c r="BO21" s="1"/>
      <c r="BQ21" s="1"/>
      <c r="BS21" s="1"/>
      <c r="BU21" s="1"/>
      <c r="BW21" s="1"/>
      <c r="BY21" s="1"/>
      <c r="CA21" s="1"/>
      <c r="CC21" s="1"/>
      <c r="CE21" s="1"/>
    </row>
    <row r="22" spans="1:83" ht="12.75">
      <c r="A22" t="s">
        <v>337</v>
      </c>
      <c r="C22" s="1">
        <v>0</v>
      </c>
      <c r="D22" s="1"/>
      <c r="E22" s="1">
        <v>0</v>
      </c>
      <c r="F22" s="1"/>
      <c r="G22" s="1">
        <v>0</v>
      </c>
      <c r="I22" s="1">
        <v>4</v>
      </c>
      <c r="K22" s="1">
        <v>6</v>
      </c>
      <c r="M22" s="1"/>
      <c r="O22" s="1"/>
      <c r="Q22" s="1"/>
      <c r="S22" s="1"/>
      <c r="U22" s="1"/>
      <c r="W22" s="1"/>
      <c r="Y22" s="1"/>
      <c r="AA22" s="1"/>
      <c r="AC22" t="s">
        <v>337</v>
      </c>
      <c r="AE22" s="1">
        <v>0</v>
      </c>
      <c r="AF22" s="1"/>
      <c r="AG22" s="1">
        <v>0</v>
      </c>
      <c r="AH22" s="1"/>
      <c r="AI22" s="1">
        <v>0</v>
      </c>
      <c r="AK22" s="1">
        <v>0</v>
      </c>
      <c r="AM22" s="1">
        <v>0</v>
      </c>
      <c r="AO22" s="1"/>
      <c r="AQ22" s="1"/>
      <c r="AS22" s="1"/>
      <c r="AU22" s="1"/>
      <c r="AW22" s="1"/>
      <c r="AY22" s="1"/>
      <c r="BA22" s="1"/>
      <c r="BC22" s="1"/>
      <c r="BE22" t="s">
        <v>337</v>
      </c>
      <c r="BG22" s="1">
        <v>0</v>
      </c>
      <c r="BI22" s="1">
        <v>0</v>
      </c>
      <c r="BK22" s="1">
        <v>1</v>
      </c>
      <c r="BM22" s="1">
        <v>17</v>
      </c>
      <c r="BO22" s="1">
        <v>26</v>
      </c>
      <c r="BQ22" s="1"/>
      <c r="BS22" s="1"/>
      <c r="BU22" s="1"/>
      <c r="BW22" s="1"/>
      <c r="BY22" s="1"/>
      <c r="CA22" s="1"/>
      <c r="CC22" s="1"/>
      <c r="CE22" s="1"/>
    </row>
    <row r="23" spans="3:83" ht="12.75">
      <c r="C23" s="1"/>
      <c r="E23" s="1"/>
      <c r="G23" s="1"/>
      <c r="I23" s="1"/>
      <c r="K23" s="1"/>
      <c r="M23" s="1"/>
      <c r="O23" s="1"/>
      <c r="Q23" s="1"/>
      <c r="S23" s="1"/>
      <c r="U23" s="1"/>
      <c r="W23" s="1"/>
      <c r="Y23" s="1"/>
      <c r="AA23" s="1"/>
      <c r="AE23" s="1"/>
      <c r="AG23" s="1"/>
      <c r="AI23" s="1"/>
      <c r="AK23" s="1"/>
      <c r="AM23" s="1"/>
      <c r="AO23" s="1"/>
      <c r="AQ23" s="1"/>
      <c r="AS23" s="1"/>
      <c r="AU23" s="1"/>
      <c r="AW23" s="1"/>
      <c r="AY23" s="1"/>
      <c r="BA23" s="1"/>
      <c r="BC23" s="1"/>
      <c r="BG23" s="1"/>
      <c r="BI23" s="1"/>
      <c r="BK23" s="1"/>
      <c r="BM23" s="1"/>
      <c r="BO23" s="1"/>
      <c r="BQ23" s="1"/>
      <c r="BS23" s="1"/>
      <c r="BU23" s="1"/>
      <c r="BW23" s="1"/>
      <c r="BY23" s="1"/>
      <c r="CA23" s="1"/>
      <c r="CC23" s="1"/>
      <c r="CE23" s="1"/>
    </row>
    <row r="24" spans="3:83" ht="12.75">
      <c r="C24" s="1"/>
      <c r="E24" s="1"/>
      <c r="G24" s="1"/>
      <c r="I24" s="1"/>
      <c r="K24" s="1"/>
      <c r="M24" s="1"/>
      <c r="O24" s="1"/>
      <c r="Q24" s="1"/>
      <c r="S24" s="1"/>
      <c r="U24" s="1"/>
      <c r="W24" s="1"/>
      <c r="Y24" s="1"/>
      <c r="AA24" s="1"/>
      <c r="AE24" s="1"/>
      <c r="AG24" s="1"/>
      <c r="AI24" s="1"/>
      <c r="AK24" s="1"/>
      <c r="AM24" s="1"/>
      <c r="AO24" s="1"/>
      <c r="AQ24" s="1"/>
      <c r="AS24" s="1"/>
      <c r="AU24" s="1"/>
      <c r="AW24" s="1"/>
      <c r="AY24" s="1"/>
      <c r="BA24" s="1"/>
      <c r="BC24" s="1"/>
      <c r="BG24" s="1"/>
      <c r="BI24" s="1"/>
      <c r="BK24" s="1"/>
      <c r="BM24" s="1"/>
      <c r="BO24" s="1"/>
      <c r="BQ24" s="1"/>
      <c r="BS24" s="1"/>
      <c r="BU24" s="1"/>
      <c r="BW24" s="1"/>
      <c r="BY24" s="1"/>
      <c r="CA24" s="1"/>
      <c r="CC24" s="1"/>
      <c r="CE24" s="1"/>
    </row>
    <row r="25" spans="1:83" ht="12.75">
      <c r="A25" t="s">
        <v>338</v>
      </c>
      <c r="C25" s="1"/>
      <c r="E25" s="1"/>
      <c r="G25" s="1"/>
      <c r="I25" s="1"/>
      <c r="K25" s="1"/>
      <c r="M25" s="1"/>
      <c r="O25" s="1"/>
      <c r="Q25" s="1"/>
      <c r="S25" s="1"/>
      <c r="U25" s="1"/>
      <c r="W25" s="1"/>
      <c r="Y25" s="1"/>
      <c r="AA25" s="1"/>
      <c r="AC25" t="s">
        <v>338</v>
      </c>
      <c r="AE25" s="1"/>
      <c r="AG25" s="1"/>
      <c r="AI25" s="1"/>
      <c r="AK25" s="1"/>
      <c r="AM25" s="1"/>
      <c r="AO25" s="1"/>
      <c r="AQ25" s="1"/>
      <c r="AS25" s="1"/>
      <c r="AU25" s="1"/>
      <c r="AW25" s="1"/>
      <c r="AY25" s="1"/>
      <c r="BA25" s="1"/>
      <c r="BC25" s="1"/>
      <c r="BE25" t="s">
        <v>338</v>
      </c>
      <c r="BG25" s="1"/>
      <c r="BI25" s="1"/>
      <c r="BK25" s="1"/>
      <c r="BM25" s="1"/>
      <c r="BO25" s="1"/>
      <c r="BQ25" s="1"/>
      <c r="BS25" s="1"/>
      <c r="BU25" s="1"/>
      <c r="BW25" s="1"/>
      <c r="BY25" s="1"/>
      <c r="CA25" s="1"/>
      <c r="CC25" s="1"/>
      <c r="CE25" s="1"/>
    </row>
    <row r="26" spans="1:83" ht="12.75">
      <c r="A26" t="s">
        <v>339</v>
      </c>
      <c r="C26" s="1">
        <v>14666</v>
      </c>
      <c r="E26" s="1">
        <v>13409</v>
      </c>
      <c r="G26" s="1">
        <v>15475</v>
      </c>
      <c r="I26" s="1">
        <v>14936</v>
      </c>
      <c r="K26" s="1">
        <v>15457</v>
      </c>
      <c r="M26" s="1"/>
      <c r="O26" s="1"/>
      <c r="Q26" s="1"/>
      <c r="S26" s="1"/>
      <c r="U26" s="1"/>
      <c r="W26" s="1"/>
      <c r="Y26" s="1"/>
      <c r="AA26" s="1"/>
      <c r="AC26" t="s">
        <v>339</v>
      </c>
      <c r="AE26" s="1">
        <v>554.2231999999999</v>
      </c>
      <c r="AG26" s="1">
        <v>502.1125</v>
      </c>
      <c r="AI26" s="1">
        <v>575.736</v>
      </c>
      <c r="AK26" s="1">
        <v>548.744</v>
      </c>
      <c r="AM26" s="1">
        <v>559.4932</v>
      </c>
      <c r="AO26" s="1"/>
      <c r="AQ26" s="1"/>
      <c r="AS26" s="1"/>
      <c r="AU26" s="1"/>
      <c r="AW26" s="1"/>
      <c r="AY26" s="1"/>
      <c r="BA26" s="1"/>
      <c r="BC26" s="1"/>
      <c r="BE26" t="s">
        <v>339</v>
      </c>
      <c r="BG26" s="1">
        <v>1375.4963520000001</v>
      </c>
      <c r="BI26" s="1">
        <v>1229.195624</v>
      </c>
      <c r="BK26" s="1">
        <v>1374.9719999999998</v>
      </c>
      <c r="BM26" s="1">
        <v>1308.2358400000003</v>
      </c>
      <c r="BO26" s="1">
        <v>1379.7812159999999</v>
      </c>
      <c r="BQ26" s="1"/>
      <c r="BS26" s="1"/>
      <c r="BU26" s="1"/>
      <c r="BW26" s="1"/>
      <c r="BY26" s="1"/>
      <c r="CA26" s="1"/>
      <c r="CC26" s="1"/>
      <c r="CE26" s="1"/>
    </row>
    <row r="27" spans="3:83" ht="12.75">
      <c r="C27" s="1"/>
      <c r="E27" s="1"/>
      <c r="G27" s="1"/>
      <c r="I27" s="1"/>
      <c r="K27" s="1"/>
      <c r="M27" s="1"/>
      <c r="O27" s="1"/>
      <c r="Q27" s="1"/>
      <c r="S27" s="1"/>
      <c r="U27" s="1"/>
      <c r="W27" s="1"/>
      <c r="Y27" s="1"/>
      <c r="Z27" s="1"/>
      <c r="AA27" s="1"/>
      <c r="AE27" s="1"/>
      <c r="AG27" s="1"/>
      <c r="AI27" s="1"/>
      <c r="AK27" s="1"/>
      <c r="AM27" s="1"/>
      <c r="AO27" s="1"/>
      <c r="AQ27" s="1"/>
      <c r="AS27" s="1"/>
      <c r="AU27" s="1"/>
      <c r="AW27" s="1"/>
      <c r="AY27" s="1"/>
      <c r="BA27" s="1"/>
      <c r="BB27" s="1"/>
      <c r="BC27" s="1"/>
      <c r="BG27" s="1"/>
      <c r="BI27" s="1"/>
      <c r="BK27" s="1"/>
      <c r="BM27" s="1"/>
      <c r="BO27" s="1"/>
      <c r="BQ27" s="1"/>
      <c r="BS27" s="1"/>
      <c r="BU27" s="1"/>
      <c r="BW27" s="1"/>
      <c r="BY27" s="1"/>
      <c r="CA27" s="1"/>
      <c r="CC27" s="1"/>
      <c r="CD27" s="1"/>
      <c r="CE27" s="1"/>
    </row>
    <row r="28" spans="1:83" ht="12.75">
      <c r="A28" t="s">
        <v>340</v>
      </c>
      <c r="E28" s="3"/>
      <c r="G28" s="1"/>
      <c r="I28" s="1"/>
      <c r="Z28" s="5"/>
      <c r="AA28" s="5"/>
      <c r="AB28" s="5"/>
      <c r="AC28" t="s">
        <v>340</v>
      </c>
      <c r="AG28" s="3"/>
      <c r="AI28" s="1"/>
      <c r="AK28" s="1"/>
      <c r="BB28" s="5"/>
      <c r="BC28" s="5"/>
      <c r="BD28" s="5"/>
      <c r="BE28" t="s">
        <v>340</v>
      </c>
      <c r="BI28" s="3"/>
      <c r="BK28" s="3"/>
      <c r="BM28" s="1"/>
      <c r="CD28" s="5"/>
      <c r="CE28" s="5"/>
    </row>
    <row r="29" spans="1:83" ht="12.75">
      <c r="A29" t="s">
        <v>341</v>
      </c>
      <c r="C29" s="3">
        <v>2.9771099564667836</v>
      </c>
      <c r="E29" s="3">
        <v>3.066871637202162</v>
      </c>
      <c r="G29" s="3">
        <v>4.278975741239899</v>
      </c>
      <c r="I29" s="3">
        <v>4.221617472611827</v>
      </c>
      <c r="K29" s="3">
        <v>0.999738630423419</v>
      </c>
      <c r="M29" s="3"/>
      <c r="O29" s="3"/>
      <c r="Q29" s="3"/>
      <c r="S29" s="3"/>
      <c r="U29" s="3"/>
      <c r="W29" s="3"/>
      <c r="Y29" s="3"/>
      <c r="AA29" s="3"/>
      <c r="AC29" t="s">
        <v>341</v>
      </c>
      <c r="AE29" s="3">
        <v>3.5441944441953366</v>
      </c>
      <c r="AG29" s="3">
        <v>3.907903591759121</v>
      </c>
      <c r="AI29" s="3">
        <v>5.352532877377092</v>
      </c>
      <c r="AK29" s="3">
        <v>5.100619980732168</v>
      </c>
      <c r="AM29" s="3">
        <v>1.4853500171593037</v>
      </c>
      <c r="AO29" s="3"/>
      <c r="AQ29" s="3"/>
      <c r="AS29" s="3"/>
      <c r="AU29" s="3"/>
      <c r="AW29" s="3"/>
      <c r="AY29" s="3"/>
      <c r="BA29" s="3"/>
      <c r="BC29" s="3"/>
      <c r="BE29" t="s">
        <v>341</v>
      </c>
      <c r="BG29" s="3">
        <v>3.7108618372403868</v>
      </c>
      <c r="BI29" s="3">
        <v>2.0711783955553953</v>
      </c>
      <c r="BK29" s="3">
        <v>3.4403028454302875</v>
      </c>
      <c r="BM29" s="3">
        <v>0.8854411357798408</v>
      </c>
      <c r="BO29" s="3">
        <v>1.9661167671504387</v>
      </c>
      <c r="BQ29" s="3"/>
      <c r="BS29" s="3"/>
      <c r="BU29" s="3"/>
      <c r="BW29" s="3"/>
      <c r="BY29" s="3"/>
      <c r="CA29" s="3"/>
      <c r="CC29" s="3"/>
      <c r="CE29" s="3"/>
    </row>
    <row r="30" spans="3:83" ht="12.75">
      <c r="C30" s="1"/>
      <c r="E30" s="1"/>
      <c r="G30" s="1"/>
      <c r="I30" s="1"/>
      <c r="K30" s="1"/>
      <c r="M30" s="1"/>
      <c r="O30" s="1"/>
      <c r="Q30" s="1"/>
      <c r="S30" s="1"/>
      <c r="U30" s="1"/>
      <c r="W30" s="1"/>
      <c r="Y30" s="1"/>
      <c r="AA30" s="1"/>
      <c r="AE30" s="1"/>
      <c r="AG30" s="1"/>
      <c r="AI30" s="1"/>
      <c r="AK30" s="1"/>
      <c r="AM30" s="1"/>
      <c r="AO30" s="1"/>
      <c r="AQ30" s="1"/>
      <c r="AS30" s="1"/>
      <c r="AU30" s="1"/>
      <c r="AW30" s="1"/>
      <c r="AY30" s="1"/>
      <c r="BA30" s="1"/>
      <c r="BC30" s="1"/>
      <c r="BG30" s="1"/>
      <c r="BI30" s="1"/>
      <c r="BK30" s="1"/>
      <c r="BM30" s="1"/>
      <c r="BO30" s="1"/>
      <c r="BQ30" s="1"/>
      <c r="BS30" s="1"/>
      <c r="BU30" s="1"/>
      <c r="BW30" s="1"/>
      <c r="BY30" s="1"/>
      <c r="CA30" s="1"/>
      <c r="CC30" s="1"/>
      <c r="CE30" s="1"/>
    </row>
    <row r="31" spans="1:83" ht="12.75">
      <c r="A31" t="s">
        <v>342</v>
      </c>
      <c r="C31" s="1"/>
      <c r="E31" s="1"/>
      <c r="G31" s="1"/>
      <c r="I31" s="1"/>
      <c r="K31" s="1"/>
      <c r="M31" s="1"/>
      <c r="O31" s="1"/>
      <c r="Q31" s="1"/>
      <c r="S31" s="1"/>
      <c r="U31" s="1"/>
      <c r="W31" s="1"/>
      <c r="Y31" s="1"/>
      <c r="AA31" s="1"/>
      <c r="AC31" t="s">
        <v>342</v>
      </c>
      <c r="AE31" s="1"/>
      <c r="AG31" s="1" t="s">
        <v>175</v>
      </c>
      <c r="AI31" s="1"/>
      <c r="AK31" s="1"/>
      <c r="AM31" s="1"/>
      <c r="AO31" s="1"/>
      <c r="AQ31" s="1"/>
      <c r="AS31" s="1"/>
      <c r="AU31" s="1"/>
      <c r="AW31" s="1"/>
      <c r="AY31" s="1"/>
      <c r="BA31" s="1"/>
      <c r="BC31" s="1"/>
      <c r="BE31" t="s">
        <v>342</v>
      </c>
      <c r="BG31" s="1"/>
      <c r="BI31" s="1"/>
      <c r="BK31" s="1"/>
      <c r="BM31" s="1"/>
      <c r="BO31" s="1"/>
      <c r="BQ31" s="1"/>
      <c r="BS31" s="1"/>
      <c r="BU31" s="1"/>
      <c r="BW31" s="1"/>
      <c r="BY31" s="1"/>
      <c r="CA31" s="1"/>
      <c r="CC31" s="1"/>
      <c r="CE31" s="1"/>
    </row>
    <row r="32" spans="1:83" ht="12.75">
      <c r="A32" t="s">
        <v>343</v>
      </c>
      <c r="C32" s="1">
        <v>14666</v>
      </c>
      <c r="D32" t="s">
        <v>175</v>
      </c>
      <c r="E32" s="1">
        <v>28075</v>
      </c>
      <c r="G32" s="1">
        <v>43550</v>
      </c>
      <c r="I32" s="1">
        <v>58486</v>
      </c>
      <c r="K32" s="1">
        <v>73943</v>
      </c>
      <c r="M32" s="1"/>
      <c r="O32" s="1"/>
      <c r="Q32" s="1"/>
      <c r="S32" s="1"/>
      <c r="U32" s="1"/>
      <c r="W32" s="1"/>
      <c r="Y32" s="1"/>
      <c r="AA32" s="1"/>
      <c r="AC32" t="s">
        <v>343</v>
      </c>
      <c r="AE32" s="1">
        <v>554.2231999999999</v>
      </c>
      <c r="AG32" s="1">
        <v>1056.3357</v>
      </c>
      <c r="AI32" s="1">
        <v>1632.0717</v>
      </c>
      <c r="AK32" s="1">
        <v>2180.8157</v>
      </c>
      <c r="AM32" s="1">
        <v>2740.3089</v>
      </c>
      <c r="AO32" s="1"/>
      <c r="AQ32" s="1"/>
      <c r="AS32" s="1"/>
      <c r="AU32" s="1"/>
      <c r="AW32" s="1"/>
      <c r="AY32" s="1"/>
      <c r="BA32" s="1"/>
      <c r="BC32" s="1"/>
      <c r="BE32" t="s">
        <v>343</v>
      </c>
      <c r="BG32" s="1">
        <v>1375.4963520000001</v>
      </c>
      <c r="BI32" s="1">
        <v>2604.691976</v>
      </c>
      <c r="BK32" s="1">
        <v>3979.663976</v>
      </c>
      <c r="BM32" s="1">
        <v>5287.899816</v>
      </c>
      <c r="BO32" s="1">
        <v>6667.681032</v>
      </c>
      <c r="BQ32" s="1"/>
      <c r="BS32" s="1"/>
      <c r="BU32" s="1"/>
      <c r="BW32" s="1"/>
      <c r="BY32" s="1"/>
      <c r="CA32" s="1"/>
      <c r="CC32" s="1"/>
      <c r="CE32" s="1"/>
    </row>
    <row r="33" spans="3:63" ht="12.75">
      <c r="C33" s="4"/>
      <c r="E33" s="4"/>
      <c r="G33" s="4"/>
      <c r="AE33" s="4"/>
      <c r="AG33" s="4"/>
      <c r="AI33" s="1"/>
      <c r="BG33" s="4"/>
      <c r="BI33" s="4"/>
      <c r="BK33" s="4"/>
    </row>
    <row r="34" spans="3:59" ht="12.75">
      <c r="C34" s="4" t="s">
        <v>175</v>
      </c>
      <c r="G34" s="4"/>
      <c r="AE34" s="4" t="s">
        <v>175</v>
      </c>
      <c r="AI34" s="4"/>
      <c r="BG34" s="4" t="s">
        <v>175</v>
      </c>
    </row>
    <row r="35" spans="3:81" ht="12.75">
      <c r="C35" s="4"/>
      <c r="D35" s="4"/>
      <c r="E35" s="4" t="s">
        <v>344</v>
      </c>
      <c r="F35" s="4"/>
      <c r="G35" s="4"/>
      <c r="I35" s="4"/>
      <c r="J35" s="4"/>
      <c r="K35" s="4" t="s">
        <v>345</v>
      </c>
      <c r="L35" s="4"/>
      <c r="M35" s="4"/>
      <c r="O35" s="4"/>
      <c r="P35" s="4"/>
      <c r="Q35" s="4" t="s">
        <v>346</v>
      </c>
      <c r="R35" s="4"/>
      <c r="S35" s="4"/>
      <c r="U35" s="4"/>
      <c r="V35" s="4"/>
      <c r="W35" s="4" t="s">
        <v>347</v>
      </c>
      <c r="X35" s="4"/>
      <c r="Y35" s="4"/>
      <c r="AE35" s="4"/>
      <c r="AF35" s="4"/>
      <c r="AG35" s="4" t="s">
        <v>344</v>
      </c>
      <c r="AH35" s="4"/>
      <c r="AI35" s="4"/>
      <c r="AK35" s="4"/>
      <c r="AL35" s="4"/>
      <c r="AM35" s="4" t="s">
        <v>345</v>
      </c>
      <c r="AN35" s="4"/>
      <c r="AO35" s="4"/>
      <c r="AQ35" s="4"/>
      <c r="AR35" s="4"/>
      <c r="AS35" s="4" t="s">
        <v>346</v>
      </c>
      <c r="AT35" s="4"/>
      <c r="AU35" s="4"/>
      <c r="AW35" s="4"/>
      <c r="AX35" s="4"/>
      <c r="AY35" s="4" t="s">
        <v>347</v>
      </c>
      <c r="AZ35" s="4"/>
      <c r="BA35" s="4"/>
      <c r="BG35" s="4"/>
      <c r="BH35" s="4"/>
      <c r="BI35" s="4" t="s">
        <v>344</v>
      </c>
      <c r="BJ35" s="4"/>
      <c r="BK35" s="4"/>
      <c r="BL35" s="4"/>
      <c r="BM35" s="4"/>
      <c r="BN35" s="4"/>
      <c r="BO35" s="4" t="s">
        <v>345</v>
      </c>
      <c r="BP35" s="4"/>
      <c r="BQ35" s="4"/>
      <c r="BS35" s="4"/>
      <c r="BT35" s="4"/>
      <c r="BU35" s="4" t="s">
        <v>346</v>
      </c>
      <c r="BV35" s="4"/>
      <c r="BW35" s="4"/>
      <c r="BY35" s="4"/>
      <c r="BZ35" s="4"/>
      <c r="CA35" s="4" t="s">
        <v>347</v>
      </c>
      <c r="CB35" s="4"/>
      <c r="CC35" s="4"/>
    </row>
    <row r="36" spans="3:79" ht="12.75">
      <c r="C36" s="4"/>
      <c r="E36" s="1">
        <v>43550</v>
      </c>
      <c r="K36" s="1" t="s">
        <v>175</v>
      </c>
      <c r="Q36" s="1"/>
      <c r="W36" s="1"/>
      <c r="AE36" s="4"/>
      <c r="AG36" s="1">
        <v>1632.0717</v>
      </c>
      <c r="AM36" s="1" t="s">
        <v>175</v>
      </c>
      <c r="AS36" s="1"/>
      <c r="AY36" s="1"/>
      <c r="BG36" s="4"/>
      <c r="BI36" s="1">
        <v>3979.663976</v>
      </c>
      <c r="BK36" s="1"/>
      <c r="BO36" s="1" t="s">
        <v>175</v>
      </c>
      <c r="BU36" s="1"/>
      <c r="CA36" s="1"/>
    </row>
    <row r="37" spans="1:63" ht="12.75">
      <c r="A37" t="s">
        <v>340</v>
      </c>
      <c r="E37" s="3"/>
      <c r="AC37" t="s">
        <v>340</v>
      </c>
      <c r="AG37" s="3"/>
      <c r="BE37" t="s">
        <v>340</v>
      </c>
      <c r="BI37" s="3"/>
      <c r="BK37" s="3"/>
    </row>
    <row r="38" spans="1:79" ht="12.75">
      <c r="A38" t="s">
        <v>341</v>
      </c>
      <c r="C38" s="3"/>
      <c r="E38" s="3">
        <v>3.463841109949641</v>
      </c>
      <c r="K38" s="3" t="s">
        <v>175</v>
      </c>
      <c r="Q38" s="3"/>
      <c r="W38" s="3"/>
      <c r="AC38" t="s">
        <v>341</v>
      </c>
      <c r="AE38" s="3"/>
      <c r="AG38" s="3">
        <v>4.287970655472208</v>
      </c>
      <c r="AM38" s="3" t="s">
        <v>175</v>
      </c>
      <c r="AS38" s="3"/>
      <c r="AY38" s="3"/>
      <c r="BE38" t="s">
        <v>341</v>
      </c>
      <c r="BG38" s="3"/>
      <c r="BI38" s="3">
        <v>3.1061031393098233</v>
      </c>
      <c r="BK38" s="3"/>
      <c r="BO38" s="3" t="s">
        <v>175</v>
      </c>
      <c r="BU38" s="3"/>
      <c r="CA38" s="3"/>
    </row>
    <row r="39" spans="3:63" ht="12.75">
      <c r="C39" s="4"/>
      <c r="E39" s="4"/>
      <c r="G39" s="4"/>
      <c r="AE39" s="4"/>
      <c r="AG39" s="4"/>
      <c r="AI39" s="4"/>
      <c r="BG39" s="4"/>
      <c r="BI39" s="4"/>
      <c r="BK39" s="4"/>
    </row>
    <row r="43" spans="1:57" ht="12.75">
      <c r="A43" t="s">
        <v>348</v>
      </c>
      <c r="AC43" t="s">
        <v>348</v>
      </c>
      <c r="BE43" t="s">
        <v>348</v>
      </c>
    </row>
    <row r="44" spans="1:57" ht="12.75">
      <c r="A44" t="s">
        <v>109</v>
      </c>
      <c r="AC44" t="s">
        <v>109</v>
      </c>
      <c r="BE44" t="s">
        <v>109</v>
      </c>
    </row>
    <row r="45" spans="1:57" ht="12.75">
      <c r="A45" t="s">
        <v>110</v>
      </c>
      <c r="AC45" t="s">
        <v>110</v>
      </c>
      <c r="BE45" t="s">
        <v>110</v>
      </c>
    </row>
  </sheetData>
  <printOptions/>
  <pageMargins left="0.75" right="0.75" top="1" bottom="1" header="0.5" footer="0.5"/>
  <pageSetup horizontalDpi="600" verticalDpi="600" orientation="landscape" scale="80" r:id="rId1"/>
  <colBreaks count="1" manualBreakCount="1">
    <brk id="2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D43"/>
  <sheetViews>
    <sheetView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2" width="1.1484375" style="0" customWidth="1"/>
    <col min="4" max="4" width="1.1484375" style="0" customWidth="1"/>
    <col min="6" max="6" width="1.1484375" style="0" customWidth="1"/>
    <col min="8" max="8" width="1.1484375" style="0" customWidth="1"/>
    <col min="10" max="10" width="1.1484375" style="0" customWidth="1"/>
    <col min="12" max="12" width="1.1484375" style="0" customWidth="1"/>
    <col min="14" max="14" width="1.1484375" style="0" customWidth="1"/>
    <col min="16" max="16" width="1.1484375" style="0" customWidth="1"/>
    <col min="18" max="18" width="1.1484375" style="0" customWidth="1"/>
    <col min="20" max="20" width="1.1484375" style="0" customWidth="1"/>
    <col min="22" max="22" width="1.1484375" style="0" customWidth="1"/>
    <col min="24" max="24" width="1.1484375" style="0" customWidth="1"/>
    <col min="26" max="26" width="1.1484375" style="0" customWidth="1"/>
    <col min="28" max="28" width="1.1484375" style="0" customWidth="1"/>
    <col min="29" max="29" width="18.421875" style="0" customWidth="1"/>
    <col min="30" max="30" width="1.1484375" style="0" customWidth="1"/>
    <col min="32" max="32" width="0.9921875" style="0" customWidth="1"/>
    <col min="34" max="34" width="1.1484375" style="0" customWidth="1"/>
    <col min="36" max="36" width="1.1484375" style="0" customWidth="1"/>
    <col min="38" max="38" width="1.1484375" style="0" customWidth="1"/>
    <col min="40" max="40" width="1.1484375" style="0" customWidth="1"/>
    <col min="42" max="42" width="1.1484375" style="0" customWidth="1"/>
    <col min="44" max="44" width="1.1484375" style="0" customWidth="1"/>
    <col min="46" max="46" width="1.1484375" style="0" customWidth="1"/>
    <col min="48" max="48" width="1.1484375" style="0" customWidth="1"/>
    <col min="50" max="50" width="1.1484375" style="0" customWidth="1"/>
    <col min="52" max="52" width="1.1484375" style="0" customWidth="1"/>
    <col min="54" max="54" width="1.1484375" style="0" customWidth="1"/>
    <col min="56" max="56" width="1.1484375" style="0" customWidth="1"/>
  </cols>
  <sheetData>
    <row r="1" spans="1:56" ht="20.25" thickBot="1">
      <c r="A1" s="26" t="s">
        <v>349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7"/>
      <c r="X1" s="5"/>
      <c r="Y1" s="5"/>
      <c r="Z1" s="5"/>
      <c r="AA1" s="5"/>
      <c r="AB1" s="5"/>
      <c r="AC1" s="26" t="s">
        <v>350</v>
      </c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17"/>
      <c r="AZ1" s="5"/>
      <c r="BA1" s="5"/>
      <c r="BB1" s="5"/>
      <c r="BC1" s="5"/>
      <c r="BD1" s="5"/>
    </row>
    <row r="2" spans="1:56" ht="13.5" thickTop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</row>
    <row r="3" spans="1:56" ht="12.75">
      <c r="A3" s="28" t="s">
        <v>312</v>
      </c>
      <c r="B3" s="28"/>
      <c r="C3" s="29" t="s">
        <v>313</v>
      </c>
      <c r="D3" s="28"/>
      <c r="E3" s="29" t="s">
        <v>314</v>
      </c>
      <c r="F3" s="28"/>
      <c r="G3" s="29" t="s">
        <v>315</v>
      </c>
      <c r="H3" s="28"/>
      <c r="I3" s="29" t="s">
        <v>316</v>
      </c>
      <c r="J3" s="28"/>
      <c r="K3" s="29" t="s">
        <v>317</v>
      </c>
      <c r="L3" s="28"/>
      <c r="M3" s="29" t="s">
        <v>318</v>
      </c>
      <c r="N3" s="28"/>
      <c r="O3" s="29" t="s">
        <v>319</v>
      </c>
      <c r="P3" s="28"/>
      <c r="Q3" s="29" t="s">
        <v>320</v>
      </c>
      <c r="R3" s="28"/>
      <c r="S3" s="29" t="s">
        <v>321</v>
      </c>
      <c r="T3" s="28"/>
      <c r="U3" s="29" t="s">
        <v>322</v>
      </c>
      <c r="V3" s="28"/>
      <c r="W3" s="29" t="s">
        <v>323</v>
      </c>
      <c r="X3" s="28"/>
      <c r="Y3" s="29" t="s">
        <v>324</v>
      </c>
      <c r="Z3" s="28"/>
      <c r="AA3" s="29" t="s">
        <v>173</v>
      </c>
      <c r="AB3" s="28"/>
      <c r="AC3" s="28" t="s">
        <v>312</v>
      </c>
      <c r="AD3" s="28"/>
      <c r="AE3" s="29" t="s">
        <v>313</v>
      </c>
      <c r="AF3" s="28"/>
      <c r="AG3" s="29" t="s">
        <v>314</v>
      </c>
      <c r="AH3" s="28"/>
      <c r="AI3" s="29" t="s">
        <v>315</v>
      </c>
      <c r="AJ3" s="28"/>
      <c r="AK3" s="29" t="s">
        <v>316</v>
      </c>
      <c r="AL3" s="28"/>
      <c r="AM3" s="29" t="s">
        <v>317</v>
      </c>
      <c r="AN3" s="28"/>
      <c r="AO3" s="29" t="s">
        <v>318</v>
      </c>
      <c r="AP3" s="28"/>
      <c r="AQ3" s="29" t="s">
        <v>319</v>
      </c>
      <c r="AR3" s="28"/>
      <c r="AS3" s="29" t="s">
        <v>320</v>
      </c>
      <c r="AT3" s="28"/>
      <c r="AU3" s="29" t="s">
        <v>321</v>
      </c>
      <c r="AV3" s="28"/>
      <c r="AW3" s="29" t="s">
        <v>322</v>
      </c>
      <c r="AX3" s="28"/>
      <c r="AY3" s="29" t="s">
        <v>323</v>
      </c>
      <c r="AZ3" s="28"/>
      <c r="BA3" s="29" t="s">
        <v>324</v>
      </c>
      <c r="BB3" s="28"/>
      <c r="BC3" s="29" t="s">
        <v>173</v>
      </c>
      <c r="BD3" s="28"/>
    </row>
    <row r="4" spans="1:56" ht="13.5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</row>
    <row r="5" spans="1:56" ht="12.75">
      <c r="A5" s="5"/>
      <c r="B5" s="28"/>
      <c r="C5" s="5"/>
      <c r="D5" s="28"/>
      <c r="E5" s="5"/>
      <c r="F5" s="28"/>
      <c r="G5" s="5"/>
      <c r="H5" s="28"/>
      <c r="I5" s="5"/>
      <c r="J5" s="28"/>
      <c r="K5" s="5"/>
      <c r="L5" s="28"/>
      <c r="M5" s="5"/>
      <c r="N5" s="28"/>
      <c r="O5" s="5"/>
      <c r="P5" s="28"/>
      <c r="Q5" s="5"/>
      <c r="R5" s="28"/>
      <c r="S5" s="5"/>
      <c r="T5" s="28"/>
      <c r="U5" s="5"/>
      <c r="V5" s="28"/>
      <c r="W5" s="5"/>
      <c r="X5" s="28"/>
      <c r="Y5" s="5"/>
      <c r="Z5" s="28"/>
      <c r="AA5" s="5"/>
      <c r="AB5" s="28"/>
      <c r="AC5" s="5"/>
      <c r="AD5" s="28"/>
      <c r="AE5" s="5"/>
      <c r="AF5" s="28"/>
      <c r="AG5" s="5"/>
      <c r="AH5" s="28"/>
      <c r="AI5" s="5"/>
      <c r="AJ5" s="28"/>
      <c r="AK5" s="5"/>
      <c r="AL5" s="28"/>
      <c r="AM5" s="5"/>
      <c r="AN5" s="28"/>
      <c r="AO5" s="5"/>
      <c r="AP5" s="28"/>
      <c r="AQ5" s="5"/>
      <c r="AR5" s="28"/>
      <c r="AS5" s="5"/>
      <c r="AT5" s="28"/>
      <c r="AU5" s="5"/>
      <c r="AV5" s="28"/>
      <c r="AW5" s="5"/>
      <c r="AX5" s="28"/>
      <c r="AY5" s="5"/>
      <c r="AZ5" s="28"/>
      <c r="BA5" s="5"/>
      <c r="BB5" s="28"/>
      <c r="BC5" s="5"/>
      <c r="BD5" s="28"/>
    </row>
    <row r="6" spans="1:56" ht="12.75">
      <c r="A6" s="5"/>
      <c r="B6" s="28"/>
      <c r="C6" s="5"/>
      <c r="D6" s="28"/>
      <c r="E6" s="5"/>
      <c r="F6" s="28"/>
      <c r="G6" s="5"/>
      <c r="H6" s="28"/>
      <c r="I6" s="5"/>
      <c r="J6" s="28"/>
      <c r="K6" s="5"/>
      <c r="L6" s="28"/>
      <c r="M6" s="5"/>
      <c r="N6" s="28"/>
      <c r="O6" s="5"/>
      <c r="P6" s="28"/>
      <c r="Q6" s="5"/>
      <c r="R6" s="28"/>
      <c r="S6" s="5"/>
      <c r="T6" s="28"/>
      <c r="U6" s="5"/>
      <c r="V6" s="28"/>
      <c r="W6" s="5"/>
      <c r="X6" s="28"/>
      <c r="Y6" s="5"/>
      <c r="Z6" s="28"/>
      <c r="AA6" s="5"/>
      <c r="AB6" s="28"/>
      <c r="AC6" s="5"/>
      <c r="AD6" s="28"/>
      <c r="AE6" s="5"/>
      <c r="AF6" s="28"/>
      <c r="AG6" s="5"/>
      <c r="AH6" s="28"/>
      <c r="AI6" s="5"/>
      <c r="AJ6" s="28"/>
      <c r="AK6" s="5"/>
      <c r="AL6" s="28"/>
      <c r="AM6" s="5"/>
      <c r="AN6" s="28"/>
      <c r="AO6" s="5" t="s">
        <v>325</v>
      </c>
      <c r="AP6" s="28"/>
      <c r="AQ6" s="5"/>
      <c r="AR6" s="28"/>
      <c r="AS6" s="5"/>
      <c r="AT6" s="28"/>
      <c r="AU6" s="5"/>
      <c r="AV6" s="28"/>
      <c r="AW6" s="5"/>
      <c r="AX6" s="28"/>
      <c r="AY6" s="5"/>
      <c r="AZ6" s="28"/>
      <c r="BA6" s="5"/>
      <c r="BB6" s="28"/>
      <c r="BC6" s="5"/>
      <c r="BD6" s="28"/>
    </row>
    <row r="7" spans="1:56" ht="12.75">
      <c r="A7" s="28" t="s">
        <v>326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28" t="s">
        <v>326</v>
      </c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</row>
    <row r="8" spans="1:56" ht="12.75">
      <c r="A8" s="28" t="s">
        <v>327</v>
      </c>
      <c r="B8" s="5"/>
      <c r="C8" s="31">
        <v>147.3</v>
      </c>
      <c r="D8" s="5"/>
      <c r="E8" s="31">
        <v>137</v>
      </c>
      <c r="F8" s="5"/>
      <c r="G8" s="31">
        <v>142</v>
      </c>
      <c r="H8" s="5"/>
      <c r="I8" s="31">
        <v>128.5</v>
      </c>
      <c r="J8" s="5"/>
      <c r="K8" s="31">
        <v>129.5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28" t="s">
        <v>327</v>
      </c>
      <c r="AD8" s="5"/>
      <c r="AE8" s="31">
        <v>107.3</v>
      </c>
      <c r="AF8" s="32"/>
      <c r="AG8" s="31">
        <v>117.5</v>
      </c>
      <c r="AH8" s="32"/>
      <c r="AI8" s="31">
        <v>128.3</v>
      </c>
      <c r="AJ8" s="32"/>
      <c r="AK8" s="31">
        <v>129.2</v>
      </c>
      <c r="AL8" s="32"/>
      <c r="AM8" s="31">
        <v>131.8</v>
      </c>
      <c r="AN8" s="32"/>
      <c r="AO8" s="31"/>
      <c r="AP8" s="32"/>
      <c r="AQ8" s="31"/>
      <c r="AR8" s="32"/>
      <c r="AS8" s="31"/>
      <c r="AT8" s="32"/>
      <c r="AU8" s="31"/>
      <c r="AV8" s="32"/>
      <c r="AW8" s="31"/>
      <c r="AX8" s="32"/>
      <c r="AY8" s="31"/>
      <c r="AZ8" s="32"/>
      <c r="BA8" s="31"/>
      <c r="BB8" s="32"/>
      <c r="BC8" s="31"/>
      <c r="BD8" s="5"/>
    </row>
    <row r="9" spans="1:56" ht="12.75">
      <c r="A9" s="28" t="s">
        <v>330</v>
      </c>
      <c r="B9" s="5"/>
      <c r="C9" s="28" t="s">
        <v>175</v>
      </c>
      <c r="D9" s="5"/>
      <c r="E9" s="31"/>
      <c r="F9" s="5"/>
      <c r="G9" s="31"/>
      <c r="H9" s="5"/>
      <c r="I9" s="31"/>
      <c r="J9" s="5"/>
      <c r="K9" s="28"/>
      <c r="L9" s="5"/>
      <c r="M9" s="28"/>
      <c r="N9" s="5"/>
      <c r="O9" s="28"/>
      <c r="P9" s="5"/>
      <c r="Q9" s="28"/>
      <c r="R9" s="5"/>
      <c r="S9" s="28"/>
      <c r="T9" s="5"/>
      <c r="U9" s="28"/>
      <c r="V9" s="5"/>
      <c r="W9" s="28"/>
      <c r="X9" s="5"/>
      <c r="Y9" s="28"/>
      <c r="Z9" s="5"/>
      <c r="AA9" s="28"/>
      <c r="AB9" s="5"/>
      <c r="AC9" s="28" t="s">
        <v>330</v>
      </c>
      <c r="AD9" s="5"/>
      <c r="AE9" s="31" t="s">
        <v>175</v>
      </c>
      <c r="AF9" s="32"/>
      <c r="AG9" s="31"/>
      <c r="AH9" s="32"/>
      <c r="AI9" s="31"/>
      <c r="AJ9" s="32"/>
      <c r="AK9" s="31"/>
      <c r="AL9" s="32"/>
      <c r="AM9" s="31"/>
      <c r="AN9" s="32"/>
      <c r="AO9" s="31"/>
      <c r="AP9" s="32"/>
      <c r="AQ9" s="31"/>
      <c r="AR9" s="32"/>
      <c r="AS9" s="31"/>
      <c r="AT9" s="32"/>
      <c r="AU9" s="31"/>
      <c r="AV9" s="32"/>
      <c r="AW9" s="31"/>
      <c r="AX9" s="32"/>
      <c r="AY9" s="31"/>
      <c r="AZ9" s="32"/>
      <c r="BA9" s="31"/>
      <c r="BB9" s="32"/>
      <c r="BC9" s="31"/>
      <c r="BD9" s="5"/>
    </row>
    <row r="10" spans="1:56" ht="12.75">
      <c r="A10" s="28" t="s">
        <v>331</v>
      </c>
      <c r="B10" s="5"/>
      <c r="C10" s="31">
        <v>58.5</v>
      </c>
      <c r="D10" s="5"/>
      <c r="E10" s="31">
        <v>109.8</v>
      </c>
      <c r="F10" s="31"/>
      <c r="G10" s="31">
        <v>148.4</v>
      </c>
      <c r="H10" s="5"/>
      <c r="I10" s="31">
        <v>170.1</v>
      </c>
      <c r="J10" s="5"/>
      <c r="K10" s="31">
        <v>200.1</v>
      </c>
      <c r="L10" s="5"/>
      <c r="M10" s="31"/>
      <c r="N10" s="5"/>
      <c r="O10" s="31"/>
      <c r="P10" s="5"/>
      <c r="Q10" s="31"/>
      <c r="R10" s="5"/>
      <c r="S10" s="31"/>
      <c r="T10" s="5"/>
      <c r="U10" s="31"/>
      <c r="V10" s="5"/>
      <c r="W10" s="31"/>
      <c r="X10" s="5"/>
      <c r="Y10" s="31"/>
      <c r="Z10" s="5"/>
      <c r="AA10" s="31"/>
      <c r="AB10" s="5"/>
      <c r="AC10" s="28" t="s">
        <v>331</v>
      </c>
      <c r="AD10" s="5"/>
      <c r="AE10" s="31">
        <v>114</v>
      </c>
      <c r="AF10" s="32"/>
      <c r="AG10" s="31">
        <v>114</v>
      </c>
      <c r="AH10" s="32"/>
      <c r="AI10" s="31">
        <v>119.4</v>
      </c>
      <c r="AJ10" s="32"/>
      <c r="AK10" s="31">
        <v>126.5</v>
      </c>
      <c r="AL10" s="32"/>
      <c r="AM10" s="31">
        <v>155.3</v>
      </c>
      <c r="AN10" s="32"/>
      <c r="AO10" s="31"/>
      <c r="AP10" s="32"/>
      <c r="AQ10" s="31"/>
      <c r="AR10" s="32"/>
      <c r="AS10" s="31"/>
      <c r="AT10" s="32"/>
      <c r="AU10" s="31"/>
      <c r="AV10" s="32"/>
      <c r="AW10" s="31"/>
      <c r="AX10" s="32"/>
      <c r="AY10" s="31"/>
      <c r="AZ10" s="32"/>
      <c r="BA10" s="31"/>
      <c r="BB10" s="32"/>
      <c r="BC10" s="31"/>
      <c r="BD10" s="5"/>
    </row>
    <row r="11" spans="1:56" ht="12.75">
      <c r="A11" s="28" t="s">
        <v>332</v>
      </c>
      <c r="B11" s="5"/>
      <c r="C11" s="31">
        <v>1.3</v>
      </c>
      <c r="D11" s="5"/>
      <c r="E11" s="31">
        <v>1.3</v>
      </c>
      <c r="F11" s="5"/>
      <c r="G11" s="31">
        <v>2.1</v>
      </c>
      <c r="H11" s="5"/>
      <c r="I11" s="31">
        <v>1.3</v>
      </c>
      <c r="J11" s="5"/>
      <c r="K11" s="31">
        <v>2.9</v>
      </c>
      <c r="L11" s="5"/>
      <c r="M11" s="31"/>
      <c r="N11" s="5"/>
      <c r="O11" s="31"/>
      <c r="P11" s="5"/>
      <c r="Q11" s="31"/>
      <c r="R11" s="5"/>
      <c r="S11" s="31"/>
      <c r="T11" s="5"/>
      <c r="U11" s="31"/>
      <c r="V11" s="5"/>
      <c r="W11" s="31"/>
      <c r="X11" s="5"/>
      <c r="Y11" s="31"/>
      <c r="Z11" s="5"/>
      <c r="AA11" s="31"/>
      <c r="AB11" s="5"/>
      <c r="AC11" s="28" t="s">
        <v>332</v>
      </c>
      <c r="AD11" s="5"/>
      <c r="AE11" s="31">
        <v>0</v>
      </c>
      <c r="AF11" s="32"/>
      <c r="AG11" s="31">
        <v>0</v>
      </c>
      <c r="AH11" s="32"/>
      <c r="AI11" s="31">
        <v>0</v>
      </c>
      <c r="AJ11" s="32"/>
      <c r="AK11" s="31">
        <v>0</v>
      </c>
      <c r="AL11" s="32"/>
      <c r="AM11" s="31">
        <v>0</v>
      </c>
      <c r="AN11" s="32"/>
      <c r="AO11" s="31"/>
      <c r="AP11" s="32"/>
      <c r="AQ11" s="31"/>
      <c r="AR11" s="32"/>
      <c r="AS11" s="31"/>
      <c r="AT11" s="32"/>
      <c r="AU11" s="31"/>
      <c r="AV11" s="32"/>
      <c r="AW11" s="31"/>
      <c r="AX11" s="32"/>
      <c r="AY11" s="31"/>
      <c r="AZ11" s="32"/>
      <c r="BA11" s="31"/>
      <c r="BB11" s="32"/>
      <c r="BC11" s="31"/>
      <c r="BD11" s="5"/>
    </row>
    <row r="12" spans="1:56" ht="12.75">
      <c r="A12" s="5"/>
      <c r="B12" s="5"/>
      <c r="C12" s="31"/>
      <c r="D12" s="5"/>
      <c r="E12" s="31"/>
      <c r="F12" s="5"/>
      <c r="G12" s="31"/>
      <c r="H12" s="5"/>
      <c r="I12" s="31"/>
      <c r="J12" s="5"/>
      <c r="K12" s="31"/>
      <c r="L12" s="5"/>
      <c r="M12" s="31"/>
      <c r="N12" s="5"/>
      <c r="O12" s="31"/>
      <c r="P12" s="5"/>
      <c r="Q12" s="31"/>
      <c r="R12" s="5"/>
      <c r="S12" s="31"/>
      <c r="T12" s="5"/>
      <c r="U12" s="31"/>
      <c r="V12" s="5"/>
      <c r="W12" s="31"/>
      <c r="X12" s="5"/>
      <c r="Y12" s="31"/>
      <c r="Z12" s="5"/>
      <c r="AA12" s="31"/>
      <c r="AB12" s="5"/>
      <c r="AC12" s="5"/>
      <c r="AD12" s="5"/>
      <c r="AE12" s="31"/>
      <c r="AF12" s="32"/>
      <c r="AG12" s="31"/>
      <c r="AH12" s="32"/>
      <c r="AI12" s="31"/>
      <c r="AJ12" s="32"/>
      <c r="AK12" s="31"/>
      <c r="AL12" s="32"/>
      <c r="AM12" s="31"/>
      <c r="AN12" s="32"/>
      <c r="AO12" s="31"/>
      <c r="AP12" s="32"/>
      <c r="AQ12" s="31"/>
      <c r="AR12" s="32"/>
      <c r="AS12" s="32"/>
      <c r="AT12" s="32"/>
      <c r="AU12" s="31"/>
      <c r="AV12" s="32"/>
      <c r="AW12" s="31"/>
      <c r="AX12" s="32"/>
      <c r="AY12" s="31"/>
      <c r="AZ12" s="32"/>
      <c r="BA12" s="31"/>
      <c r="BB12" s="32"/>
      <c r="BC12" s="31"/>
      <c r="BD12" s="5"/>
    </row>
    <row r="13" spans="1:56" ht="12.75">
      <c r="A13" s="28" t="s">
        <v>333</v>
      </c>
      <c r="B13" s="5"/>
      <c r="C13" s="31">
        <v>207.1</v>
      </c>
      <c r="D13" s="31"/>
      <c r="E13" s="31">
        <v>248.1</v>
      </c>
      <c r="F13" s="5"/>
      <c r="G13" s="31">
        <v>292.5</v>
      </c>
      <c r="H13" s="5"/>
      <c r="I13" s="31">
        <v>299.9</v>
      </c>
      <c r="J13" s="5"/>
      <c r="K13" s="31">
        <v>332.5</v>
      </c>
      <c r="L13" s="5"/>
      <c r="M13" s="31"/>
      <c r="N13" s="5"/>
      <c r="O13" s="31"/>
      <c r="P13" s="5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5"/>
      <c r="AC13" s="28" t="s">
        <v>333</v>
      </c>
      <c r="AD13" s="5"/>
      <c r="AE13" s="31">
        <v>221.3</v>
      </c>
      <c r="AF13" s="31"/>
      <c r="AG13" s="31">
        <v>231.5</v>
      </c>
      <c r="AH13" s="31"/>
      <c r="AI13" s="31">
        <v>247.7</v>
      </c>
      <c r="AJ13" s="31"/>
      <c r="AK13" s="31">
        <v>255.7</v>
      </c>
      <c r="AL13" s="31"/>
      <c r="AM13" s="31">
        <v>287.1</v>
      </c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</row>
    <row r="14" spans="1:56" ht="12.75">
      <c r="A14" s="5"/>
      <c r="B14" s="5"/>
      <c r="C14" s="31"/>
      <c r="D14" s="5"/>
      <c r="E14" s="31"/>
      <c r="F14" s="5"/>
      <c r="G14" s="31"/>
      <c r="H14" s="5"/>
      <c r="I14" s="31"/>
      <c r="J14" s="5"/>
      <c r="K14" s="31"/>
      <c r="L14" s="5"/>
      <c r="M14" s="31"/>
      <c r="N14" s="5"/>
      <c r="O14" s="31"/>
      <c r="P14" s="5"/>
      <c r="Q14" s="31"/>
      <c r="R14" s="5"/>
      <c r="S14" s="31"/>
      <c r="T14" s="5"/>
      <c r="U14" s="31"/>
      <c r="V14" s="5"/>
      <c r="W14" s="31"/>
      <c r="X14" s="5"/>
      <c r="Y14" s="31"/>
      <c r="Z14" s="5"/>
      <c r="AA14" s="31"/>
      <c r="AB14" s="5"/>
      <c r="AC14" s="5"/>
      <c r="AD14" s="5"/>
      <c r="AE14" s="31"/>
      <c r="AF14" s="32"/>
      <c r="AG14" s="31"/>
      <c r="AH14" s="32"/>
      <c r="AI14" s="31"/>
      <c r="AJ14" s="32"/>
      <c r="AK14" s="31"/>
      <c r="AL14" s="32"/>
      <c r="AM14" s="31"/>
      <c r="AN14" s="32"/>
      <c r="AO14" s="31"/>
      <c r="AP14" s="32"/>
      <c r="AQ14" s="31"/>
      <c r="AR14" s="32"/>
      <c r="AS14" s="31"/>
      <c r="AT14" s="32"/>
      <c r="AU14" s="31"/>
      <c r="AV14" s="32"/>
      <c r="AW14" s="31"/>
      <c r="AX14" s="32"/>
      <c r="AY14" s="31"/>
      <c r="AZ14" s="32"/>
      <c r="BA14" s="31"/>
      <c r="BB14" s="32"/>
      <c r="BC14" s="31"/>
      <c r="BD14" s="5"/>
    </row>
    <row r="15" spans="1:56" ht="12.75">
      <c r="A15" s="5"/>
      <c r="B15" s="5"/>
      <c r="C15" s="31"/>
      <c r="D15" s="5"/>
      <c r="E15" s="31"/>
      <c r="F15" s="5"/>
      <c r="G15" s="31"/>
      <c r="H15" s="5"/>
      <c r="I15" s="31"/>
      <c r="J15" s="5"/>
      <c r="K15" s="31"/>
      <c r="L15" s="5"/>
      <c r="M15" s="31"/>
      <c r="N15" s="5"/>
      <c r="O15" s="31"/>
      <c r="P15" s="5"/>
      <c r="Q15" s="31"/>
      <c r="R15" s="5"/>
      <c r="S15" s="31"/>
      <c r="T15" s="5"/>
      <c r="U15" s="31"/>
      <c r="V15" s="5"/>
      <c r="W15" s="31"/>
      <c r="X15" s="5"/>
      <c r="Y15" s="31"/>
      <c r="Z15" s="5"/>
      <c r="AA15" s="31"/>
      <c r="AB15" s="5"/>
      <c r="AC15" s="5"/>
      <c r="AD15" s="5"/>
      <c r="AE15" s="31"/>
      <c r="AF15" s="32"/>
      <c r="AG15" s="31"/>
      <c r="AH15" s="32"/>
      <c r="AI15" s="31"/>
      <c r="AJ15" s="32"/>
      <c r="AK15" s="31"/>
      <c r="AL15" s="32"/>
      <c r="AM15" s="31"/>
      <c r="AN15" s="32"/>
      <c r="AO15" s="31"/>
      <c r="AP15" s="32"/>
      <c r="AQ15" s="31"/>
      <c r="AR15" s="32"/>
      <c r="AS15" s="31"/>
      <c r="AT15" s="32"/>
      <c r="AU15" s="31"/>
      <c r="AV15" s="32"/>
      <c r="AW15" s="31"/>
      <c r="AX15" s="32"/>
      <c r="AY15" s="31"/>
      <c r="AZ15" s="32"/>
      <c r="BA15" s="31"/>
      <c r="BB15" s="32"/>
      <c r="BC15" s="31"/>
      <c r="BD15" s="5"/>
    </row>
    <row r="16" spans="1:56" ht="12.75">
      <c r="A16" s="28" t="s">
        <v>334</v>
      </c>
      <c r="B16" s="5"/>
      <c r="C16" s="31"/>
      <c r="D16" s="5"/>
      <c r="E16" s="31"/>
      <c r="F16" s="5"/>
      <c r="G16" s="31"/>
      <c r="H16" s="5"/>
      <c r="I16" s="31"/>
      <c r="J16" s="5"/>
      <c r="K16" s="31"/>
      <c r="L16" s="5"/>
      <c r="M16" s="31"/>
      <c r="N16" s="5"/>
      <c r="O16" s="31"/>
      <c r="P16" s="5"/>
      <c r="Q16" s="31"/>
      <c r="R16" s="5"/>
      <c r="S16" s="31"/>
      <c r="T16" s="5"/>
      <c r="U16" s="31"/>
      <c r="V16" s="5"/>
      <c r="W16" s="31"/>
      <c r="X16" s="5"/>
      <c r="Y16" s="31"/>
      <c r="Z16" s="5"/>
      <c r="AA16" s="31"/>
      <c r="AB16" s="5"/>
      <c r="AC16" s="28" t="s">
        <v>334</v>
      </c>
      <c r="AD16" s="5"/>
      <c r="AE16" s="31"/>
      <c r="AF16" s="32"/>
      <c r="AG16" s="31"/>
      <c r="AH16" s="32"/>
      <c r="AI16" s="31"/>
      <c r="AJ16" s="32"/>
      <c r="AK16" s="31"/>
      <c r="AL16" s="32"/>
      <c r="AM16" s="31"/>
      <c r="AN16" s="32"/>
      <c r="AO16" s="31"/>
      <c r="AP16" s="32"/>
      <c r="AQ16" s="31"/>
      <c r="AR16" s="32"/>
      <c r="AS16" s="31"/>
      <c r="AT16" s="32"/>
      <c r="AU16" s="31"/>
      <c r="AV16" s="32"/>
      <c r="AW16" s="31"/>
      <c r="AX16" s="32"/>
      <c r="AY16" s="31"/>
      <c r="AZ16" s="32"/>
      <c r="BA16" s="31"/>
      <c r="BB16" s="32"/>
      <c r="BC16" s="31"/>
      <c r="BD16" s="5"/>
    </row>
    <row r="17" spans="1:56" ht="12.75">
      <c r="A17" s="28" t="s">
        <v>335</v>
      </c>
      <c r="B17" s="5"/>
      <c r="C17" s="31"/>
      <c r="D17" s="5"/>
      <c r="E17" s="31"/>
      <c r="F17" s="5"/>
      <c r="G17" s="31"/>
      <c r="H17" s="5"/>
      <c r="I17" s="31"/>
      <c r="J17" s="5"/>
      <c r="K17" s="31"/>
      <c r="L17" s="5"/>
      <c r="M17" s="31"/>
      <c r="N17" s="5"/>
      <c r="O17" s="31"/>
      <c r="P17" s="5"/>
      <c r="Q17" s="31"/>
      <c r="R17" s="5"/>
      <c r="S17" s="31"/>
      <c r="T17" s="5"/>
      <c r="U17" s="31"/>
      <c r="V17" s="5"/>
      <c r="W17" s="31"/>
      <c r="X17" s="5"/>
      <c r="Y17" s="31"/>
      <c r="Z17" s="5"/>
      <c r="AA17" s="31"/>
      <c r="AB17" s="5"/>
      <c r="AC17" s="28" t="s">
        <v>335</v>
      </c>
      <c r="AD17" s="5"/>
      <c r="AE17" s="31"/>
      <c r="AF17" s="32"/>
      <c r="AG17" s="31"/>
      <c r="AH17" s="32"/>
      <c r="AI17" s="31"/>
      <c r="AJ17" s="32"/>
      <c r="AK17" s="31"/>
      <c r="AL17" s="32"/>
      <c r="AM17" s="31"/>
      <c r="AN17" s="32"/>
      <c r="AO17" s="31"/>
      <c r="AP17" s="32"/>
      <c r="AQ17" s="31"/>
      <c r="AR17" s="32"/>
      <c r="AS17" s="31"/>
      <c r="AT17" s="32"/>
      <c r="AU17" s="31"/>
      <c r="AV17" s="32"/>
      <c r="AW17" s="31"/>
      <c r="AX17" s="32"/>
      <c r="AY17" s="31"/>
      <c r="AZ17" s="32"/>
      <c r="BA17" s="31"/>
      <c r="BB17" s="32"/>
      <c r="BC17" s="31"/>
      <c r="BD17" s="5"/>
    </row>
    <row r="18" spans="1:56" ht="12.75">
      <c r="A18" s="28" t="s">
        <v>336</v>
      </c>
      <c r="B18" s="5"/>
      <c r="C18" s="31">
        <v>109.8</v>
      </c>
      <c r="D18" s="5"/>
      <c r="E18" s="31">
        <v>148.4</v>
      </c>
      <c r="F18" s="5"/>
      <c r="G18" s="31">
        <v>170.1</v>
      </c>
      <c r="H18" s="5"/>
      <c r="I18" s="31">
        <v>200.1</v>
      </c>
      <c r="J18" s="5"/>
      <c r="K18" s="31">
        <v>229.7</v>
      </c>
      <c r="L18" s="5"/>
      <c r="M18" s="31"/>
      <c r="N18" s="5"/>
      <c r="O18" s="31"/>
      <c r="P18" s="5"/>
      <c r="Q18" s="31"/>
      <c r="R18" s="5"/>
      <c r="S18" s="31"/>
      <c r="T18" s="5"/>
      <c r="U18" s="31"/>
      <c r="V18" s="5"/>
      <c r="W18" s="31"/>
      <c r="X18" s="5"/>
      <c r="Y18" s="31"/>
      <c r="Z18" s="5"/>
      <c r="AA18" s="31"/>
      <c r="AB18" s="5"/>
      <c r="AC18" s="28" t="s">
        <v>336</v>
      </c>
      <c r="AD18" s="5"/>
      <c r="AE18" s="31">
        <v>114</v>
      </c>
      <c r="AF18" s="32"/>
      <c r="AG18" s="31">
        <v>119.4</v>
      </c>
      <c r="AH18" s="32"/>
      <c r="AI18" s="31">
        <v>126.5</v>
      </c>
      <c r="AJ18" s="32"/>
      <c r="AK18" s="31">
        <v>155.3</v>
      </c>
      <c r="AL18" s="32"/>
      <c r="AM18" s="31">
        <v>143.3</v>
      </c>
      <c r="AN18" s="32"/>
      <c r="AO18" s="31"/>
      <c r="AP18" s="32"/>
      <c r="AQ18" s="31"/>
      <c r="AR18" s="32"/>
      <c r="AS18" s="31"/>
      <c r="AT18" s="32"/>
      <c r="AU18" s="31"/>
      <c r="AV18" s="31"/>
      <c r="AW18" s="31"/>
      <c r="AX18" s="32"/>
      <c r="AY18" s="31"/>
      <c r="AZ18" s="32"/>
      <c r="BA18" s="31"/>
      <c r="BB18" s="32"/>
      <c r="BC18" s="31"/>
      <c r="BD18" s="5"/>
    </row>
    <row r="19" spans="1:56" ht="12.75">
      <c r="A19" s="28"/>
      <c r="B19" s="5"/>
      <c r="C19" s="31"/>
      <c r="D19" s="5"/>
      <c r="E19" s="31"/>
      <c r="F19" s="5"/>
      <c r="G19" s="31"/>
      <c r="H19" s="5"/>
      <c r="I19" s="31"/>
      <c r="J19" s="5"/>
      <c r="K19" s="31"/>
      <c r="L19" s="5"/>
      <c r="M19" s="31"/>
      <c r="N19" s="5"/>
      <c r="O19" s="31"/>
      <c r="P19" s="5"/>
      <c r="Q19" s="31"/>
      <c r="R19" s="5"/>
      <c r="S19" s="31"/>
      <c r="T19" s="5"/>
      <c r="U19" s="31"/>
      <c r="V19" s="5"/>
      <c r="W19" s="31"/>
      <c r="X19" s="5"/>
      <c r="Y19" s="31"/>
      <c r="Z19" s="5"/>
      <c r="AA19" s="31"/>
      <c r="AB19" s="5"/>
      <c r="AC19" s="28"/>
      <c r="AD19" s="5"/>
      <c r="AE19" s="31"/>
      <c r="AF19" s="32"/>
      <c r="AG19" s="31"/>
      <c r="AH19" s="32"/>
      <c r="AI19" s="31"/>
      <c r="AJ19" s="32"/>
      <c r="AK19" s="31"/>
      <c r="AL19" s="32"/>
      <c r="AM19" s="31"/>
      <c r="AN19" s="32"/>
      <c r="AO19" s="31"/>
      <c r="AP19" s="32"/>
      <c r="AQ19" s="31"/>
      <c r="AR19" s="32"/>
      <c r="AS19" s="31"/>
      <c r="AT19" s="32"/>
      <c r="AU19" s="31"/>
      <c r="AV19" s="32"/>
      <c r="AW19" s="31"/>
      <c r="AX19" s="32"/>
      <c r="AY19" s="31"/>
      <c r="AZ19" s="32"/>
      <c r="BA19" s="31"/>
      <c r="BB19" s="32"/>
      <c r="BC19" s="31"/>
      <c r="BD19" s="5"/>
    </row>
    <row r="20" spans="1:56" ht="12.75">
      <c r="A20" s="28" t="s">
        <v>337</v>
      </c>
      <c r="B20" s="5"/>
      <c r="C20" s="31">
        <v>0</v>
      </c>
      <c r="D20" s="5"/>
      <c r="E20" s="31">
        <v>0</v>
      </c>
      <c r="F20" s="5"/>
      <c r="G20" s="31">
        <v>0</v>
      </c>
      <c r="H20" s="5"/>
      <c r="I20" s="31">
        <v>0</v>
      </c>
      <c r="J20" s="5"/>
      <c r="K20" s="31">
        <v>0</v>
      </c>
      <c r="L20" s="5"/>
      <c r="M20" s="31"/>
      <c r="N20" s="5"/>
      <c r="O20" s="31"/>
      <c r="P20" s="5"/>
      <c r="Q20" s="31"/>
      <c r="R20" s="5"/>
      <c r="S20" s="31"/>
      <c r="T20" s="5"/>
      <c r="U20" s="31"/>
      <c r="V20" s="5"/>
      <c r="W20" s="31"/>
      <c r="X20" s="5"/>
      <c r="Y20" s="31"/>
      <c r="Z20" s="5"/>
      <c r="AA20" s="31"/>
      <c r="AB20" s="5"/>
      <c r="AC20" s="28" t="s">
        <v>337</v>
      </c>
      <c r="AD20" s="5"/>
      <c r="AE20" s="31">
        <v>0</v>
      </c>
      <c r="AF20" s="32"/>
      <c r="AG20" s="31">
        <v>0</v>
      </c>
      <c r="AH20" s="32"/>
      <c r="AI20" s="31">
        <v>1.2</v>
      </c>
      <c r="AJ20" s="32"/>
      <c r="AK20" s="31">
        <v>17</v>
      </c>
      <c r="AL20" s="32"/>
      <c r="AM20" s="31">
        <v>26.2</v>
      </c>
      <c r="AN20" s="32"/>
      <c r="AO20" s="31"/>
      <c r="AP20" s="32"/>
      <c r="AQ20" s="31"/>
      <c r="AR20" s="32"/>
      <c r="AS20" s="31"/>
      <c r="AT20" s="32"/>
      <c r="AU20" s="31"/>
      <c r="AV20" s="32"/>
      <c r="AW20" s="31"/>
      <c r="AX20" s="32"/>
      <c r="AY20" s="31"/>
      <c r="AZ20" s="32"/>
      <c r="BA20" s="31"/>
      <c r="BB20" s="32"/>
      <c r="BC20" s="31"/>
      <c r="BD20" s="5"/>
    </row>
    <row r="21" spans="1:56" ht="12.75">
      <c r="A21" s="5"/>
      <c r="B21" s="5"/>
      <c r="C21" s="31"/>
      <c r="D21" s="5"/>
      <c r="E21" s="31"/>
      <c r="F21" s="5"/>
      <c r="G21" s="31"/>
      <c r="H21" s="5"/>
      <c r="I21" s="31"/>
      <c r="J21" s="5"/>
      <c r="K21" s="31"/>
      <c r="L21" s="5"/>
      <c r="M21" s="31"/>
      <c r="N21" s="5"/>
      <c r="O21" s="31"/>
      <c r="P21" s="5"/>
      <c r="Q21" s="31"/>
      <c r="R21" s="5"/>
      <c r="S21" s="31"/>
      <c r="T21" s="5"/>
      <c r="U21" s="31"/>
      <c r="V21" s="5"/>
      <c r="W21" s="31"/>
      <c r="X21" s="5"/>
      <c r="Y21" s="31"/>
      <c r="Z21" s="5"/>
      <c r="AA21" s="31"/>
      <c r="AB21" s="5"/>
      <c r="AC21" s="5"/>
      <c r="AD21" s="5"/>
      <c r="AE21" s="31"/>
      <c r="AF21" s="5"/>
      <c r="AG21" s="31"/>
      <c r="AH21" s="5"/>
      <c r="AI21" s="31"/>
      <c r="AJ21" s="5"/>
      <c r="AK21" s="31"/>
      <c r="AL21" s="5"/>
      <c r="AM21" s="31"/>
      <c r="AN21" s="5"/>
      <c r="AO21" s="31"/>
      <c r="AP21" s="5"/>
      <c r="AQ21" s="31"/>
      <c r="AR21" s="5"/>
      <c r="AS21" s="31"/>
      <c r="AT21" s="5"/>
      <c r="AU21" s="31"/>
      <c r="AV21" s="5"/>
      <c r="AW21" s="31"/>
      <c r="AX21" s="5"/>
      <c r="AY21" s="31"/>
      <c r="AZ21" s="5"/>
      <c r="BA21" s="31"/>
      <c r="BB21" s="5"/>
      <c r="BC21" s="31"/>
      <c r="BD21" s="5"/>
    </row>
    <row r="22" spans="1:56" ht="12.75">
      <c r="A22" s="5"/>
      <c r="B22" s="5"/>
      <c r="C22" s="31"/>
      <c r="D22" s="5"/>
      <c r="E22" s="31"/>
      <c r="F22" s="5"/>
      <c r="G22" s="31"/>
      <c r="H22" s="5"/>
      <c r="I22" s="31"/>
      <c r="J22" s="5"/>
      <c r="K22" s="31"/>
      <c r="L22" s="5"/>
      <c r="M22" s="31"/>
      <c r="N22" s="5"/>
      <c r="O22" s="31"/>
      <c r="P22" s="5"/>
      <c r="Q22" s="31"/>
      <c r="R22" s="5"/>
      <c r="S22" s="31"/>
      <c r="T22" s="5"/>
      <c r="U22" s="31"/>
      <c r="V22" s="5"/>
      <c r="W22" s="31"/>
      <c r="X22" s="5"/>
      <c r="Y22" s="31"/>
      <c r="Z22" s="5"/>
      <c r="AA22" s="31"/>
      <c r="AB22" s="5"/>
      <c r="AC22" s="5"/>
      <c r="AD22" s="5"/>
      <c r="AE22" s="31"/>
      <c r="AF22" s="5"/>
      <c r="AG22" s="31"/>
      <c r="AH22" s="5"/>
      <c r="AI22" s="31"/>
      <c r="AJ22" s="5"/>
      <c r="AK22" s="31"/>
      <c r="AL22" s="5"/>
      <c r="AM22" s="31"/>
      <c r="AN22" s="5"/>
      <c r="AO22" s="31"/>
      <c r="AP22" s="5"/>
      <c r="AQ22" s="31"/>
      <c r="AR22" s="5"/>
      <c r="AS22" s="31"/>
      <c r="AT22" s="5"/>
      <c r="AU22" s="31"/>
      <c r="AV22" s="5"/>
      <c r="AW22" s="31"/>
      <c r="AX22" s="5"/>
      <c r="AY22" s="31"/>
      <c r="AZ22" s="5"/>
      <c r="BA22" s="31"/>
      <c r="BB22" s="5"/>
      <c r="BC22" s="31"/>
      <c r="BD22" s="5"/>
    </row>
    <row r="23" spans="1:56" ht="12.75">
      <c r="A23" s="28" t="s">
        <v>338</v>
      </c>
      <c r="B23" s="5"/>
      <c r="C23" s="31"/>
      <c r="D23" s="5"/>
      <c r="E23" s="31"/>
      <c r="F23" s="5"/>
      <c r="G23" s="31"/>
      <c r="H23" s="5"/>
      <c r="I23" s="31"/>
      <c r="J23" s="5"/>
      <c r="K23" s="31"/>
      <c r="L23" s="5"/>
      <c r="M23" s="31"/>
      <c r="N23" s="5"/>
      <c r="O23" s="31"/>
      <c r="P23" s="5"/>
      <c r="Q23" s="31"/>
      <c r="R23" s="5"/>
      <c r="S23" s="31"/>
      <c r="T23" s="5"/>
      <c r="U23" s="31"/>
      <c r="V23" s="5"/>
      <c r="W23" s="31"/>
      <c r="X23" s="5"/>
      <c r="Y23" s="31"/>
      <c r="Z23" s="5"/>
      <c r="AA23" s="31"/>
      <c r="AB23" s="5"/>
      <c r="AC23" s="28" t="s">
        <v>338</v>
      </c>
      <c r="AD23" s="5"/>
      <c r="AE23" s="31"/>
      <c r="AF23" s="5"/>
      <c r="AG23" s="31"/>
      <c r="AH23" s="5"/>
      <c r="AI23" s="31"/>
      <c r="AJ23" s="5"/>
      <c r="AK23" s="31"/>
      <c r="AL23" s="5"/>
      <c r="AM23" s="31"/>
      <c r="AN23" s="5"/>
      <c r="AO23" s="31"/>
      <c r="AP23" s="5"/>
      <c r="AQ23" s="31"/>
      <c r="AR23" s="5"/>
      <c r="AS23" s="31"/>
      <c r="AT23" s="5"/>
      <c r="AU23" s="31"/>
      <c r="AV23" s="5"/>
      <c r="AW23" s="31"/>
      <c r="AX23" s="5"/>
      <c r="AY23" s="31"/>
      <c r="AZ23" s="5"/>
      <c r="BA23" s="31"/>
      <c r="BB23" s="5"/>
      <c r="BC23" s="31"/>
      <c r="BD23" s="5"/>
    </row>
    <row r="24" spans="1:56" ht="12.75">
      <c r="A24" s="28" t="s">
        <v>339</v>
      </c>
      <c r="B24" s="5"/>
      <c r="C24" s="31">
        <v>97.3</v>
      </c>
      <c r="D24" s="5"/>
      <c r="E24" s="31">
        <v>99.7</v>
      </c>
      <c r="F24" s="5"/>
      <c r="G24" s="31">
        <v>122.4</v>
      </c>
      <c r="H24" s="5"/>
      <c r="I24" s="31">
        <v>99.8</v>
      </c>
      <c r="J24" s="5"/>
      <c r="K24" s="31">
        <v>102.8</v>
      </c>
      <c r="L24" s="5"/>
      <c r="M24" s="31"/>
      <c r="N24" s="5"/>
      <c r="O24" s="31"/>
      <c r="P24" s="5"/>
      <c r="Q24" s="31"/>
      <c r="R24" s="31"/>
      <c r="S24" s="31"/>
      <c r="T24" s="5"/>
      <c r="U24" s="31"/>
      <c r="V24" s="31"/>
      <c r="W24" s="31"/>
      <c r="X24" s="5"/>
      <c r="Y24" s="31"/>
      <c r="Z24" s="5"/>
      <c r="AA24" s="31"/>
      <c r="AB24" s="5"/>
      <c r="AC24" s="28" t="s">
        <v>339</v>
      </c>
      <c r="AD24" s="5"/>
      <c r="AE24" s="31">
        <v>107.3</v>
      </c>
      <c r="AF24" s="5"/>
      <c r="AG24" s="31">
        <v>112.1</v>
      </c>
      <c r="AH24" s="5"/>
      <c r="AI24" s="31">
        <v>120</v>
      </c>
      <c r="AJ24" s="5"/>
      <c r="AK24" s="31">
        <v>83.4</v>
      </c>
      <c r="AL24" s="5"/>
      <c r="AM24" s="31">
        <v>117.6</v>
      </c>
      <c r="AN24" s="5"/>
      <c r="AO24" s="31"/>
      <c r="AP24" s="5"/>
      <c r="AQ24" s="31"/>
      <c r="AR24" s="5"/>
      <c r="AS24" s="31"/>
      <c r="AT24" s="31"/>
      <c r="AU24" s="31"/>
      <c r="AV24" s="31"/>
      <c r="AW24" s="31"/>
      <c r="AX24" s="31"/>
      <c r="AY24" s="31"/>
      <c r="AZ24" s="5"/>
      <c r="BA24" s="31"/>
      <c r="BB24" s="5"/>
      <c r="BC24" s="31"/>
      <c r="BD24" s="5"/>
    </row>
    <row r="25" spans="1:56" ht="12.75">
      <c r="A25" s="5"/>
      <c r="B25" s="5"/>
      <c r="C25" s="5"/>
      <c r="D25" s="5"/>
      <c r="E25" s="5"/>
      <c r="F25" s="5"/>
      <c r="G25" s="31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31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31"/>
      <c r="AP25" s="5"/>
      <c r="AQ25" s="31"/>
      <c r="AR25" s="5"/>
      <c r="AS25" s="31"/>
      <c r="AT25" s="5"/>
      <c r="AU25" s="31"/>
      <c r="AV25" s="5"/>
      <c r="AW25" s="31"/>
      <c r="AX25" s="5"/>
      <c r="AY25" s="31"/>
      <c r="AZ25" s="5"/>
      <c r="BA25" s="31"/>
      <c r="BB25" s="5"/>
      <c r="BC25" s="5"/>
      <c r="BD25" s="5"/>
    </row>
    <row r="26" spans="1:56" ht="12.75">
      <c r="A26" s="28" t="s">
        <v>340</v>
      </c>
      <c r="B26" s="5"/>
      <c r="C26" s="5"/>
      <c r="D26" s="5"/>
      <c r="E26" s="31"/>
      <c r="F26" s="5"/>
      <c r="G26" s="31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28" t="s">
        <v>340</v>
      </c>
      <c r="AD26" s="5"/>
      <c r="AE26" s="5"/>
      <c r="AF26" s="5"/>
      <c r="AG26" s="31"/>
      <c r="AH26" s="5"/>
      <c r="AI26" s="31"/>
      <c r="AJ26" s="5"/>
      <c r="AK26" s="5"/>
      <c r="AL26" s="5"/>
      <c r="AM26" s="5"/>
      <c r="AN26" s="5"/>
      <c r="AO26" s="31"/>
      <c r="AP26" s="5"/>
      <c r="AQ26" s="31"/>
      <c r="AR26" s="5"/>
      <c r="AS26" s="31"/>
      <c r="AT26" s="5"/>
      <c r="AU26" s="31"/>
      <c r="AV26" s="5"/>
      <c r="AW26" s="31"/>
      <c r="AX26" s="5"/>
      <c r="AY26" s="31"/>
      <c r="AZ26" s="5"/>
      <c r="BA26" s="31"/>
      <c r="BB26" s="5"/>
      <c r="BC26" s="5"/>
      <c r="BD26" s="5"/>
    </row>
    <row r="27" spans="1:56" ht="12.75">
      <c r="A27" s="28" t="s">
        <v>341</v>
      </c>
      <c r="B27" s="5"/>
      <c r="C27" s="31">
        <v>-0.30737704918032405</v>
      </c>
      <c r="D27" s="5"/>
      <c r="E27" s="31">
        <v>15.26011560693641</v>
      </c>
      <c r="F27" s="5"/>
      <c r="G27" s="31">
        <v>15.799432355723763</v>
      </c>
      <c r="H27" s="5"/>
      <c r="I27" s="31">
        <v>13.538111490329996</v>
      </c>
      <c r="J27" s="5"/>
      <c r="K27" s="31">
        <v>-6.5454545454545325</v>
      </c>
      <c r="L27" s="5"/>
      <c r="M27" s="31"/>
      <c r="N27" s="5"/>
      <c r="O27" s="31"/>
      <c r="P27" s="5"/>
      <c r="Q27" s="31"/>
      <c r="R27" s="5"/>
      <c r="S27" s="31"/>
      <c r="T27" s="5"/>
      <c r="U27" s="31"/>
      <c r="V27" s="5"/>
      <c r="W27" s="31"/>
      <c r="X27" s="5"/>
      <c r="Y27" s="31"/>
      <c r="Z27" s="5"/>
      <c r="AA27" s="31"/>
      <c r="AB27" s="5"/>
      <c r="AC27" s="28" t="s">
        <v>341</v>
      </c>
      <c r="AD27" s="5"/>
      <c r="AE27" s="31">
        <v>-10.508757297748117</v>
      </c>
      <c r="AF27" s="31"/>
      <c r="AG27" s="31">
        <v>2.2810218978102315</v>
      </c>
      <c r="AH27" s="31"/>
      <c r="AI27" s="31">
        <v>5.726872246696035</v>
      </c>
      <c r="AJ27" s="5"/>
      <c r="AK27" s="31">
        <v>-13.575129533678753</v>
      </c>
      <c r="AL27" s="31"/>
      <c r="AM27" s="31">
        <v>-7.255520504731838</v>
      </c>
      <c r="AN27" s="31"/>
      <c r="AO27" s="31"/>
      <c r="AP27" s="5"/>
      <c r="AQ27" s="31"/>
      <c r="AR27" s="31"/>
      <c r="AS27" s="31"/>
      <c r="AT27" s="31"/>
      <c r="AU27" s="31"/>
      <c r="AV27" s="5"/>
      <c r="AW27" s="31"/>
      <c r="AX27" s="31"/>
      <c r="AY27" s="31"/>
      <c r="AZ27" s="31"/>
      <c r="BA27" s="31"/>
      <c r="BB27" s="5"/>
      <c r="BC27" s="31"/>
      <c r="BD27" s="5"/>
    </row>
    <row r="28" spans="1:56" ht="12.75">
      <c r="A28" s="5"/>
      <c r="B28" s="5"/>
      <c r="C28" s="5"/>
      <c r="D28" s="5"/>
      <c r="E28" s="5"/>
      <c r="F28" s="5"/>
      <c r="G28" s="31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31"/>
      <c r="AP28" s="5"/>
      <c r="AQ28" s="31"/>
      <c r="AR28" s="5"/>
      <c r="AS28" s="31"/>
      <c r="AT28" s="5"/>
      <c r="AU28" s="31"/>
      <c r="AV28" s="5"/>
      <c r="AW28" s="31"/>
      <c r="AX28" s="5"/>
      <c r="AY28" s="31"/>
      <c r="AZ28" s="5"/>
      <c r="BA28" s="31"/>
      <c r="BB28" s="5"/>
      <c r="BC28" s="5"/>
      <c r="BD28" s="5"/>
    </row>
    <row r="29" spans="1:56" ht="12.75">
      <c r="A29" s="28" t="s">
        <v>342</v>
      </c>
      <c r="B29" s="5"/>
      <c r="C29" s="5"/>
      <c r="D29" s="5"/>
      <c r="E29" s="5"/>
      <c r="F29" s="5"/>
      <c r="G29" s="31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28" t="s">
        <v>342</v>
      </c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31"/>
      <c r="AP29" s="5"/>
      <c r="AQ29" s="31"/>
      <c r="AR29" s="5"/>
      <c r="AS29" s="31"/>
      <c r="AT29" s="5"/>
      <c r="AU29" s="31"/>
      <c r="AV29" s="5"/>
      <c r="AW29" s="31"/>
      <c r="AX29" s="5"/>
      <c r="AY29" s="31"/>
      <c r="AZ29" s="5"/>
      <c r="BA29" s="31"/>
      <c r="BB29" s="5"/>
      <c r="BC29" s="5"/>
      <c r="BD29" s="5"/>
    </row>
    <row r="30" spans="1:56" ht="12.75">
      <c r="A30" s="28" t="s">
        <v>343</v>
      </c>
      <c r="B30" s="5"/>
      <c r="C30" s="5">
        <v>97.3</v>
      </c>
      <c r="D30" s="5"/>
      <c r="E30" s="5">
        <v>197</v>
      </c>
      <c r="F30" s="5"/>
      <c r="G30" s="5">
        <v>319.4</v>
      </c>
      <c r="H30" s="5"/>
      <c r="I30" s="5">
        <v>419.2</v>
      </c>
      <c r="J30" s="5"/>
      <c r="K30" s="5">
        <v>522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28" t="s">
        <v>343</v>
      </c>
      <c r="AD30" s="5"/>
      <c r="AE30" s="5">
        <v>107.3</v>
      </c>
      <c r="AF30" s="5"/>
      <c r="AG30" s="5">
        <v>219.4</v>
      </c>
      <c r="AH30" s="5"/>
      <c r="AI30" s="5">
        <v>339.4</v>
      </c>
      <c r="AJ30" s="5"/>
      <c r="AK30" s="5">
        <v>422.8</v>
      </c>
      <c r="AL30" s="5"/>
      <c r="AM30" s="5">
        <v>540.4</v>
      </c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</row>
    <row r="31" spans="1:56" ht="12.75">
      <c r="A31" s="5"/>
      <c r="B31" s="5"/>
      <c r="C31" s="5"/>
      <c r="D31" s="5"/>
      <c r="E31" s="5"/>
      <c r="F31" s="5"/>
      <c r="G31" s="31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31"/>
      <c r="AH31" s="5"/>
      <c r="AI31" s="5"/>
      <c r="AJ31" s="5"/>
      <c r="AK31" s="5"/>
      <c r="AL31" s="5"/>
      <c r="AM31" s="5"/>
      <c r="AN31" s="5"/>
      <c r="AO31" s="31"/>
      <c r="AP31" s="5"/>
      <c r="AQ31" s="5"/>
      <c r="AR31" s="5"/>
      <c r="AS31" s="5"/>
      <c r="AT31" s="5"/>
      <c r="AU31" s="5"/>
      <c r="AV31" s="5"/>
      <c r="AW31" s="31"/>
      <c r="AX31" s="5"/>
      <c r="AY31" s="5"/>
      <c r="AZ31" s="5"/>
      <c r="BA31" s="5"/>
      <c r="BB31" s="5"/>
      <c r="BC31" s="5"/>
      <c r="BD31" s="5"/>
    </row>
    <row r="32" spans="1:56" ht="12.75">
      <c r="A32" s="5"/>
      <c r="B32" s="5"/>
      <c r="C32" s="28" t="s">
        <v>175</v>
      </c>
      <c r="D32" s="5"/>
      <c r="E32" s="28"/>
      <c r="F32" s="5"/>
      <c r="G32" s="28"/>
      <c r="H32" s="5"/>
      <c r="I32" s="28"/>
      <c r="J32" s="5"/>
      <c r="K32" s="28"/>
      <c r="L32" s="5"/>
      <c r="M32" s="28"/>
      <c r="N32" s="5"/>
      <c r="O32" s="28"/>
      <c r="P32" s="5"/>
      <c r="Q32" s="28"/>
      <c r="R32" s="5"/>
      <c r="S32" s="28"/>
      <c r="T32" s="5"/>
      <c r="U32" s="28"/>
      <c r="V32" s="5"/>
      <c r="W32" s="28"/>
      <c r="X32" s="5"/>
      <c r="Y32" s="28"/>
      <c r="Z32" s="5"/>
      <c r="AA32" s="28"/>
      <c r="AB32" s="5"/>
      <c r="AC32" s="5"/>
      <c r="AD32" s="5"/>
      <c r="AE32" s="28" t="s">
        <v>175</v>
      </c>
      <c r="AF32" s="5"/>
      <c r="AG32" s="28"/>
      <c r="AH32" s="5"/>
      <c r="AI32" s="28"/>
      <c r="AJ32" s="5"/>
      <c r="AK32" s="28"/>
      <c r="AL32" s="5"/>
      <c r="AM32" s="28"/>
      <c r="AN32" s="5"/>
      <c r="AO32" s="28"/>
      <c r="AP32" s="5"/>
      <c r="AQ32" s="28"/>
      <c r="AR32" s="5"/>
      <c r="AS32" s="28"/>
      <c r="AT32" s="5"/>
      <c r="AU32" s="28"/>
      <c r="AV32" s="5"/>
      <c r="AW32" s="28"/>
      <c r="AX32" s="5"/>
      <c r="AY32" s="28"/>
      <c r="AZ32" s="5"/>
      <c r="BA32" s="28"/>
      <c r="BB32" s="5"/>
      <c r="BC32" s="28"/>
      <c r="BD32" s="5"/>
    </row>
    <row r="33" spans="1:56" ht="12.75">
      <c r="A33" s="5"/>
      <c r="B33" s="5"/>
      <c r="C33" s="33"/>
      <c r="D33" s="33"/>
      <c r="E33" s="33" t="s">
        <v>344</v>
      </c>
      <c r="F33" s="33"/>
      <c r="G33" s="33"/>
      <c r="H33" s="5"/>
      <c r="I33" s="33"/>
      <c r="J33" s="33"/>
      <c r="K33" s="33" t="s">
        <v>345</v>
      </c>
      <c r="L33" s="33"/>
      <c r="M33" s="33"/>
      <c r="N33" s="5"/>
      <c r="O33" s="33"/>
      <c r="P33" s="33"/>
      <c r="Q33" s="33" t="s">
        <v>346</v>
      </c>
      <c r="R33" s="33"/>
      <c r="S33" s="33"/>
      <c r="T33" s="5"/>
      <c r="U33" s="33"/>
      <c r="V33" s="33"/>
      <c r="W33" s="33" t="s">
        <v>347</v>
      </c>
      <c r="X33" s="33"/>
      <c r="Y33" s="33"/>
      <c r="Z33" s="5"/>
      <c r="AA33" s="34"/>
      <c r="AB33" s="5"/>
      <c r="AC33" s="5"/>
      <c r="AD33" s="5"/>
      <c r="AE33" s="33"/>
      <c r="AF33" s="33"/>
      <c r="AG33" s="33" t="s">
        <v>344</v>
      </c>
      <c r="AH33" s="33"/>
      <c r="AI33" s="33"/>
      <c r="AJ33" s="5"/>
      <c r="AK33" s="33"/>
      <c r="AL33" s="33"/>
      <c r="AM33" s="33" t="s">
        <v>345</v>
      </c>
      <c r="AN33" s="33"/>
      <c r="AO33" s="33"/>
      <c r="AP33" s="5"/>
      <c r="AQ33" s="33"/>
      <c r="AR33" s="33"/>
      <c r="AS33" s="33" t="s">
        <v>346</v>
      </c>
      <c r="AT33" s="33"/>
      <c r="AU33" s="33"/>
      <c r="AV33" s="5"/>
      <c r="AW33" s="33"/>
      <c r="AX33" s="33"/>
      <c r="AY33" s="33" t="s">
        <v>347</v>
      </c>
      <c r="AZ33" s="33"/>
      <c r="BA33" s="33"/>
      <c r="BB33" s="5"/>
      <c r="BC33" s="34"/>
      <c r="BD33" s="5"/>
    </row>
    <row r="34" spans="1:56" ht="12.75">
      <c r="A34" s="5"/>
      <c r="B34" s="5"/>
      <c r="C34" s="5"/>
      <c r="D34" s="5"/>
      <c r="E34" s="5">
        <v>319.4</v>
      </c>
      <c r="F34" s="5"/>
      <c r="G34" s="5"/>
      <c r="H34" s="5"/>
      <c r="I34" s="5"/>
      <c r="J34" s="5"/>
      <c r="K34" s="5" t="s">
        <v>175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>
        <v>339.4</v>
      </c>
      <c r="AH34" s="5"/>
      <c r="AI34" s="5"/>
      <c r="AJ34" s="5"/>
      <c r="AK34" s="5"/>
      <c r="AL34" s="5"/>
      <c r="AM34" s="5" t="s">
        <v>175</v>
      </c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</row>
    <row r="35" spans="1:56" ht="12.75">
      <c r="A35" s="28" t="s">
        <v>340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28" t="s">
        <v>340</v>
      </c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</row>
    <row r="36" spans="1:56" ht="12.75">
      <c r="A36" s="28" t="s">
        <v>341</v>
      </c>
      <c r="B36" s="5"/>
      <c r="C36" s="5"/>
      <c r="D36" s="5"/>
      <c r="E36" s="5">
        <v>10.21394064872328</v>
      </c>
      <c r="F36" s="5"/>
      <c r="G36" s="5"/>
      <c r="H36" s="5"/>
      <c r="I36" s="5"/>
      <c r="J36" s="5"/>
      <c r="K36" s="5" t="s">
        <v>175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28" t="s">
        <v>341</v>
      </c>
      <c r="AD36" s="5"/>
      <c r="AE36" s="5"/>
      <c r="AF36" s="5"/>
      <c r="AG36" s="5">
        <v>-1.0495626822157322</v>
      </c>
      <c r="AH36" s="5"/>
      <c r="AI36" s="5"/>
      <c r="AJ36" s="5"/>
      <c r="AK36" s="5"/>
      <c r="AL36" s="5"/>
      <c r="AM36" s="5" t="s">
        <v>175</v>
      </c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</row>
    <row r="37" spans="1:56" ht="13.5" thickBo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</row>
    <row r="38" spans="1:55" ht="13.5" thickTop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</row>
    <row r="39" spans="1:55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</row>
    <row r="40" spans="1:55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</row>
    <row r="41" spans="1:29" ht="12.75">
      <c r="A41" t="s">
        <v>348</v>
      </c>
      <c r="AC41" t="s">
        <v>348</v>
      </c>
    </row>
    <row r="42" spans="1:29" ht="12.75">
      <c r="A42" t="s">
        <v>109</v>
      </c>
      <c r="AC42" t="s">
        <v>109</v>
      </c>
    </row>
    <row r="43" spans="1:29" ht="12.75">
      <c r="A43" t="s">
        <v>110</v>
      </c>
      <c r="AC43" t="s">
        <v>110</v>
      </c>
    </row>
  </sheetData>
  <printOptions/>
  <pageMargins left="0.75" right="0.75" top="1" bottom="1" header="0.5" footer="0.5"/>
  <pageSetup horizontalDpi="600" verticalDpi="600" orientation="landscape" scale="80" r:id="rId1"/>
  <colBreaks count="1" manualBreakCount="1">
    <brk id="2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D43"/>
  <sheetViews>
    <sheetView workbookViewId="0" topLeftCell="A1">
      <selection activeCell="R16" sqref="R16"/>
    </sheetView>
  </sheetViews>
  <sheetFormatPr defaultColWidth="9.140625" defaultRowHeight="12.75"/>
  <cols>
    <col min="1" max="1" width="18.57421875" style="0" customWidth="1"/>
    <col min="2" max="2" width="1.1484375" style="0" customWidth="1"/>
    <col min="4" max="4" width="1.1484375" style="0" customWidth="1"/>
    <col min="6" max="6" width="1.1484375" style="0" customWidth="1"/>
    <col min="8" max="8" width="1.1484375" style="0" customWidth="1"/>
    <col min="10" max="10" width="1.1484375" style="0" customWidth="1"/>
    <col min="12" max="12" width="1.1484375" style="0" customWidth="1"/>
    <col min="14" max="14" width="1.1484375" style="0" customWidth="1"/>
    <col min="16" max="16" width="1.1484375" style="0" customWidth="1"/>
    <col min="18" max="18" width="1.1484375" style="0" customWidth="1"/>
    <col min="20" max="20" width="1.1484375" style="0" customWidth="1"/>
    <col min="22" max="22" width="0.9921875" style="0" customWidth="1"/>
    <col min="24" max="24" width="1.1484375" style="0" customWidth="1"/>
    <col min="26" max="26" width="0.9921875" style="0" customWidth="1"/>
    <col min="28" max="28" width="1.1484375" style="0" customWidth="1"/>
    <col min="29" max="29" width="18.28125" style="0" customWidth="1"/>
    <col min="30" max="30" width="1.1484375" style="0" customWidth="1"/>
    <col min="32" max="32" width="1.1484375" style="0" customWidth="1"/>
    <col min="34" max="34" width="1.1484375" style="0" customWidth="1"/>
    <col min="36" max="36" width="1.1484375" style="0" customWidth="1"/>
    <col min="38" max="38" width="0.9921875" style="0" customWidth="1"/>
    <col min="40" max="40" width="1.1484375" style="0" customWidth="1"/>
    <col min="42" max="42" width="1.1484375" style="0" customWidth="1"/>
    <col min="44" max="44" width="1.1484375" style="0" customWidth="1"/>
    <col min="46" max="46" width="1.1484375" style="0" customWidth="1"/>
    <col min="48" max="48" width="1.1484375" style="0" customWidth="1"/>
    <col min="50" max="50" width="1.1484375" style="0" customWidth="1"/>
    <col min="52" max="52" width="1.1484375" style="0" customWidth="1"/>
    <col min="54" max="54" width="1.1484375" style="0" customWidth="1"/>
    <col min="56" max="56" width="1.1484375" style="0" customWidth="1"/>
  </cols>
  <sheetData>
    <row r="1" spans="1:56" ht="20.25" thickBot="1">
      <c r="A1" s="26" t="s">
        <v>351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7"/>
      <c r="X1" s="5"/>
      <c r="Y1" s="5"/>
      <c r="Z1" s="5"/>
      <c r="AA1" s="5"/>
      <c r="AB1" s="5"/>
      <c r="AC1" s="26" t="s">
        <v>352</v>
      </c>
      <c r="AD1" s="5"/>
      <c r="AE1" s="6"/>
      <c r="AF1" s="5"/>
      <c r="AG1" s="6"/>
      <c r="AH1" s="5"/>
      <c r="AI1" s="6"/>
      <c r="AJ1" s="5"/>
      <c r="AK1" s="6"/>
      <c r="AL1" s="5"/>
      <c r="AM1" s="6"/>
      <c r="AN1" s="5"/>
      <c r="AO1" s="6"/>
      <c r="AP1" s="5"/>
      <c r="AQ1" s="6"/>
      <c r="AR1" s="5"/>
      <c r="AS1" s="6"/>
      <c r="AT1" s="5"/>
      <c r="AU1" s="6"/>
      <c r="AV1" s="5"/>
      <c r="AW1" s="6"/>
      <c r="AX1" s="5"/>
      <c r="AY1" s="17"/>
      <c r="AZ1" s="5"/>
      <c r="BA1" s="6"/>
      <c r="BB1" s="5"/>
      <c r="BC1" s="6"/>
      <c r="BD1" s="5"/>
    </row>
    <row r="2" spans="1:56" ht="13.5" thickTop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36"/>
      <c r="AF2" s="27"/>
      <c r="AG2" s="36"/>
      <c r="AH2" s="27"/>
      <c r="AI2" s="36"/>
      <c r="AJ2" s="27"/>
      <c r="AK2" s="36"/>
      <c r="AL2" s="27"/>
      <c r="AM2" s="36"/>
      <c r="AN2" s="27"/>
      <c r="AO2" s="36"/>
      <c r="AP2" s="27"/>
      <c r="AQ2" s="36"/>
      <c r="AR2" s="27"/>
      <c r="AS2" s="36"/>
      <c r="AT2" s="27"/>
      <c r="AU2" s="36"/>
      <c r="AV2" s="27"/>
      <c r="AW2" s="36"/>
      <c r="AX2" s="27"/>
      <c r="AY2" s="36"/>
      <c r="AZ2" s="27"/>
      <c r="BA2" s="36"/>
      <c r="BB2" s="27"/>
      <c r="BC2" s="36"/>
      <c r="BD2" s="27"/>
    </row>
    <row r="3" spans="1:56" ht="12.75">
      <c r="A3" s="28" t="s">
        <v>312</v>
      </c>
      <c r="B3" s="28"/>
      <c r="C3" s="29" t="s">
        <v>313</v>
      </c>
      <c r="D3" s="28"/>
      <c r="E3" s="29" t="s">
        <v>314</v>
      </c>
      <c r="F3" s="28"/>
      <c r="G3" s="29" t="s">
        <v>315</v>
      </c>
      <c r="H3" s="28"/>
      <c r="I3" s="29" t="s">
        <v>316</v>
      </c>
      <c r="J3" s="28"/>
      <c r="K3" s="29" t="s">
        <v>317</v>
      </c>
      <c r="L3" s="28"/>
      <c r="M3" s="29" t="s">
        <v>318</v>
      </c>
      <c r="N3" s="28"/>
      <c r="O3" s="29" t="s">
        <v>319</v>
      </c>
      <c r="P3" s="28"/>
      <c r="Q3" s="29" t="s">
        <v>320</v>
      </c>
      <c r="R3" s="28"/>
      <c r="S3" s="29" t="s">
        <v>321</v>
      </c>
      <c r="T3" s="28"/>
      <c r="U3" s="29" t="s">
        <v>322</v>
      </c>
      <c r="V3" s="28"/>
      <c r="W3" s="29" t="s">
        <v>323</v>
      </c>
      <c r="X3" s="28"/>
      <c r="Y3" s="29" t="s">
        <v>324</v>
      </c>
      <c r="Z3" s="28"/>
      <c r="AA3" s="29" t="s">
        <v>173</v>
      </c>
      <c r="AB3" s="28"/>
      <c r="AC3" s="28" t="s">
        <v>312</v>
      </c>
      <c r="AD3" s="28"/>
      <c r="AE3" s="37" t="s">
        <v>313</v>
      </c>
      <c r="AF3" s="28"/>
      <c r="AG3" s="37" t="s">
        <v>314</v>
      </c>
      <c r="AH3" s="28"/>
      <c r="AI3" s="37" t="s">
        <v>315</v>
      </c>
      <c r="AJ3" s="28"/>
      <c r="AK3" s="37" t="s">
        <v>316</v>
      </c>
      <c r="AL3" s="28"/>
      <c r="AM3" s="37" t="s">
        <v>317</v>
      </c>
      <c r="AN3" s="28"/>
      <c r="AO3" s="37" t="s">
        <v>318</v>
      </c>
      <c r="AP3" s="28"/>
      <c r="AQ3" s="37" t="s">
        <v>319</v>
      </c>
      <c r="AR3" s="28"/>
      <c r="AS3" s="37" t="s">
        <v>320</v>
      </c>
      <c r="AT3" s="28"/>
      <c r="AU3" s="37" t="s">
        <v>321</v>
      </c>
      <c r="AV3" s="28"/>
      <c r="AW3" s="37" t="s">
        <v>322</v>
      </c>
      <c r="AX3" s="28"/>
      <c r="AY3" s="37" t="s">
        <v>323</v>
      </c>
      <c r="AZ3" s="28"/>
      <c r="BA3" s="37" t="s">
        <v>324</v>
      </c>
      <c r="BB3" s="28"/>
      <c r="BC3" s="37" t="s">
        <v>173</v>
      </c>
      <c r="BD3" s="28"/>
    </row>
    <row r="4" spans="1:56" ht="13.5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8"/>
      <c r="AF4" s="30"/>
      <c r="AG4" s="38"/>
      <c r="AH4" s="30"/>
      <c r="AI4" s="38"/>
      <c r="AJ4" s="30"/>
      <c r="AK4" s="38"/>
      <c r="AL4" s="30"/>
      <c r="AM4" s="38"/>
      <c r="AN4" s="30"/>
      <c r="AO4" s="38"/>
      <c r="AP4" s="30"/>
      <c r="AQ4" s="38"/>
      <c r="AR4" s="30"/>
      <c r="AS4" s="38"/>
      <c r="AT4" s="30"/>
      <c r="AU4" s="38"/>
      <c r="AV4" s="30"/>
      <c r="AW4" s="38"/>
      <c r="AX4" s="30"/>
      <c r="AY4" s="38"/>
      <c r="AZ4" s="30"/>
      <c r="BA4" s="38"/>
      <c r="BB4" s="30"/>
      <c r="BC4" s="38"/>
      <c r="BD4" s="30"/>
    </row>
    <row r="5" spans="1:56" ht="12.75">
      <c r="A5" s="5"/>
      <c r="B5" s="28"/>
      <c r="C5" s="5"/>
      <c r="D5" s="28"/>
      <c r="E5" s="5"/>
      <c r="F5" s="28"/>
      <c r="G5" s="5"/>
      <c r="H5" s="28"/>
      <c r="I5" s="5"/>
      <c r="J5" s="28"/>
      <c r="K5" s="5"/>
      <c r="L5" s="28"/>
      <c r="M5" s="5"/>
      <c r="N5" s="28"/>
      <c r="O5" s="5"/>
      <c r="P5" s="28"/>
      <c r="Q5" s="5"/>
      <c r="R5" s="28"/>
      <c r="S5" s="5"/>
      <c r="T5" s="28"/>
      <c r="U5" s="5"/>
      <c r="V5" s="28"/>
      <c r="W5" s="5"/>
      <c r="X5" s="28"/>
      <c r="Y5" s="5"/>
      <c r="Z5" s="28"/>
      <c r="AA5" s="5"/>
      <c r="AB5" s="28"/>
      <c r="AC5" s="5"/>
      <c r="AD5" s="28"/>
      <c r="AE5" s="6"/>
      <c r="AF5" s="28"/>
      <c r="AG5" s="6"/>
      <c r="AH5" s="28"/>
      <c r="AI5" s="6"/>
      <c r="AJ5" s="28"/>
      <c r="AK5" s="6"/>
      <c r="AL5" s="28"/>
      <c r="AM5" s="6"/>
      <c r="AN5" s="28"/>
      <c r="AO5" s="6"/>
      <c r="AP5" s="28"/>
      <c r="AQ5" s="6"/>
      <c r="AR5" s="28"/>
      <c r="AS5" s="6"/>
      <c r="AT5" s="28"/>
      <c r="AU5" s="6"/>
      <c r="AV5" s="28"/>
      <c r="AW5" s="6"/>
      <c r="AX5" s="28"/>
      <c r="AY5" s="6"/>
      <c r="AZ5" s="28"/>
      <c r="BA5" s="6"/>
      <c r="BB5" s="28"/>
      <c r="BC5" s="6"/>
      <c r="BD5" s="28"/>
    </row>
    <row r="6" spans="1:56" ht="12.75">
      <c r="A6" s="5"/>
      <c r="B6" s="28"/>
      <c r="C6" s="5"/>
      <c r="D6" s="28"/>
      <c r="E6" s="5"/>
      <c r="F6" s="28"/>
      <c r="G6" s="5"/>
      <c r="H6" s="28"/>
      <c r="I6" s="5"/>
      <c r="J6" s="28"/>
      <c r="K6" s="5"/>
      <c r="L6" s="28"/>
      <c r="M6" s="5" t="s">
        <v>325</v>
      </c>
      <c r="N6" s="28"/>
      <c r="O6" s="5"/>
      <c r="P6" s="28"/>
      <c r="Q6" s="5"/>
      <c r="R6" s="28"/>
      <c r="S6" s="5"/>
      <c r="T6" s="28"/>
      <c r="U6" s="5"/>
      <c r="V6" s="28"/>
      <c r="W6" s="5"/>
      <c r="X6" s="28"/>
      <c r="Y6" s="5"/>
      <c r="Z6" s="28"/>
      <c r="AA6" s="5"/>
      <c r="AB6" s="28"/>
      <c r="AC6" s="5"/>
      <c r="AD6" s="28"/>
      <c r="AE6" s="6"/>
      <c r="AF6" s="28"/>
      <c r="AG6" s="6"/>
      <c r="AH6" s="28"/>
      <c r="AI6" s="6"/>
      <c r="AJ6" s="28"/>
      <c r="AK6" s="6"/>
      <c r="AL6" s="28"/>
      <c r="AM6" s="6"/>
      <c r="AN6" s="28"/>
      <c r="AO6" s="6" t="s">
        <v>325</v>
      </c>
      <c r="AP6" s="28"/>
      <c r="AQ6" s="6"/>
      <c r="AR6" s="28"/>
      <c r="AS6" s="6"/>
      <c r="AT6" s="28"/>
      <c r="AU6" s="6"/>
      <c r="AV6" s="28"/>
      <c r="AW6" s="6"/>
      <c r="AX6" s="28"/>
      <c r="AY6" s="6"/>
      <c r="AZ6" s="28"/>
      <c r="BA6" s="6"/>
      <c r="BB6" s="28"/>
      <c r="BC6" s="6"/>
      <c r="BD6" s="28"/>
    </row>
    <row r="7" spans="1:56" ht="12.75">
      <c r="A7" s="28" t="s">
        <v>326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28" t="s">
        <v>326</v>
      </c>
      <c r="AD7" s="5"/>
      <c r="AE7" s="6"/>
      <c r="AF7" s="5"/>
      <c r="AG7" s="6"/>
      <c r="AH7" s="5"/>
      <c r="AI7" s="6"/>
      <c r="AJ7" s="5"/>
      <c r="AK7" s="6"/>
      <c r="AL7" s="5"/>
      <c r="AM7" s="6"/>
      <c r="AN7" s="5"/>
      <c r="AO7" s="6"/>
      <c r="AP7" s="5"/>
      <c r="AQ7" s="6"/>
      <c r="AR7" s="5"/>
      <c r="AS7" s="6"/>
      <c r="AT7" s="5"/>
      <c r="AU7" s="6"/>
      <c r="AV7" s="5"/>
      <c r="AW7" s="6"/>
      <c r="AX7" s="5"/>
      <c r="AY7" s="6"/>
      <c r="AZ7" s="5"/>
      <c r="BA7" s="6"/>
      <c r="BB7" s="5"/>
      <c r="BC7" s="6"/>
      <c r="BD7" s="5"/>
    </row>
    <row r="8" spans="1:56" ht="12.75">
      <c r="A8" s="28" t="s">
        <v>327</v>
      </c>
      <c r="B8" s="5"/>
      <c r="C8" s="31">
        <v>324.5</v>
      </c>
      <c r="D8" s="5"/>
      <c r="E8" s="31">
        <v>304.4</v>
      </c>
      <c r="F8" s="5"/>
      <c r="G8" s="31">
        <v>338.4</v>
      </c>
      <c r="H8" s="5"/>
      <c r="I8" s="31">
        <v>338.7</v>
      </c>
      <c r="J8" s="5"/>
      <c r="K8" s="31">
        <v>345.9</v>
      </c>
      <c r="L8" s="5"/>
      <c r="M8" s="31"/>
      <c r="N8" s="5"/>
      <c r="O8" s="31"/>
      <c r="P8" s="5"/>
      <c r="Q8" s="31"/>
      <c r="R8" s="5"/>
      <c r="S8" s="31"/>
      <c r="T8" s="5"/>
      <c r="U8" s="31"/>
      <c r="V8" s="5"/>
      <c r="W8" s="31"/>
      <c r="X8" s="5"/>
      <c r="Y8" s="31"/>
      <c r="Z8" s="5"/>
      <c r="AA8" s="31"/>
      <c r="AB8" s="5"/>
      <c r="AC8" s="28" t="s">
        <v>327</v>
      </c>
      <c r="AD8" s="5"/>
      <c r="AE8" s="39">
        <v>447.8</v>
      </c>
      <c r="AF8" s="32"/>
      <c r="AG8" s="39">
        <v>416.6</v>
      </c>
      <c r="AH8" s="32"/>
      <c r="AI8" s="39">
        <v>474.3</v>
      </c>
      <c r="AJ8" s="32"/>
      <c r="AK8" s="39">
        <v>447.8</v>
      </c>
      <c r="AL8" s="32"/>
      <c r="AM8" s="39">
        <v>461.3</v>
      </c>
      <c r="AN8" s="32"/>
      <c r="AO8" s="39"/>
      <c r="AP8" s="32"/>
      <c r="AQ8" s="39"/>
      <c r="AR8" s="32"/>
      <c r="AS8" s="39"/>
      <c r="AT8" s="32"/>
      <c r="AU8" s="39"/>
      <c r="AV8" s="32"/>
      <c r="AW8" s="39"/>
      <c r="AX8" s="32"/>
      <c r="AY8" s="39"/>
      <c r="AZ8" s="32"/>
      <c r="BA8" s="39"/>
      <c r="BB8" s="32"/>
      <c r="BC8" s="40"/>
      <c r="BD8" s="5"/>
    </row>
    <row r="9" spans="1:56" ht="12.75">
      <c r="A9" s="28" t="s">
        <v>330</v>
      </c>
      <c r="B9" s="5"/>
      <c r="C9" s="28"/>
      <c r="D9" s="5"/>
      <c r="E9" s="31"/>
      <c r="F9" s="5"/>
      <c r="G9" s="31"/>
      <c r="H9" s="5"/>
      <c r="I9" s="28"/>
      <c r="J9" s="5"/>
      <c r="K9" s="31"/>
      <c r="L9" s="5"/>
      <c r="M9" s="31"/>
      <c r="N9" s="5"/>
      <c r="O9" s="31"/>
      <c r="P9" s="5"/>
      <c r="Q9" s="31"/>
      <c r="R9" s="5"/>
      <c r="S9" s="31"/>
      <c r="T9" s="5"/>
      <c r="U9" s="31"/>
      <c r="V9" s="5"/>
      <c r="W9" s="31"/>
      <c r="X9" s="5"/>
      <c r="Y9" s="31"/>
      <c r="Z9" s="5"/>
      <c r="AA9" s="28"/>
      <c r="AB9" s="5"/>
      <c r="AC9" s="28" t="s">
        <v>330</v>
      </c>
      <c r="AD9" s="5"/>
      <c r="AE9" s="39"/>
      <c r="AF9" s="32"/>
      <c r="AG9" s="39"/>
      <c r="AH9" s="32"/>
      <c r="AI9" s="39"/>
      <c r="AJ9" s="32"/>
      <c r="AK9" s="39"/>
      <c r="AL9" s="32"/>
      <c r="AM9" s="39"/>
      <c r="AN9" s="32"/>
      <c r="AO9" s="39"/>
      <c r="AP9" s="32"/>
      <c r="AQ9" s="39"/>
      <c r="AR9" s="32"/>
      <c r="AS9" s="39"/>
      <c r="AT9" s="32"/>
      <c r="AU9" s="39"/>
      <c r="AV9" s="32"/>
      <c r="AW9" s="39"/>
      <c r="AX9" s="32"/>
      <c r="AY9" s="39"/>
      <c r="AZ9" s="32"/>
      <c r="BA9" s="39"/>
      <c r="BB9" s="32"/>
      <c r="BC9" s="39"/>
      <c r="BD9" s="5"/>
    </row>
    <row r="10" spans="1:56" ht="12.75">
      <c r="A10" s="28" t="s">
        <v>331</v>
      </c>
      <c r="B10" s="5"/>
      <c r="C10" s="31">
        <v>536.7</v>
      </c>
      <c r="D10" s="5"/>
      <c r="E10" s="31">
        <v>532.6</v>
      </c>
      <c r="F10" s="5"/>
      <c r="G10" s="31">
        <v>548.2</v>
      </c>
      <c r="H10" s="5"/>
      <c r="I10" s="31">
        <v>563.9</v>
      </c>
      <c r="J10" s="5"/>
      <c r="K10" s="31">
        <v>574.2</v>
      </c>
      <c r="L10" s="5"/>
      <c r="M10" s="31"/>
      <c r="N10" s="5"/>
      <c r="O10" s="31"/>
      <c r="P10" s="5"/>
      <c r="Q10" s="31"/>
      <c r="R10" s="5"/>
      <c r="S10" s="31"/>
      <c r="T10" s="5"/>
      <c r="U10" s="31"/>
      <c r="V10" s="5"/>
      <c r="W10" s="31"/>
      <c r="X10" s="5"/>
      <c r="Y10" s="31"/>
      <c r="Z10" s="5"/>
      <c r="AA10" s="31"/>
      <c r="AB10" s="5"/>
      <c r="AC10" s="28" t="s">
        <v>331</v>
      </c>
      <c r="AD10" s="5"/>
      <c r="AE10" s="39">
        <v>221.3</v>
      </c>
      <c r="AF10" s="32"/>
      <c r="AG10" s="39">
        <v>217.6</v>
      </c>
      <c r="AH10" s="39"/>
      <c r="AI10" s="39">
        <v>222.5</v>
      </c>
      <c r="AJ10" s="32"/>
      <c r="AK10" s="39">
        <v>235</v>
      </c>
      <c r="AL10" s="32"/>
      <c r="AM10" s="39">
        <v>245.6</v>
      </c>
      <c r="AN10" s="32"/>
      <c r="AO10" s="39"/>
      <c r="AP10" s="32"/>
      <c r="AQ10" s="39"/>
      <c r="AR10" s="32"/>
      <c r="AS10" s="39"/>
      <c r="AT10" s="32"/>
      <c r="AU10" s="39"/>
      <c r="AV10" s="32"/>
      <c r="AW10" s="39"/>
      <c r="AX10" s="32"/>
      <c r="AY10" s="39"/>
      <c r="AZ10" s="32"/>
      <c r="BA10" s="39"/>
      <c r="BB10" s="32"/>
      <c r="BC10" s="39"/>
      <c r="BD10" s="5"/>
    </row>
    <row r="11" spans="1:56" ht="12.75">
      <c r="A11" s="28" t="s">
        <v>332</v>
      </c>
      <c r="B11" s="5"/>
      <c r="C11" s="31">
        <v>9.6</v>
      </c>
      <c r="D11" s="5"/>
      <c r="E11" s="31">
        <v>6.2</v>
      </c>
      <c r="F11" s="5"/>
      <c r="G11" s="31">
        <v>4.8</v>
      </c>
      <c r="H11" s="5"/>
      <c r="I11" s="31">
        <v>3.9</v>
      </c>
      <c r="J11" s="5"/>
      <c r="K11" s="31">
        <v>4.7</v>
      </c>
      <c r="L11" s="5"/>
      <c r="M11" s="31"/>
      <c r="N11" s="5"/>
      <c r="O11" s="31"/>
      <c r="P11" s="5"/>
      <c r="Q11" s="31"/>
      <c r="R11" s="5"/>
      <c r="S11" s="31"/>
      <c r="T11" s="5"/>
      <c r="U11" s="31"/>
      <c r="V11" s="5"/>
      <c r="W11" s="31"/>
      <c r="X11" s="5"/>
      <c r="Y11" s="31"/>
      <c r="Z11" s="5"/>
      <c r="AA11" s="31"/>
      <c r="AB11" s="5"/>
      <c r="AC11" s="28" t="s">
        <v>332</v>
      </c>
      <c r="AD11" s="5"/>
      <c r="AE11" s="39">
        <v>25.9</v>
      </c>
      <c r="AF11" s="32"/>
      <c r="AG11" s="39">
        <v>26.4</v>
      </c>
      <c r="AH11" s="32"/>
      <c r="AI11" s="39">
        <v>27.7</v>
      </c>
      <c r="AJ11" s="32"/>
      <c r="AK11" s="39">
        <v>30.2</v>
      </c>
      <c r="AL11" s="32"/>
      <c r="AM11" s="39">
        <v>31.8</v>
      </c>
      <c r="AN11" s="32"/>
      <c r="AO11" s="39"/>
      <c r="AP11" s="32"/>
      <c r="AQ11" s="39"/>
      <c r="AR11" s="32"/>
      <c r="AS11" s="39"/>
      <c r="AT11" s="32"/>
      <c r="AU11" s="39"/>
      <c r="AV11" s="32"/>
      <c r="AW11" s="39"/>
      <c r="AX11" s="32"/>
      <c r="AY11" s="39"/>
      <c r="AZ11" s="32"/>
      <c r="BA11" s="39"/>
      <c r="BB11" s="32"/>
      <c r="BC11" s="39"/>
      <c r="BD11" s="5"/>
    </row>
    <row r="12" spans="1:56" ht="12.75">
      <c r="A12" s="5"/>
      <c r="B12" s="5"/>
      <c r="C12" s="31"/>
      <c r="D12" s="5"/>
      <c r="E12" s="31"/>
      <c r="F12" s="5"/>
      <c r="G12" s="31"/>
      <c r="H12" s="5"/>
      <c r="I12" s="31"/>
      <c r="J12" s="5"/>
      <c r="K12" s="31"/>
      <c r="L12" s="5"/>
      <c r="M12" s="31"/>
      <c r="N12" s="5"/>
      <c r="O12" s="31"/>
      <c r="P12" s="5"/>
      <c r="Q12" s="31"/>
      <c r="R12" s="5"/>
      <c r="S12" s="31"/>
      <c r="T12" s="5"/>
      <c r="U12" s="31"/>
      <c r="V12" s="5"/>
      <c r="W12" s="31"/>
      <c r="X12" s="5"/>
      <c r="Y12" s="31"/>
      <c r="Z12" s="5"/>
      <c r="AA12" s="31"/>
      <c r="AB12" s="5"/>
      <c r="AC12" s="5"/>
      <c r="AD12" s="5"/>
      <c r="AE12" s="39"/>
      <c r="AF12" s="32"/>
      <c r="AG12" s="39"/>
      <c r="AH12" s="32"/>
      <c r="AI12" s="39"/>
      <c r="AJ12" s="32"/>
      <c r="AK12" s="39"/>
      <c r="AL12" s="32"/>
      <c r="AM12" s="39"/>
      <c r="AN12" s="32"/>
      <c r="AO12" s="39"/>
      <c r="AP12" s="32"/>
      <c r="AQ12" s="39"/>
      <c r="AR12" s="32"/>
      <c r="AS12" s="32"/>
      <c r="AT12" s="32"/>
      <c r="AU12" s="39"/>
      <c r="AV12" s="32"/>
      <c r="AW12" s="39"/>
      <c r="AX12" s="32"/>
      <c r="AY12" s="39"/>
      <c r="AZ12" s="32"/>
      <c r="BA12" s="39"/>
      <c r="BB12" s="32"/>
      <c r="BC12" s="39"/>
      <c r="BD12" s="5"/>
    </row>
    <row r="13" spans="1:56" ht="12.75">
      <c r="A13" s="28" t="s">
        <v>333</v>
      </c>
      <c r="B13" s="5"/>
      <c r="C13" s="31">
        <v>870.8</v>
      </c>
      <c r="D13" s="5"/>
      <c r="E13" s="31">
        <v>843.2</v>
      </c>
      <c r="F13" s="5"/>
      <c r="G13" s="31">
        <v>891.4</v>
      </c>
      <c r="H13" s="5"/>
      <c r="I13" s="31">
        <v>906.5</v>
      </c>
      <c r="J13" s="5"/>
      <c r="K13" s="31">
        <v>924.8</v>
      </c>
      <c r="L13" s="5"/>
      <c r="M13" s="31"/>
      <c r="N13" s="5"/>
      <c r="O13" s="31"/>
      <c r="P13" s="5"/>
      <c r="Q13" s="31"/>
      <c r="R13" s="31"/>
      <c r="S13" s="31"/>
      <c r="T13" s="31"/>
      <c r="U13" s="31"/>
      <c r="V13" s="31"/>
      <c r="W13" s="31"/>
      <c r="X13" s="5"/>
      <c r="Y13" s="31"/>
      <c r="Z13" s="5"/>
      <c r="AA13" s="31"/>
      <c r="AB13" s="5"/>
      <c r="AC13" s="28" t="s">
        <v>333</v>
      </c>
      <c r="AD13" s="5"/>
      <c r="AE13" s="39">
        <v>695</v>
      </c>
      <c r="AF13" s="32"/>
      <c r="AG13" s="39">
        <v>660.6</v>
      </c>
      <c r="AH13" s="39"/>
      <c r="AI13" s="39">
        <v>724.5</v>
      </c>
      <c r="AJ13" s="39"/>
      <c r="AK13" s="39">
        <v>713</v>
      </c>
      <c r="AL13" s="39"/>
      <c r="AM13" s="39">
        <v>738.7</v>
      </c>
      <c r="AN13" s="39"/>
      <c r="AO13" s="39"/>
      <c r="AP13" s="39"/>
      <c r="AQ13" s="39"/>
      <c r="AR13" s="39"/>
      <c r="AS13" s="39"/>
      <c r="AT13" s="39"/>
      <c r="AU13" s="39"/>
      <c r="AV13" s="32"/>
      <c r="AW13" s="32"/>
      <c r="AX13" s="32"/>
      <c r="AY13" s="32"/>
      <c r="AZ13" s="32"/>
      <c r="BA13" s="32"/>
      <c r="BB13" s="32"/>
      <c r="BC13" s="32"/>
      <c r="BD13" s="5"/>
    </row>
    <row r="14" spans="1:56" ht="12.75">
      <c r="A14" s="5"/>
      <c r="B14" s="5"/>
      <c r="C14" s="31"/>
      <c r="D14" s="5"/>
      <c r="E14" s="31"/>
      <c r="F14" s="5"/>
      <c r="G14" s="31"/>
      <c r="H14" s="5"/>
      <c r="I14" s="31"/>
      <c r="J14" s="5"/>
      <c r="K14" s="31"/>
      <c r="L14" s="5"/>
      <c r="M14" s="31"/>
      <c r="N14" s="5"/>
      <c r="O14" s="31"/>
      <c r="P14" s="5"/>
      <c r="Q14" s="31"/>
      <c r="R14" s="5"/>
      <c r="S14" s="31"/>
      <c r="T14" s="5"/>
      <c r="U14" s="31"/>
      <c r="V14" s="5"/>
      <c r="W14" s="31"/>
      <c r="X14" s="5"/>
      <c r="Y14" s="31"/>
      <c r="Z14" s="5"/>
      <c r="AA14" s="31"/>
      <c r="AB14" s="5"/>
      <c r="AC14" s="5"/>
      <c r="AD14" s="5"/>
      <c r="AE14" s="39"/>
      <c r="AF14" s="32"/>
      <c r="AG14" s="39"/>
      <c r="AH14" s="32"/>
      <c r="AI14" s="39"/>
      <c r="AJ14" s="32"/>
      <c r="AK14" s="39"/>
      <c r="AL14" s="32"/>
      <c r="AM14" s="39"/>
      <c r="AN14" s="32"/>
      <c r="AO14" s="39"/>
      <c r="AP14" s="32"/>
      <c r="AQ14" s="39"/>
      <c r="AR14" s="32"/>
      <c r="AS14" s="39"/>
      <c r="AT14" s="32"/>
      <c r="AU14" s="39"/>
      <c r="AV14" s="32"/>
      <c r="AW14" s="39"/>
      <c r="AX14" s="32"/>
      <c r="AY14" s="39"/>
      <c r="AZ14" s="32"/>
      <c r="BA14" s="39"/>
      <c r="BB14" s="32"/>
      <c r="BC14" s="39"/>
      <c r="BD14" s="5"/>
    </row>
    <row r="15" spans="1:56" ht="12.75">
      <c r="A15" s="5"/>
      <c r="B15" s="5"/>
      <c r="C15" s="31"/>
      <c r="D15" s="5"/>
      <c r="E15" s="31"/>
      <c r="F15" s="5"/>
      <c r="G15" s="31"/>
      <c r="H15" s="5"/>
      <c r="I15" s="31"/>
      <c r="J15" s="5"/>
      <c r="K15" s="31"/>
      <c r="L15" s="5"/>
      <c r="M15" s="31"/>
      <c r="N15" s="5"/>
      <c r="O15" s="31"/>
      <c r="P15" s="5"/>
      <c r="Q15" s="31"/>
      <c r="R15" s="5"/>
      <c r="S15" s="31"/>
      <c r="T15" s="5"/>
      <c r="U15" s="31"/>
      <c r="V15" s="5"/>
      <c r="W15" s="31"/>
      <c r="X15" s="5"/>
      <c r="Y15" s="31"/>
      <c r="Z15" s="5"/>
      <c r="AA15" s="31"/>
      <c r="AB15" s="5"/>
      <c r="AC15" s="5"/>
      <c r="AD15" s="5"/>
      <c r="AV15" s="32"/>
      <c r="AW15" s="39"/>
      <c r="AX15" s="32"/>
      <c r="AY15" s="39"/>
      <c r="AZ15" s="32"/>
      <c r="BA15" s="39"/>
      <c r="BB15" s="32"/>
      <c r="BC15" s="39"/>
      <c r="BD15" s="5"/>
    </row>
    <row r="16" spans="1:56" ht="12.75">
      <c r="A16" s="28" t="s">
        <v>334</v>
      </c>
      <c r="B16" s="5"/>
      <c r="C16" s="31"/>
      <c r="D16" s="5"/>
      <c r="E16" s="31"/>
      <c r="F16" s="5"/>
      <c r="G16" s="31"/>
      <c r="H16" s="5"/>
      <c r="I16" s="31"/>
      <c r="J16" s="5"/>
      <c r="K16" s="31"/>
      <c r="L16" s="5"/>
      <c r="M16" s="31"/>
      <c r="N16" s="5"/>
      <c r="O16" s="31"/>
      <c r="P16" s="5"/>
      <c r="Q16" s="31"/>
      <c r="R16" s="5"/>
      <c r="S16" s="31"/>
      <c r="T16" s="5"/>
      <c r="U16" s="31"/>
      <c r="V16" s="5"/>
      <c r="W16" s="31"/>
      <c r="X16" s="5"/>
      <c r="Y16" s="31"/>
      <c r="Z16" s="5"/>
      <c r="AA16" s="31"/>
      <c r="AB16" s="5"/>
      <c r="AC16" s="28" t="s">
        <v>334</v>
      </c>
      <c r="AD16" s="5"/>
      <c r="AE16" s="39"/>
      <c r="AF16" s="32"/>
      <c r="AG16" s="39"/>
      <c r="AH16" s="32"/>
      <c r="AI16" s="39"/>
      <c r="AJ16" s="32"/>
      <c r="AK16" s="39"/>
      <c r="AL16" s="32"/>
      <c r="AM16" s="39"/>
      <c r="AN16" s="32"/>
      <c r="AO16" s="39"/>
      <c r="AP16" s="32"/>
      <c r="AQ16" s="39"/>
      <c r="AR16" s="32"/>
      <c r="AS16" s="39"/>
      <c r="AT16" s="32"/>
      <c r="AU16" s="39"/>
      <c r="AV16" s="32"/>
      <c r="AW16" s="39"/>
      <c r="AX16" s="32"/>
      <c r="AY16" s="39"/>
      <c r="AZ16" s="32"/>
      <c r="BA16" s="39"/>
      <c r="BB16" s="32"/>
      <c r="BC16" s="39"/>
      <c r="BD16" s="5"/>
    </row>
    <row r="17" spans="1:56" ht="12.75">
      <c r="A17" s="28" t="s">
        <v>335</v>
      </c>
      <c r="B17" s="5"/>
      <c r="C17" s="31"/>
      <c r="D17" s="5"/>
      <c r="E17" s="31"/>
      <c r="F17" s="5"/>
      <c r="G17" s="31"/>
      <c r="H17" s="5"/>
      <c r="I17" s="31"/>
      <c r="J17" s="5"/>
      <c r="K17" s="31"/>
      <c r="L17" s="5"/>
      <c r="M17" s="31"/>
      <c r="N17" s="5"/>
      <c r="O17" s="31"/>
      <c r="P17" s="5"/>
      <c r="Q17" s="31"/>
      <c r="R17" s="5"/>
      <c r="S17" s="31"/>
      <c r="T17" s="5"/>
      <c r="U17" s="31"/>
      <c r="V17" s="5"/>
      <c r="W17" s="31"/>
      <c r="X17" s="5"/>
      <c r="Y17" s="31"/>
      <c r="Z17" s="5"/>
      <c r="AA17" s="31"/>
      <c r="AB17" s="5"/>
      <c r="AC17" s="28" t="s">
        <v>335</v>
      </c>
      <c r="AD17" s="5"/>
      <c r="AE17" s="39"/>
      <c r="AF17" s="32"/>
      <c r="AG17" s="39"/>
      <c r="AH17" s="32"/>
      <c r="AI17" s="39"/>
      <c r="AJ17" s="32"/>
      <c r="AK17" s="39"/>
      <c r="AL17" s="32"/>
      <c r="AM17" s="39"/>
      <c r="AN17" s="32"/>
      <c r="AO17" s="39"/>
      <c r="AP17" s="32"/>
      <c r="AQ17" s="39"/>
      <c r="AR17" s="32"/>
      <c r="AS17" s="39"/>
      <c r="AT17" s="32"/>
      <c r="AU17" s="39"/>
      <c r="AV17" s="32"/>
      <c r="AW17" s="39"/>
      <c r="AX17" s="32"/>
      <c r="AY17" s="39"/>
      <c r="AZ17" s="32"/>
      <c r="BA17" s="39"/>
      <c r="BB17" s="32"/>
      <c r="BC17" s="39"/>
      <c r="BD17" s="5"/>
    </row>
    <row r="18" spans="1:56" ht="12.75">
      <c r="A18" s="28" t="s">
        <v>336</v>
      </c>
      <c r="B18" s="5"/>
      <c r="C18" s="31">
        <v>532.6</v>
      </c>
      <c r="D18" s="5"/>
      <c r="E18" s="31">
        <v>548.2</v>
      </c>
      <c r="F18" s="5"/>
      <c r="G18" s="31">
        <v>563.9</v>
      </c>
      <c r="H18" s="5"/>
      <c r="I18" s="5">
        <v>574.2</v>
      </c>
      <c r="J18" s="5"/>
      <c r="K18" s="41">
        <v>591.3</v>
      </c>
      <c r="L18" s="5"/>
      <c r="M18" s="31"/>
      <c r="N18" s="5"/>
      <c r="O18" s="31"/>
      <c r="P18" s="5"/>
      <c r="Q18" s="31"/>
      <c r="R18" s="5"/>
      <c r="S18" s="31"/>
      <c r="T18" s="5"/>
      <c r="U18" s="31"/>
      <c r="V18" s="5"/>
      <c r="W18" s="31"/>
      <c r="X18" s="5"/>
      <c r="Y18" s="31"/>
      <c r="Z18" s="5"/>
      <c r="AA18" s="31"/>
      <c r="AB18" s="5"/>
      <c r="AC18" s="28" t="s">
        <v>336</v>
      </c>
      <c r="AD18" s="5"/>
      <c r="AE18" s="39">
        <v>217.6</v>
      </c>
      <c r="AF18" s="32"/>
      <c r="AG18" s="39">
        <v>222.5</v>
      </c>
      <c r="AH18" s="32"/>
      <c r="AI18" s="39">
        <v>235</v>
      </c>
      <c r="AJ18" s="32"/>
      <c r="AK18" s="39">
        <v>245.6</v>
      </c>
      <c r="AL18" s="32"/>
      <c r="AM18" s="39">
        <v>254.9</v>
      </c>
      <c r="AN18" s="32"/>
      <c r="AO18" s="39"/>
      <c r="AP18" s="32"/>
      <c r="AQ18" s="39"/>
      <c r="AR18" s="32"/>
      <c r="AS18" s="39"/>
      <c r="AT18" s="32"/>
      <c r="AU18" s="39"/>
      <c r="AV18" s="32"/>
      <c r="AW18" s="39"/>
      <c r="AX18" s="32"/>
      <c r="AY18" s="39"/>
      <c r="AZ18" s="32"/>
      <c r="BA18" s="39"/>
      <c r="BB18" s="32"/>
      <c r="BC18" s="31"/>
      <c r="BD18" s="5"/>
    </row>
    <row r="19" spans="1:56" ht="12.75">
      <c r="A19" s="28"/>
      <c r="B19" s="5"/>
      <c r="C19" s="31"/>
      <c r="D19" s="5"/>
      <c r="E19" s="31"/>
      <c r="F19" s="5"/>
      <c r="G19" s="31"/>
      <c r="H19" s="5"/>
      <c r="I19" s="5"/>
      <c r="J19" s="5"/>
      <c r="K19" s="31"/>
      <c r="L19" s="5"/>
      <c r="M19" s="31"/>
      <c r="N19" s="5"/>
      <c r="O19" s="31"/>
      <c r="P19" s="5"/>
      <c r="Q19" s="31"/>
      <c r="R19" s="5"/>
      <c r="S19" s="31"/>
      <c r="T19" s="5"/>
      <c r="U19" s="31"/>
      <c r="V19" s="5"/>
      <c r="W19" s="31"/>
      <c r="X19" s="5"/>
      <c r="Y19" s="31"/>
      <c r="Z19" s="5"/>
      <c r="AA19" s="31"/>
      <c r="AB19" s="5"/>
      <c r="AC19" s="28"/>
      <c r="AD19" s="5"/>
      <c r="AE19" s="39"/>
      <c r="AF19" s="32"/>
      <c r="AG19" s="39"/>
      <c r="AH19" s="32"/>
      <c r="AI19" s="39"/>
      <c r="AJ19" s="32"/>
      <c r="AK19" s="39"/>
      <c r="AL19" s="32"/>
      <c r="AM19" s="39"/>
      <c r="AN19" s="32"/>
      <c r="AO19" s="39"/>
      <c r="AP19" s="32"/>
      <c r="AQ19" s="39"/>
      <c r="AR19" s="32"/>
      <c r="AS19" s="39"/>
      <c r="AT19" s="32"/>
      <c r="AU19" s="39"/>
      <c r="AV19" s="32"/>
      <c r="AW19" s="39"/>
      <c r="AX19" s="32"/>
      <c r="AY19" s="39"/>
      <c r="AZ19" s="32"/>
      <c r="BA19" s="39"/>
      <c r="BB19" s="32"/>
      <c r="BC19" s="39"/>
      <c r="BD19" s="5"/>
    </row>
    <row r="20" spans="1:56" ht="12.75">
      <c r="A20" s="28" t="s">
        <v>337</v>
      </c>
      <c r="B20" s="5"/>
      <c r="C20" s="31">
        <v>0</v>
      </c>
      <c r="D20" s="5"/>
      <c r="E20" s="31">
        <v>0</v>
      </c>
      <c r="F20" s="5"/>
      <c r="G20" s="31">
        <v>0</v>
      </c>
      <c r="H20" s="5"/>
      <c r="I20" s="5">
        <v>0</v>
      </c>
      <c r="J20" s="5"/>
      <c r="K20" s="31">
        <v>0</v>
      </c>
      <c r="L20" s="5"/>
      <c r="M20" s="31"/>
      <c r="N20" s="5"/>
      <c r="O20" s="31"/>
      <c r="P20" s="5"/>
      <c r="Q20" s="31"/>
      <c r="R20" s="5"/>
      <c r="S20" s="31"/>
      <c r="T20" s="5"/>
      <c r="U20" s="31"/>
      <c r="V20" s="5"/>
      <c r="W20" s="31"/>
      <c r="X20" s="5"/>
      <c r="Y20" s="31"/>
      <c r="Z20" s="5"/>
      <c r="AA20" s="31"/>
      <c r="AB20" s="5"/>
      <c r="AC20" s="28"/>
      <c r="AD20" s="5"/>
      <c r="AE20" s="39"/>
      <c r="AF20" s="32"/>
      <c r="AG20" s="39"/>
      <c r="AH20" s="32"/>
      <c r="AI20" s="39"/>
      <c r="AJ20" s="32"/>
      <c r="AK20" s="39"/>
      <c r="AL20" s="32"/>
      <c r="AM20" s="39"/>
      <c r="AN20" s="32"/>
      <c r="AO20" s="39"/>
      <c r="AP20" s="32"/>
      <c r="AQ20" s="39"/>
      <c r="AR20" s="32"/>
      <c r="AS20" s="39"/>
      <c r="AT20" s="32"/>
      <c r="AU20" s="39"/>
      <c r="AV20" s="32"/>
      <c r="AW20" s="39"/>
      <c r="AX20" s="32"/>
      <c r="AY20" s="39"/>
      <c r="AZ20" s="32"/>
      <c r="BA20" s="39"/>
      <c r="BB20" s="32"/>
      <c r="BC20" s="39"/>
      <c r="BD20" s="5"/>
    </row>
    <row r="21" spans="1:56" ht="12.75">
      <c r="A21" s="5"/>
      <c r="B21" s="5"/>
      <c r="C21" s="31"/>
      <c r="D21" s="5"/>
      <c r="E21" s="31"/>
      <c r="F21" s="5"/>
      <c r="G21" s="31"/>
      <c r="H21" s="5"/>
      <c r="I21" s="5"/>
      <c r="J21" s="5"/>
      <c r="K21" s="31"/>
      <c r="L21" s="5"/>
      <c r="M21" s="31"/>
      <c r="N21" s="5"/>
      <c r="O21" s="31"/>
      <c r="P21" s="5"/>
      <c r="Q21" s="31"/>
      <c r="R21" s="5"/>
      <c r="S21" s="31"/>
      <c r="T21" s="5"/>
      <c r="U21" s="31"/>
      <c r="V21" s="5"/>
      <c r="W21" s="31"/>
      <c r="X21" s="5"/>
      <c r="Y21" s="31"/>
      <c r="Z21" s="5"/>
      <c r="AA21" s="31"/>
      <c r="AB21" s="5"/>
      <c r="AC21" s="5"/>
      <c r="AD21" s="5"/>
      <c r="AE21" s="39"/>
      <c r="AF21" s="5"/>
      <c r="AG21" s="39"/>
      <c r="AH21" s="5"/>
      <c r="AI21" s="39"/>
      <c r="AJ21" s="5"/>
      <c r="AK21" s="39"/>
      <c r="AL21" s="5"/>
      <c r="AM21" s="39"/>
      <c r="AN21" s="5"/>
      <c r="AO21" s="39"/>
      <c r="AP21" s="5"/>
      <c r="AQ21" s="39"/>
      <c r="AR21" s="5"/>
      <c r="AS21" s="39"/>
      <c r="AT21" s="5"/>
      <c r="AU21" s="39"/>
      <c r="AV21" s="5"/>
      <c r="AW21" s="39"/>
      <c r="AX21" s="5"/>
      <c r="AY21" s="39"/>
      <c r="AZ21" s="5"/>
      <c r="BA21" s="39"/>
      <c r="BB21" s="5"/>
      <c r="BC21" s="39"/>
      <c r="BD21" s="5"/>
    </row>
    <row r="22" spans="1:56" ht="12.75">
      <c r="A22" s="5"/>
      <c r="B22" s="5"/>
      <c r="C22" s="31"/>
      <c r="D22" s="5"/>
      <c r="E22" s="31"/>
      <c r="F22" s="5"/>
      <c r="G22" s="31"/>
      <c r="H22" s="5"/>
      <c r="I22" s="5"/>
      <c r="J22" s="5"/>
      <c r="K22" s="31"/>
      <c r="L22" s="5"/>
      <c r="M22" s="31"/>
      <c r="N22" s="5"/>
      <c r="O22" s="31"/>
      <c r="P22" s="5"/>
      <c r="Q22" s="31"/>
      <c r="R22" s="5"/>
      <c r="S22" s="31"/>
      <c r="T22" s="5"/>
      <c r="U22" s="31"/>
      <c r="V22" s="5"/>
      <c r="W22" s="31"/>
      <c r="X22" s="5"/>
      <c r="Y22" s="31"/>
      <c r="Z22" s="5"/>
      <c r="AA22" s="31"/>
      <c r="AB22" s="5"/>
      <c r="AC22" s="5"/>
      <c r="AD22" s="5"/>
      <c r="AE22" s="39"/>
      <c r="AF22" s="5"/>
      <c r="AG22" s="39"/>
      <c r="AH22" s="5"/>
      <c r="AI22" s="39"/>
      <c r="AJ22" s="5"/>
      <c r="AK22" s="39"/>
      <c r="AL22" s="5"/>
      <c r="AM22" s="39"/>
      <c r="AN22" s="5"/>
      <c r="AO22" s="39"/>
      <c r="AP22" s="5"/>
      <c r="AQ22" s="39"/>
      <c r="AR22" s="5"/>
      <c r="AS22" s="39"/>
      <c r="AT22" s="5"/>
      <c r="AU22" s="39"/>
      <c r="AV22" s="5"/>
      <c r="AW22" s="39"/>
      <c r="AX22" s="5"/>
      <c r="AY22" s="39"/>
      <c r="AZ22" s="5"/>
      <c r="BA22" s="39"/>
      <c r="BB22" s="5"/>
      <c r="BC22" s="39"/>
      <c r="BD22" s="5"/>
    </row>
    <row r="23" spans="1:56" ht="12.75">
      <c r="A23" s="28" t="s">
        <v>338</v>
      </c>
      <c r="B23" s="5"/>
      <c r="C23" s="31"/>
      <c r="D23" s="5"/>
      <c r="E23" s="31"/>
      <c r="F23" s="5"/>
      <c r="G23" s="31"/>
      <c r="H23" s="5"/>
      <c r="I23" s="5"/>
      <c r="J23" s="5"/>
      <c r="K23" s="31"/>
      <c r="L23" s="5"/>
      <c r="M23" s="31"/>
      <c r="N23" s="5"/>
      <c r="O23" s="31"/>
      <c r="P23" s="5"/>
      <c r="Q23" s="31"/>
      <c r="R23" s="5"/>
      <c r="S23" s="31"/>
      <c r="T23" s="5"/>
      <c r="U23" s="31"/>
      <c r="V23" s="5"/>
      <c r="W23" s="31"/>
      <c r="X23" s="5"/>
      <c r="Y23" s="31"/>
      <c r="Z23" s="5"/>
      <c r="AA23" s="31"/>
      <c r="AB23" s="5"/>
      <c r="AC23" s="28" t="s">
        <v>338</v>
      </c>
      <c r="AD23" s="5"/>
      <c r="AE23" s="39"/>
      <c r="AF23" s="5"/>
      <c r="AG23" s="39"/>
      <c r="AH23" s="5"/>
      <c r="AI23" s="39"/>
      <c r="AJ23" s="5"/>
      <c r="AK23" s="39"/>
      <c r="AL23" s="5"/>
      <c r="AM23" s="39"/>
      <c r="AN23" s="5"/>
      <c r="AO23" s="39"/>
      <c r="AP23" s="5"/>
      <c r="AQ23" s="39"/>
      <c r="AR23" s="5"/>
      <c r="AS23" s="39"/>
      <c r="AT23" s="5"/>
      <c r="AU23" s="39"/>
      <c r="AV23" s="5"/>
      <c r="AW23" s="39"/>
      <c r="AX23" s="5"/>
      <c r="AY23" s="39"/>
      <c r="AZ23" s="5"/>
      <c r="BA23" s="39"/>
      <c r="BB23" s="5"/>
      <c r="BC23" s="39"/>
      <c r="BD23" s="5"/>
    </row>
    <row r="24" spans="1:56" ht="12.75">
      <c r="A24" s="28" t="s">
        <v>339</v>
      </c>
      <c r="B24" s="5"/>
      <c r="C24" s="31">
        <v>338.2</v>
      </c>
      <c r="D24" s="5"/>
      <c r="E24" s="31">
        <v>295</v>
      </c>
      <c r="F24" s="5"/>
      <c r="G24" s="31">
        <v>327.5</v>
      </c>
      <c r="H24" s="5"/>
      <c r="I24" s="31">
        <v>332.3</v>
      </c>
      <c r="J24" s="5"/>
      <c r="K24" s="31">
        <v>333.5</v>
      </c>
      <c r="L24" s="5"/>
      <c r="M24" s="31"/>
      <c r="N24" s="5"/>
      <c r="O24" s="31"/>
      <c r="P24" s="5"/>
      <c r="Q24" s="31"/>
      <c r="R24" s="31"/>
      <c r="S24" s="31"/>
      <c r="T24" s="5"/>
      <c r="U24" s="31"/>
      <c r="V24" s="31"/>
      <c r="W24" s="31"/>
      <c r="X24" s="5"/>
      <c r="Y24" s="31"/>
      <c r="Z24" s="5"/>
      <c r="AA24" s="31"/>
      <c r="AB24" s="5"/>
      <c r="AC24" s="28" t="s">
        <v>339</v>
      </c>
      <c r="AD24" s="5"/>
      <c r="AE24" s="39">
        <v>477.4</v>
      </c>
      <c r="AF24" s="5"/>
      <c r="AG24" s="39">
        <v>438.1</v>
      </c>
      <c r="AH24" s="5"/>
      <c r="AI24" s="39">
        <v>489.5</v>
      </c>
      <c r="AJ24" s="5"/>
      <c r="AK24" s="39">
        <v>467.4</v>
      </c>
      <c r="AL24" s="5"/>
      <c r="AM24" s="39">
        <v>483.8</v>
      </c>
      <c r="AN24" s="5"/>
      <c r="AO24" s="39"/>
      <c r="AP24" s="5"/>
      <c r="AQ24" s="39"/>
      <c r="AR24" s="5"/>
      <c r="AS24" s="39"/>
      <c r="AT24" s="39"/>
      <c r="AU24" s="39"/>
      <c r="AV24" s="39"/>
      <c r="AW24" s="39"/>
      <c r="AX24" s="39"/>
      <c r="AY24" s="39"/>
      <c r="AZ24" s="5"/>
      <c r="BA24" s="39"/>
      <c r="BB24" s="5"/>
      <c r="BC24" s="39"/>
      <c r="BD24" s="5"/>
    </row>
    <row r="25" spans="1:56" ht="12.75">
      <c r="A25" s="5"/>
      <c r="B25" s="5"/>
      <c r="C25" s="5"/>
      <c r="D25" s="5"/>
      <c r="E25" s="5"/>
      <c r="F25" s="5"/>
      <c r="G25" s="5"/>
      <c r="H25" s="5"/>
      <c r="I25" s="31"/>
      <c r="J25" s="5"/>
      <c r="K25" s="31"/>
      <c r="L25" s="5"/>
      <c r="M25" s="31"/>
      <c r="N25" s="5"/>
      <c r="O25" s="31"/>
      <c r="P25" s="5"/>
      <c r="Q25" s="31"/>
      <c r="R25" s="5"/>
      <c r="S25" s="31"/>
      <c r="T25" s="5"/>
      <c r="U25" s="31"/>
      <c r="V25" s="5"/>
      <c r="W25" s="31"/>
      <c r="X25" s="5"/>
      <c r="Y25" s="31"/>
      <c r="Z25" s="5"/>
      <c r="AA25" s="5"/>
      <c r="AB25" s="5"/>
      <c r="AC25" s="5"/>
      <c r="AD25" s="5"/>
      <c r="AE25" s="6"/>
      <c r="AF25" s="5"/>
      <c r="AG25" s="6"/>
      <c r="AH25" s="5"/>
      <c r="AI25" s="39"/>
      <c r="AJ25" s="5"/>
      <c r="AK25" s="6"/>
      <c r="AL25" s="5"/>
      <c r="AM25" s="6"/>
      <c r="AN25" s="5"/>
      <c r="AO25" s="6"/>
      <c r="AP25" s="5"/>
      <c r="AQ25" s="6"/>
      <c r="AR25" s="5"/>
      <c r="AS25" s="6"/>
      <c r="AT25" s="5"/>
      <c r="AU25" s="6"/>
      <c r="AV25" s="5"/>
      <c r="AW25" s="6"/>
      <c r="AX25" s="5"/>
      <c r="AY25" s="6"/>
      <c r="AZ25" s="5"/>
      <c r="BA25" s="6"/>
      <c r="BB25" s="5"/>
      <c r="BC25" s="6"/>
      <c r="BD25" s="5"/>
    </row>
    <row r="26" spans="1:56" ht="12.75">
      <c r="A26" s="28" t="s">
        <v>340</v>
      </c>
      <c r="B26" s="5"/>
      <c r="C26" s="5"/>
      <c r="D26" s="5"/>
      <c r="E26" s="31"/>
      <c r="F26" s="5"/>
      <c r="G26" s="5"/>
      <c r="H26" s="5"/>
      <c r="I26" s="5"/>
      <c r="J26" s="5"/>
      <c r="K26" s="31"/>
      <c r="L26" s="5"/>
      <c r="M26" s="31"/>
      <c r="N26" s="5"/>
      <c r="O26" s="31"/>
      <c r="P26" s="5"/>
      <c r="Q26" s="31"/>
      <c r="R26" s="5"/>
      <c r="S26" s="31"/>
      <c r="T26" s="5"/>
      <c r="U26" s="31"/>
      <c r="V26" s="5"/>
      <c r="W26" s="31"/>
      <c r="X26" s="5"/>
      <c r="Y26" s="31"/>
      <c r="Z26" s="5"/>
      <c r="AA26" s="5"/>
      <c r="AB26" s="5"/>
      <c r="AC26" s="28" t="s">
        <v>340</v>
      </c>
      <c r="AD26" s="5"/>
      <c r="AE26" s="6"/>
      <c r="AF26" s="5"/>
      <c r="AG26" s="39"/>
      <c r="AH26" s="5"/>
      <c r="AI26" s="39"/>
      <c r="AJ26" s="5"/>
      <c r="AK26" s="6"/>
      <c r="AL26" s="5"/>
      <c r="AM26" s="6"/>
      <c r="AN26" s="5"/>
      <c r="AO26" s="6"/>
      <c r="AP26" s="5"/>
      <c r="AQ26" s="6"/>
      <c r="AR26" s="5"/>
      <c r="AS26" s="6"/>
      <c r="AT26" s="5"/>
      <c r="AU26" s="6"/>
      <c r="AV26" s="5"/>
      <c r="AW26" s="6"/>
      <c r="AX26" s="5"/>
      <c r="AY26" s="6"/>
      <c r="AZ26" s="5"/>
      <c r="BA26" s="6"/>
      <c r="BB26" s="5"/>
      <c r="BC26" s="6"/>
      <c r="BD26" s="5"/>
    </row>
    <row r="27" spans="1:56" ht="12.75">
      <c r="A27" s="28" t="s">
        <v>341</v>
      </c>
      <c r="B27" s="5"/>
      <c r="C27" s="31">
        <v>3.5200489745944363</v>
      </c>
      <c r="D27" s="5"/>
      <c r="E27" s="31">
        <v>6.421356421356417</v>
      </c>
      <c r="F27" s="5"/>
      <c r="G27" s="31">
        <v>4.5657726692209355</v>
      </c>
      <c r="H27" s="5"/>
      <c r="I27" s="31">
        <v>9.20144594150505</v>
      </c>
      <c r="J27" s="5"/>
      <c r="K27" s="31">
        <v>9.380124631026622</v>
      </c>
      <c r="L27" s="5"/>
      <c r="M27" s="31"/>
      <c r="N27" s="5"/>
      <c r="O27" s="31"/>
      <c r="P27" s="5"/>
      <c r="Q27" s="31"/>
      <c r="R27" s="5"/>
      <c r="S27" s="31"/>
      <c r="T27" s="5"/>
      <c r="U27" s="31"/>
      <c r="V27" s="5"/>
      <c r="W27" s="31"/>
      <c r="X27" s="5"/>
      <c r="Y27" s="31"/>
      <c r="Z27" s="5"/>
      <c r="AA27" s="31"/>
      <c r="AB27" s="5"/>
      <c r="AC27" s="28" t="s">
        <v>341</v>
      </c>
      <c r="AD27" s="5"/>
      <c r="AE27" s="39">
        <v>4.807903402854019</v>
      </c>
      <c r="AF27" s="5"/>
      <c r="AG27" s="39">
        <v>-3.331862312444833</v>
      </c>
      <c r="AH27" s="5"/>
      <c r="AI27" s="39">
        <v>-1.270673658733379</v>
      </c>
      <c r="AJ27" s="5"/>
      <c r="AK27" s="39">
        <v>2.838283828382826</v>
      </c>
      <c r="AL27" s="5"/>
      <c r="AM27" s="39">
        <v>2.024462252214243</v>
      </c>
      <c r="AN27" s="5"/>
      <c r="AO27" s="39"/>
      <c r="AP27" s="5"/>
      <c r="AQ27" s="39"/>
      <c r="AR27" s="5"/>
      <c r="AS27" s="39"/>
      <c r="AT27" s="5"/>
      <c r="AU27" s="39"/>
      <c r="AV27" s="5"/>
      <c r="AW27" s="39"/>
      <c r="AX27" s="5"/>
      <c r="AY27" s="39"/>
      <c r="AZ27" s="5"/>
      <c r="BA27" s="39"/>
      <c r="BB27" s="5"/>
      <c r="BC27" s="39"/>
      <c r="BD27" s="5"/>
    </row>
    <row r="28" spans="1:56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31"/>
      <c r="L28" s="5"/>
      <c r="M28" s="31"/>
      <c r="N28" s="5"/>
      <c r="O28" s="31"/>
      <c r="P28" s="5"/>
      <c r="Q28" s="31"/>
      <c r="R28" s="5"/>
      <c r="S28" s="31"/>
      <c r="T28" s="5"/>
      <c r="U28" s="31"/>
      <c r="V28" s="5"/>
      <c r="W28" s="31"/>
      <c r="X28" s="5"/>
      <c r="Y28" s="31"/>
      <c r="Z28" s="5"/>
      <c r="AA28" s="5"/>
      <c r="AB28" s="5"/>
      <c r="AC28" s="5"/>
      <c r="AD28" s="5"/>
      <c r="AE28" s="6"/>
      <c r="AF28" s="5"/>
      <c r="AG28" s="6"/>
      <c r="AH28" s="5"/>
      <c r="AI28" s="39"/>
      <c r="AJ28" s="5"/>
      <c r="AK28" s="6"/>
      <c r="AL28" s="5"/>
      <c r="AM28" s="6"/>
      <c r="AN28" s="5"/>
      <c r="AO28" s="6"/>
      <c r="AP28" s="5"/>
      <c r="AQ28" s="6"/>
      <c r="AR28" s="5"/>
      <c r="AS28" s="6"/>
      <c r="AT28" s="5"/>
      <c r="AU28" s="6"/>
      <c r="AV28" s="5"/>
      <c r="AW28" s="6"/>
      <c r="AX28" s="5"/>
      <c r="AY28" s="6"/>
      <c r="AZ28" s="5"/>
      <c r="BA28" s="6"/>
      <c r="BB28" s="5"/>
      <c r="BC28" s="6"/>
      <c r="BD28" s="5"/>
    </row>
    <row r="29" spans="1:56" ht="12.75">
      <c r="A29" s="28" t="s">
        <v>342</v>
      </c>
      <c r="B29" s="5"/>
      <c r="C29" s="5"/>
      <c r="D29" s="5"/>
      <c r="E29" s="5"/>
      <c r="F29" s="5"/>
      <c r="G29" s="5"/>
      <c r="H29" s="5"/>
      <c r="I29" s="5"/>
      <c r="J29" s="5"/>
      <c r="K29" s="31"/>
      <c r="L29" s="5"/>
      <c r="M29" s="31"/>
      <c r="N29" s="5"/>
      <c r="O29" s="31"/>
      <c r="P29" s="5"/>
      <c r="Q29" s="31"/>
      <c r="R29" s="5"/>
      <c r="S29" s="31"/>
      <c r="T29" s="5"/>
      <c r="U29" s="31"/>
      <c r="V29" s="5"/>
      <c r="W29" s="31"/>
      <c r="X29" s="5"/>
      <c r="Y29" s="31"/>
      <c r="Z29" s="5"/>
      <c r="AA29" s="5"/>
      <c r="AB29" s="5"/>
      <c r="AC29" s="28" t="s">
        <v>342</v>
      </c>
      <c r="AD29" s="5"/>
      <c r="AE29" s="6"/>
      <c r="AF29" s="5"/>
      <c r="AG29" s="6"/>
      <c r="AH29" s="5"/>
      <c r="AI29" s="39"/>
      <c r="AJ29" s="5"/>
      <c r="AK29" s="6"/>
      <c r="AL29" s="5"/>
      <c r="AM29" s="6"/>
      <c r="AN29" s="5"/>
      <c r="AO29" s="6"/>
      <c r="AP29" s="5"/>
      <c r="AQ29" s="6"/>
      <c r="AR29" s="5"/>
      <c r="AS29" s="6"/>
      <c r="AT29" s="5"/>
      <c r="AU29" s="6"/>
      <c r="AV29" s="5"/>
      <c r="AW29" s="6"/>
      <c r="AX29" s="5"/>
      <c r="AY29" s="6"/>
      <c r="AZ29" s="5"/>
      <c r="BA29" s="6"/>
      <c r="BB29" s="5"/>
      <c r="BC29" s="6"/>
      <c r="BD29" s="5"/>
    </row>
    <row r="30" spans="1:56" ht="12.75">
      <c r="A30" s="28" t="s">
        <v>343</v>
      </c>
      <c r="B30" s="5"/>
      <c r="C30" s="5">
        <v>338.2</v>
      </c>
      <c r="D30" s="5"/>
      <c r="E30" s="5">
        <v>633.2</v>
      </c>
      <c r="F30" s="5"/>
      <c r="G30" s="5">
        <v>960.7</v>
      </c>
      <c r="H30" s="5"/>
      <c r="I30" s="5">
        <v>1293</v>
      </c>
      <c r="J30" s="5"/>
      <c r="K30" s="5">
        <v>1626.5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31"/>
      <c r="Z30" s="5"/>
      <c r="AA30" s="5"/>
      <c r="AB30" s="5"/>
      <c r="AC30" s="28" t="s">
        <v>343</v>
      </c>
      <c r="AD30" s="5"/>
      <c r="AE30" s="6">
        <v>477.4</v>
      </c>
      <c r="AF30" s="5"/>
      <c r="AG30" s="6">
        <v>915.5</v>
      </c>
      <c r="AH30" s="5"/>
      <c r="AI30" s="6">
        <v>1405</v>
      </c>
      <c r="AJ30" s="5"/>
      <c r="AK30" s="6">
        <v>1872.4</v>
      </c>
      <c r="AL30" s="5"/>
      <c r="AM30" s="6">
        <v>2356.2</v>
      </c>
      <c r="AN30" s="5"/>
      <c r="AO30" s="6"/>
      <c r="AP30" s="5"/>
      <c r="AQ30" s="6"/>
      <c r="AR30" s="5"/>
      <c r="AS30" s="6"/>
      <c r="AT30" s="5"/>
      <c r="AU30" s="6"/>
      <c r="AV30" s="6"/>
      <c r="AW30" s="6"/>
      <c r="AX30" s="5"/>
      <c r="AY30" s="6"/>
      <c r="AZ30" s="5"/>
      <c r="BA30" s="6"/>
      <c r="BB30" s="5"/>
      <c r="BC30" s="6"/>
      <c r="BD30" s="5"/>
    </row>
    <row r="31" spans="1:56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31"/>
      <c r="V31" s="5"/>
      <c r="W31" s="5"/>
      <c r="X31" s="5"/>
      <c r="Y31" s="31"/>
      <c r="Z31" s="5"/>
      <c r="AA31" s="5"/>
      <c r="AB31" s="5"/>
      <c r="AC31" s="5"/>
      <c r="AD31" s="5"/>
      <c r="AE31" s="6"/>
      <c r="AF31" s="5"/>
      <c r="AG31" s="6"/>
      <c r="AH31" s="5"/>
      <c r="AI31" s="6"/>
      <c r="AJ31" s="5"/>
      <c r="AK31" s="6"/>
      <c r="AL31" s="5"/>
      <c r="AM31" s="6"/>
      <c r="AN31" s="5"/>
      <c r="AO31" s="6"/>
      <c r="AP31" s="5"/>
      <c r="AQ31" s="6"/>
      <c r="AR31" s="5"/>
      <c r="AS31" s="6"/>
      <c r="AT31" s="5"/>
      <c r="AU31" s="6"/>
      <c r="AV31" s="5"/>
      <c r="AW31" s="6"/>
      <c r="AX31" s="5"/>
      <c r="AY31" s="6"/>
      <c r="AZ31" s="5"/>
      <c r="BA31" s="6"/>
      <c r="BB31" s="5"/>
      <c r="BC31" s="6"/>
      <c r="BD31" s="5"/>
    </row>
    <row r="32" spans="1:56" ht="12.75">
      <c r="A32" s="5"/>
      <c r="B32" s="5"/>
      <c r="C32" s="28" t="s">
        <v>175</v>
      </c>
      <c r="D32" s="5"/>
      <c r="E32" s="28"/>
      <c r="F32" s="5"/>
      <c r="G32" s="28"/>
      <c r="H32" s="5"/>
      <c r="I32" s="28"/>
      <c r="J32" s="5"/>
      <c r="K32" s="28"/>
      <c r="L32" s="5"/>
      <c r="M32" s="28"/>
      <c r="N32" s="5"/>
      <c r="O32" s="28"/>
      <c r="P32" s="5"/>
      <c r="Q32" s="28"/>
      <c r="R32" s="5"/>
      <c r="S32" s="28"/>
      <c r="T32" s="5"/>
      <c r="U32" s="31"/>
      <c r="V32" s="5"/>
      <c r="W32" s="28"/>
      <c r="X32" s="5"/>
      <c r="Y32" s="28"/>
      <c r="Z32" s="5"/>
      <c r="AA32" s="28"/>
      <c r="AB32" s="5"/>
      <c r="AC32" s="5"/>
      <c r="AD32" s="5"/>
      <c r="AE32" s="42" t="s">
        <v>175</v>
      </c>
      <c r="AF32" s="5"/>
      <c r="AG32" s="42"/>
      <c r="AH32" s="5"/>
      <c r="AI32" s="42"/>
      <c r="AJ32" s="5"/>
      <c r="AK32" s="42"/>
      <c r="AL32" s="5"/>
      <c r="AM32" s="42"/>
      <c r="AN32" s="5"/>
      <c r="AO32" s="42"/>
      <c r="AP32" s="5"/>
      <c r="AQ32" s="42"/>
      <c r="AR32" s="5"/>
      <c r="AS32" s="42"/>
      <c r="AT32" s="5"/>
      <c r="AU32" s="42"/>
      <c r="AV32" s="5"/>
      <c r="AW32" s="42"/>
      <c r="AX32" s="5"/>
      <c r="AY32" s="42"/>
      <c r="AZ32" s="5"/>
      <c r="BA32" s="42"/>
      <c r="BB32" s="5"/>
      <c r="BC32" s="42"/>
      <c r="BD32" s="5"/>
    </row>
    <row r="33" spans="1:56" ht="12.75">
      <c r="A33" s="5"/>
      <c r="B33" s="5"/>
      <c r="C33" s="33"/>
      <c r="D33" s="33"/>
      <c r="E33" s="43" t="s">
        <v>344</v>
      </c>
      <c r="F33" s="43"/>
      <c r="G33" s="43"/>
      <c r="H33" s="44"/>
      <c r="I33" s="43"/>
      <c r="J33" s="43"/>
      <c r="K33" s="43" t="s">
        <v>345</v>
      </c>
      <c r="L33" s="43"/>
      <c r="M33" s="43"/>
      <c r="N33" s="44"/>
      <c r="O33" s="43"/>
      <c r="P33" s="43"/>
      <c r="Q33" s="43" t="s">
        <v>346</v>
      </c>
      <c r="R33" s="43"/>
      <c r="S33" s="43"/>
      <c r="T33" s="44"/>
      <c r="U33" s="43"/>
      <c r="V33" s="43"/>
      <c r="W33" s="43" t="s">
        <v>347</v>
      </c>
      <c r="X33" s="33"/>
      <c r="Y33" s="33"/>
      <c r="Z33" s="5"/>
      <c r="AA33" s="34"/>
      <c r="AB33" s="5"/>
      <c r="AC33" s="5"/>
      <c r="AD33" s="5"/>
      <c r="AE33" s="45"/>
      <c r="AF33" s="33"/>
      <c r="AG33" s="46" t="s">
        <v>344</v>
      </c>
      <c r="AH33" s="33"/>
      <c r="AI33" s="45"/>
      <c r="AJ33" s="5"/>
      <c r="AK33" s="45"/>
      <c r="AL33" s="33"/>
      <c r="AM33" s="46" t="s">
        <v>345</v>
      </c>
      <c r="AN33" s="33"/>
      <c r="AO33" s="45"/>
      <c r="AP33" s="5"/>
      <c r="AQ33" s="45"/>
      <c r="AR33" s="33"/>
      <c r="AS33" s="46" t="s">
        <v>346</v>
      </c>
      <c r="AT33" s="33"/>
      <c r="AU33" s="45"/>
      <c r="AV33" s="5"/>
      <c r="AW33" s="45"/>
      <c r="AX33" s="33"/>
      <c r="AY33" s="46" t="s">
        <v>347</v>
      </c>
      <c r="AZ33" s="33"/>
      <c r="BA33" s="45"/>
      <c r="BB33" s="5"/>
      <c r="BC33" s="5"/>
      <c r="BD33" s="5"/>
    </row>
    <row r="34" spans="1:56" ht="12.75">
      <c r="A34" s="5"/>
      <c r="B34" s="5"/>
      <c r="C34" s="5"/>
      <c r="D34" s="5"/>
      <c r="E34" s="5">
        <v>960.7</v>
      </c>
      <c r="F34" s="5"/>
      <c r="G34" s="5"/>
      <c r="H34" s="5"/>
      <c r="I34" s="5"/>
      <c r="J34" s="5"/>
      <c r="K34" s="5" t="s">
        <v>175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6"/>
      <c r="AF34" s="5"/>
      <c r="AG34" s="6">
        <v>1405</v>
      </c>
      <c r="AH34" s="5"/>
      <c r="AI34" s="6"/>
      <c r="AJ34" s="5"/>
      <c r="AK34" s="6"/>
      <c r="AL34" s="5"/>
      <c r="AM34" s="6" t="s">
        <v>175</v>
      </c>
      <c r="AN34" s="5"/>
      <c r="AO34" s="6"/>
      <c r="AP34" s="5"/>
      <c r="AQ34" s="6"/>
      <c r="AR34" s="5"/>
      <c r="AS34" s="6"/>
      <c r="AT34" s="5"/>
      <c r="AU34" s="6"/>
      <c r="AV34" s="5"/>
      <c r="AW34" s="6"/>
      <c r="AX34" s="5"/>
      <c r="AY34" s="6"/>
      <c r="AZ34" s="5"/>
      <c r="BA34" s="6"/>
      <c r="BB34" s="5"/>
      <c r="BC34" s="6"/>
      <c r="BD34" s="5"/>
    </row>
    <row r="35" spans="1:56" ht="12.75">
      <c r="A35" s="28" t="s">
        <v>340</v>
      </c>
      <c r="B35" s="5"/>
      <c r="C35" s="5"/>
      <c r="D35" s="5"/>
      <c r="E35" s="31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28" t="s">
        <v>340</v>
      </c>
      <c r="AD35" s="5"/>
      <c r="AE35" s="6"/>
      <c r="AF35" s="5"/>
      <c r="AG35" s="6"/>
      <c r="AH35" s="5"/>
      <c r="AI35" s="6"/>
      <c r="AJ35" s="5"/>
      <c r="AK35" s="6"/>
      <c r="AL35" s="5"/>
      <c r="AM35" s="6"/>
      <c r="AN35" s="5"/>
      <c r="AO35" s="6"/>
      <c r="AP35" s="5"/>
      <c r="AQ35" s="6"/>
      <c r="AR35" s="5"/>
      <c r="AS35" s="6"/>
      <c r="AT35" s="5"/>
      <c r="AU35" s="6"/>
      <c r="AV35" s="5"/>
      <c r="AW35" s="6"/>
      <c r="AX35" s="5"/>
      <c r="AY35" s="6"/>
      <c r="AZ35" s="5"/>
      <c r="BA35" s="6"/>
      <c r="BB35" s="5"/>
      <c r="BC35" s="6"/>
      <c r="BD35" s="5"/>
    </row>
    <row r="36" spans="1:56" ht="12.75">
      <c r="A36" s="28" t="s">
        <v>341</v>
      </c>
      <c r="B36" s="5"/>
      <c r="C36" s="5"/>
      <c r="D36" s="5"/>
      <c r="E36" s="31">
        <v>4.754116235961181</v>
      </c>
      <c r="F36" s="5"/>
      <c r="G36" s="5"/>
      <c r="H36" s="5"/>
      <c r="I36" s="5"/>
      <c r="J36" s="5"/>
      <c r="K36" s="31" t="s">
        <v>175</v>
      </c>
      <c r="L36" s="5"/>
      <c r="M36" s="5"/>
      <c r="N36" s="5"/>
      <c r="O36" s="5"/>
      <c r="P36" s="5"/>
      <c r="Q36" s="31"/>
      <c r="R36" s="5"/>
      <c r="S36" s="5"/>
      <c r="T36" s="5"/>
      <c r="U36" s="5"/>
      <c r="V36" s="5"/>
      <c r="W36" s="31"/>
      <c r="X36" s="5"/>
      <c r="Y36" s="5"/>
      <c r="Z36" s="5"/>
      <c r="AA36" s="5"/>
      <c r="AB36" s="5"/>
      <c r="AC36" s="28" t="s">
        <v>341</v>
      </c>
      <c r="AD36" s="5"/>
      <c r="AE36" s="6"/>
      <c r="AF36" s="5"/>
      <c r="AG36" s="6">
        <v>0.03559985760057671</v>
      </c>
      <c r="AH36" s="5"/>
      <c r="AI36" s="6"/>
      <c r="AJ36" s="5"/>
      <c r="AK36" s="6"/>
      <c r="AL36" s="5"/>
      <c r="AM36" s="6" t="s">
        <v>175</v>
      </c>
      <c r="AN36" s="5"/>
      <c r="AO36" s="6"/>
      <c r="AP36" s="5"/>
      <c r="AQ36" s="6"/>
      <c r="AR36" s="5"/>
      <c r="AS36" s="6"/>
      <c r="AT36" s="5"/>
      <c r="AU36" s="6"/>
      <c r="AV36" s="5"/>
      <c r="AW36" s="6"/>
      <c r="AX36" s="5"/>
      <c r="AY36" s="6"/>
      <c r="AZ36" s="5"/>
      <c r="BA36" s="6"/>
      <c r="BB36" s="5"/>
      <c r="BC36" s="6"/>
      <c r="BD36" s="5"/>
    </row>
    <row r="37" spans="1:56" ht="13.5" thickBo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47"/>
      <c r="AF37" s="35"/>
      <c r="AG37" s="47"/>
      <c r="AH37" s="35"/>
      <c r="AI37" s="47"/>
      <c r="AJ37" s="35"/>
      <c r="AK37" s="47"/>
      <c r="AL37" s="35"/>
      <c r="AM37" s="47"/>
      <c r="AN37" s="35"/>
      <c r="AO37" s="47"/>
      <c r="AP37" s="35"/>
      <c r="AQ37" s="47"/>
      <c r="AR37" s="35"/>
      <c r="AS37" s="47"/>
      <c r="AT37" s="35"/>
      <c r="AU37" s="47"/>
      <c r="AV37" s="35"/>
      <c r="AW37" s="47"/>
      <c r="AX37" s="35"/>
      <c r="AY37" s="47"/>
      <c r="AZ37" s="35"/>
      <c r="BA37" s="47"/>
      <c r="BB37" s="35"/>
      <c r="BC37" s="47"/>
      <c r="BD37" s="35"/>
    </row>
    <row r="38" spans="1:56" ht="13.5" thickTop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</row>
    <row r="39" spans="1:5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</row>
    <row r="40" spans="1:5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</row>
    <row r="41" spans="1:56" ht="12.75">
      <c r="A41" t="s">
        <v>348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t="s">
        <v>348</v>
      </c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</row>
    <row r="42" spans="1:56" ht="12.75">
      <c r="A42" t="s">
        <v>109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t="s">
        <v>109</v>
      </c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</row>
    <row r="43" spans="1:56" ht="12.75">
      <c r="A43" t="s">
        <v>110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t="s">
        <v>110</v>
      </c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</row>
  </sheetData>
  <printOptions/>
  <pageMargins left="0.75" right="0.75" top="1" bottom="1" header="0.5" footer="0.5"/>
  <pageSetup horizontalDpi="600" verticalDpi="600" orientation="landscape" scale="80" r:id="rId1"/>
  <colBreaks count="1" manualBreakCount="1">
    <brk id="2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100"/>
  <sheetViews>
    <sheetView workbookViewId="0" topLeftCell="A1">
      <selection activeCell="A1" sqref="A1"/>
    </sheetView>
  </sheetViews>
  <sheetFormatPr defaultColWidth="9.140625" defaultRowHeight="12.75"/>
  <cols>
    <col min="1" max="1" width="12.28125" style="0" customWidth="1"/>
    <col min="2" max="2" width="9.421875" style="0" bestFit="1" customWidth="1"/>
    <col min="3" max="3" width="14.28125" style="0" customWidth="1"/>
    <col min="4" max="4" width="12.8515625" style="0" customWidth="1"/>
    <col min="5" max="5" width="10.57421875" style="0" customWidth="1"/>
    <col min="6" max="6" width="12.00390625" style="0" customWidth="1"/>
    <col min="7" max="7" width="12.28125" style="0" customWidth="1"/>
    <col min="8" max="8" width="9.8515625" style="0" customWidth="1"/>
    <col min="9" max="9" width="14.140625" style="0" customWidth="1"/>
  </cols>
  <sheetData>
    <row r="1" spans="1:8" ht="15.75">
      <c r="A1" s="48" t="s">
        <v>353</v>
      </c>
      <c r="B1" s="49"/>
      <c r="C1" s="49"/>
      <c r="D1" s="49"/>
      <c r="G1" s="50"/>
      <c r="H1" s="50"/>
    </row>
    <row r="2" spans="1:9" ht="13.5" thickBot="1">
      <c r="A2" s="51"/>
      <c r="B2" s="51"/>
      <c r="C2" s="51"/>
      <c r="D2" s="51"/>
      <c r="E2" s="51"/>
      <c r="F2" s="51"/>
      <c r="G2" s="51"/>
      <c r="H2" s="51"/>
      <c r="I2" s="51"/>
    </row>
    <row r="3" spans="1:9" ht="17.25" thickBot="1" thickTop="1">
      <c r="A3" s="49"/>
      <c r="B3" s="52"/>
      <c r="C3" s="227" t="s">
        <v>354</v>
      </c>
      <c r="D3" s="228"/>
      <c r="E3" s="52"/>
      <c r="F3" s="52" t="s">
        <v>355</v>
      </c>
      <c r="G3" s="52" t="s">
        <v>172</v>
      </c>
      <c r="H3" s="53"/>
      <c r="I3" s="52" t="s">
        <v>173</v>
      </c>
    </row>
    <row r="4" spans="1:9" ht="15.75">
      <c r="A4" s="54" t="s">
        <v>356</v>
      </c>
      <c r="B4" s="52" t="s">
        <v>357</v>
      </c>
      <c r="C4" s="52" t="s">
        <v>358</v>
      </c>
      <c r="D4" s="55" t="s">
        <v>359</v>
      </c>
      <c r="E4" s="52" t="s">
        <v>360</v>
      </c>
      <c r="F4" s="52" t="s">
        <v>361</v>
      </c>
      <c r="G4" s="52" t="s">
        <v>362</v>
      </c>
      <c r="H4" s="53" t="s">
        <v>363</v>
      </c>
      <c r="I4" s="52" t="s">
        <v>364</v>
      </c>
    </row>
    <row r="5" spans="1:9" ht="16.5" thickBot="1">
      <c r="A5" s="56"/>
      <c r="B5" s="57" t="s">
        <v>365</v>
      </c>
      <c r="C5" s="57" t="s">
        <v>365</v>
      </c>
      <c r="D5" s="57" t="s">
        <v>365</v>
      </c>
      <c r="E5" s="57" t="s">
        <v>365</v>
      </c>
      <c r="F5" s="57" t="s">
        <v>365</v>
      </c>
      <c r="G5" s="57" t="s">
        <v>365</v>
      </c>
      <c r="H5" s="57" t="s">
        <v>365</v>
      </c>
      <c r="I5" s="58" t="s">
        <v>366</v>
      </c>
    </row>
    <row r="6" spans="1:9" ht="12.75">
      <c r="A6" s="59"/>
      <c r="B6" s="60"/>
      <c r="C6" s="60"/>
      <c r="E6" s="60"/>
      <c r="F6" s="60"/>
      <c r="G6" s="60"/>
      <c r="H6" s="60"/>
      <c r="I6" s="60"/>
    </row>
    <row r="7" spans="5:6" ht="15.75">
      <c r="E7" s="61"/>
      <c r="F7" s="54" t="s">
        <v>367</v>
      </c>
    </row>
    <row r="8" spans="2:9" ht="12.75">
      <c r="B8" s="62"/>
      <c r="C8" s="62"/>
      <c r="E8" s="62"/>
      <c r="F8" s="62"/>
      <c r="G8" s="62"/>
      <c r="H8" s="62"/>
      <c r="I8" s="62"/>
    </row>
    <row r="9" spans="1:9" ht="15.75">
      <c r="A9" s="54" t="s">
        <v>368</v>
      </c>
      <c r="B9" s="63">
        <v>36188</v>
      </c>
      <c r="C9" s="63">
        <v>8726</v>
      </c>
      <c r="D9" s="63">
        <v>2742</v>
      </c>
      <c r="E9" s="63">
        <v>2480</v>
      </c>
      <c r="F9" s="63">
        <v>1366</v>
      </c>
      <c r="G9" s="63">
        <v>719</v>
      </c>
      <c r="H9" s="63">
        <v>1011</v>
      </c>
      <c r="I9" s="63">
        <f>SUM(B9:H9)</f>
        <v>53232</v>
      </c>
    </row>
    <row r="10" spans="1:9" ht="15.75">
      <c r="A10" s="54" t="s">
        <v>369</v>
      </c>
      <c r="B10" s="63">
        <v>35241</v>
      </c>
      <c r="C10" s="63">
        <v>9556</v>
      </c>
      <c r="D10" s="63">
        <v>2875</v>
      </c>
      <c r="E10" s="63">
        <v>2524</v>
      </c>
      <c r="F10" s="63">
        <v>1475</v>
      </c>
      <c r="G10" s="63">
        <v>864</v>
      </c>
      <c r="H10" s="63">
        <v>1021</v>
      </c>
      <c r="I10" s="63">
        <f>SUM(B10:H10)</f>
        <v>53556</v>
      </c>
    </row>
    <row r="11" spans="1:9" ht="15.75">
      <c r="A11" s="54" t="s">
        <v>370</v>
      </c>
      <c r="B11" s="63">
        <v>34036</v>
      </c>
      <c r="C11" s="63">
        <v>10423</v>
      </c>
      <c r="D11" s="63">
        <v>3003</v>
      </c>
      <c r="E11" s="63">
        <v>2617</v>
      </c>
      <c r="F11" s="63">
        <v>1446</v>
      </c>
      <c r="G11" s="63">
        <v>1062</v>
      </c>
      <c r="H11" s="63">
        <v>1007</v>
      </c>
      <c r="I11" s="63">
        <f>SUM(B11:H11)</f>
        <v>53594</v>
      </c>
    </row>
    <row r="12" spans="1:9" ht="15.75">
      <c r="A12" s="54" t="s">
        <v>371</v>
      </c>
      <c r="B12" s="63">
        <v>33235</v>
      </c>
      <c r="C12" s="63">
        <v>11017</v>
      </c>
      <c r="D12" s="63">
        <v>3233</v>
      </c>
      <c r="E12" s="63">
        <v>2543</v>
      </c>
      <c r="F12" s="63">
        <v>1359</v>
      </c>
      <c r="G12" s="63">
        <v>1097</v>
      </c>
      <c r="H12" s="63">
        <v>983</v>
      </c>
      <c r="I12" s="63">
        <f>SUM(B12:H12)</f>
        <v>53467</v>
      </c>
    </row>
    <row r="13" spans="1:9" ht="15.75">
      <c r="A13" s="54" t="s">
        <v>372</v>
      </c>
      <c r="B13" s="63">
        <v>32480</v>
      </c>
      <c r="C13" s="63">
        <v>11762</v>
      </c>
      <c r="D13" s="63">
        <v>3281</v>
      </c>
      <c r="E13" s="63">
        <v>2604</v>
      </c>
      <c r="F13" s="63">
        <v>1236</v>
      </c>
      <c r="G13" s="63">
        <v>1129</v>
      </c>
      <c r="H13" s="63">
        <v>939</v>
      </c>
      <c r="I13" s="63">
        <f>SUM(B13:H13)</f>
        <v>53431</v>
      </c>
    </row>
    <row r="14" spans="1:9" ht="15.75">
      <c r="A14" s="49"/>
      <c r="B14" s="63"/>
      <c r="C14" s="63"/>
      <c r="D14" s="63"/>
      <c r="E14" s="63"/>
      <c r="F14" s="63"/>
      <c r="G14" s="63"/>
      <c r="H14" s="63"/>
      <c r="I14" s="63"/>
    </row>
    <row r="15" spans="1:9" ht="15.75">
      <c r="A15" s="54" t="s">
        <v>373</v>
      </c>
      <c r="B15" s="63">
        <v>31253</v>
      </c>
      <c r="C15" s="63">
        <v>12435</v>
      </c>
      <c r="D15" s="63">
        <v>3483</v>
      </c>
      <c r="E15" s="63">
        <v>2636</v>
      </c>
      <c r="F15" s="63">
        <v>1075</v>
      </c>
      <c r="G15" s="63">
        <v>1197</v>
      </c>
      <c r="H15" s="63">
        <v>927</v>
      </c>
      <c r="I15" s="63">
        <f>SUM(B15:H15)</f>
        <v>53006</v>
      </c>
    </row>
    <row r="16" spans="1:9" ht="15.75">
      <c r="A16" s="54" t="s">
        <v>374</v>
      </c>
      <c r="B16" s="63">
        <v>30397</v>
      </c>
      <c r="C16" s="63">
        <v>13088</v>
      </c>
      <c r="D16" s="63">
        <v>3574</v>
      </c>
      <c r="E16" s="63">
        <v>2583</v>
      </c>
      <c r="F16" s="63">
        <v>843</v>
      </c>
      <c r="G16" s="63">
        <v>1288</v>
      </c>
      <c r="H16" s="63">
        <v>926</v>
      </c>
      <c r="I16" s="63">
        <f>SUM(B16:H16)</f>
        <v>52699</v>
      </c>
    </row>
    <row r="17" spans="1:9" ht="15.75">
      <c r="A17" s="54" t="s">
        <v>375</v>
      </c>
      <c r="B17" s="63">
        <v>29350</v>
      </c>
      <c r="C17" s="63">
        <v>13501</v>
      </c>
      <c r="D17" s="63">
        <v>3537</v>
      </c>
      <c r="E17" s="63">
        <v>2449</v>
      </c>
      <c r="F17" s="63">
        <v>710</v>
      </c>
      <c r="G17" s="63">
        <v>1283</v>
      </c>
      <c r="H17" s="63">
        <v>950</v>
      </c>
      <c r="I17" s="63">
        <f>SUM(B17:H17)</f>
        <v>51780</v>
      </c>
    </row>
    <row r="18" spans="1:9" ht="15.75">
      <c r="A18" s="54" t="s">
        <v>376</v>
      </c>
      <c r="B18" s="63">
        <v>28871</v>
      </c>
      <c r="C18" s="63">
        <v>14183</v>
      </c>
      <c r="D18" s="63">
        <v>3455</v>
      </c>
      <c r="E18" s="63">
        <v>2474</v>
      </c>
      <c r="F18" s="63">
        <v>749</v>
      </c>
      <c r="G18" s="63">
        <v>1374</v>
      </c>
      <c r="H18" s="63">
        <v>1006</v>
      </c>
      <c r="I18" s="63">
        <f>SUM(B18:H18)</f>
        <v>52112</v>
      </c>
    </row>
    <row r="19" spans="1:9" ht="15.75">
      <c r="A19" s="54" t="s">
        <v>377</v>
      </c>
      <c r="B19" s="63">
        <v>28204</v>
      </c>
      <c r="C19" s="63">
        <v>15143</v>
      </c>
      <c r="D19" s="63">
        <v>3382</v>
      </c>
      <c r="E19" s="63">
        <v>2726</v>
      </c>
      <c r="F19" s="63">
        <v>907</v>
      </c>
      <c r="G19" s="63">
        <v>1409</v>
      </c>
      <c r="H19" s="63">
        <v>1020</v>
      </c>
      <c r="I19" s="63">
        <f>SUM(B19:H19)</f>
        <v>52791</v>
      </c>
    </row>
    <row r="20" spans="1:9" ht="15.75">
      <c r="A20" s="49"/>
      <c r="B20" s="63"/>
      <c r="C20" s="63"/>
      <c r="D20" s="63"/>
      <c r="E20" s="63"/>
      <c r="F20" s="63"/>
      <c r="G20" s="63"/>
      <c r="H20" s="63"/>
      <c r="I20" s="63"/>
    </row>
    <row r="21" spans="1:9" ht="15.75">
      <c r="A21" s="54" t="s">
        <v>378</v>
      </c>
      <c r="B21" s="63">
        <v>27760</v>
      </c>
      <c r="C21" s="63">
        <v>16309</v>
      </c>
      <c r="D21" s="63">
        <v>3503</v>
      </c>
      <c r="E21" s="63">
        <v>3009</v>
      </c>
      <c r="F21" s="63">
        <v>882</v>
      </c>
      <c r="G21" s="63">
        <v>1430</v>
      </c>
      <c r="H21" s="63">
        <v>1046</v>
      </c>
      <c r="I21" s="63">
        <f>SUM(B21:H21)</f>
        <v>53939</v>
      </c>
    </row>
    <row r="22" spans="1:9" ht="15.75">
      <c r="A22" s="54" t="s">
        <v>379</v>
      </c>
      <c r="B22" s="63">
        <v>26446</v>
      </c>
      <c r="C22" s="63">
        <v>17232</v>
      </c>
      <c r="D22" s="63">
        <v>3924</v>
      </c>
      <c r="E22" s="63">
        <v>3236</v>
      </c>
      <c r="F22" s="63">
        <v>851</v>
      </c>
      <c r="G22" s="63">
        <v>1516</v>
      </c>
      <c r="H22" s="63">
        <v>1017</v>
      </c>
      <c r="I22" s="63">
        <f>SUM(B22:H22)</f>
        <v>54222</v>
      </c>
    </row>
    <row r="23" spans="1:9" ht="15.75">
      <c r="A23" s="54" t="s">
        <v>380</v>
      </c>
      <c r="B23" s="63">
        <v>25644</v>
      </c>
      <c r="C23" s="63">
        <v>17600</v>
      </c>
      <c r="D23" s="63">
        <v>3790</v>
      </c>
      <c r="E23" s="63">
        <v>3406</v>
      </c>
      <c r="F23" s="63">
        <v>830</v>
      </c>
      <c r="G23" s="63">
        <v>1608</v>
      </c>
      <c r="H23" s="63">
        <v>1040</v>
      </c>
      <c r="I23" s="63">
        <f>SUM(B23:H23)</f>
        <v>53918</v>
      </c>
    </row>
    <row r="24" spans="1:9" ht="15.75">
      <c r="A24" s="54" t="s">
        <v>381</v>
      </c>
      <c r="B24" s="63">
        <v>24691</v>
      </c>
      <c r="C24" s="63">
        <v>18462</v>
      </c>
      <c r="D24" s="63">
        <v>3752</v>
      </c>
      <c r="E24" s="63">
        <v>3979</v>
      </c>
      <c r="F24" s="63">
        <v>816</v>
      </c>
      <c r="G24" s="63">
        <v>1630</v>
      </c>
      <c r="H24" s="63">
        <v>1006</v>
      </c>
      <c r="I24" s="63">
        <f>SUM(B24:H24)</f>
        <v>54336</v>
      </c>
    </row>
    <row r="25" spans="1:9" ht="15.75">
      <c r="A25" s="54" t="s">
        <v>382</v>
      </c>
      <c r="B25" s="63">
        <v>22823</v>
      </c>
      <c r="C25" s="63">
        <v>19553</v>
      </c>
      <c r="D25" s="63">
        <v>4191</v>
      </c>
      <c r="E25" s="63">
        <v>5006</v>
      </c>
      <c r="F25" s="63">
        <v>770</v>
      </c>
      <c r="G25" s="63">
        <v>1611</v>
      </c>
      <c r="H25" s="63">
        <v>910</v>
      </c>
      <c r="I25" s="63">
        <f>SUM(B25:H25)</f>
        <v>54864</v>
      </c>
    </row>
    <row r="26" spans="1:9" ht="15.75">
      <c r="A26" s="49"/>
      <c r="B26" s="64"/>
      <c r="C26" s="64"/>
      <c r="D26" s="63"/>
      <c r="E26" s="64"/>
      <c r="F26" s="64"/>
      <c r="G26" s="64"/>
      <c r="H26" s="64"/>
      <c r="I26" s="64"/>
    </row>
    <row r="27" spans="1:9" ht="15.75">
      <c r="A27" s="54" t="s">
        <v>383</v>
      </c>
      <c r="B27" s="63">
        <v>21333</v>
      </c>
      <c r="C27" s="63">
        <v>19565</v>
      </c>
      <c r="D27" s="63">
        <v>4944</v>
      </c>
      <c r="E27" s="63">
        <v>5702</v>
      </c>
      <c r="F27" s="63">
        <v>691</v>
      </c>
      <c r="G27" s="63">
        <v>1657</v>
      </c>
      <c r="H27" s="63">
        <v>879</v>
      </c>
      <c r="I27" s="63">
        <f>SUM(B27:H27)</f>
        <v>54771</v>
      </c>
    </row>
    <row r="28" spans="1:9" ht="15.75">
      <c r="A28" s="54" t="s">
        <v>384</v>
      </c>
      <c r="B28" s="63">
        <v>20769</v>
      </c>
      <c r="C28" s="63">
        <v>19829</v>
      </c>
      <c r="D28" s="63">
        <v>5210</v>
      </c>
      <c r="E28" s="63">
        <v>6000</v>
      </c>
      <c r="F28" s="63">
        <v>672</v>
      </c>
      <c r="G28" s="63">
        <v>1719</v>
      </c>
      <c r="H28" s="63">
        <v>855</v>
      </c>
      <c r="I28" s="63">
        <f>SUM(B28:H28)</f>
        <v>55054</v>
      </c>
    </row>
    <row r="29" spans="1:9" ht="15.75">
      <c r="A29" s="54" t="s">
        <v>385</v>
      </c>
      <c r="B29" s="63">
        <v>20196</v>
      </c>
      <c r="C29" s="63">
        <v>19851</v>
      </c>
      <c r="D29" s="63">
        <v>5374</v>
      </c>
      <c r="E29" s="63">
        <v>6357</v>
      </c>
      <c r="F29" s="63">
        <v>689</v>
      </c>
      <c r="G29" s="63">
        <v>1745</v>
      </c>
      <c r="H29" s="63">
        <v>808</v>
      </c>
      <c r="I29" s="63">
        <f>SUM(B29:H29)</f>
        <v>55020</v>
      </c>
    </row>
    <row r="30" spans="1:9" ht="15.75">
      <c r="A30" s="54" t="s">
        <v>386</v>
      </c>
      <c r="B30" s="63">
        <v>19460</v>
      </c>
      <c r="C30" s="63">
        <v>19528</v>
      </c>
      <c r="D30" s="63">
        <v>5297</v>
      </c>
      <c r="E30" s="63">
        <v>6844</v>
      </c>
      <c r="F30" s="63">
        <v>690</v>
      </c>
      <c r="G30" s="63">
        <v>1776</v>
      </c>
      <c r="H30" s="63">
        <v>780</v>
      </c>
      <c r="I30" s="63">
        <f>SUM(B30:H30)</f>
        <v>54375</v>
      </c>
    </row>
    <row r="31" spans="1:9" ht="15.75">
      <c r="A31" s="54" t="s">
        <v>387</v>
      </c>
      <c r="B31" s="63">
        <v>19223</v>
      </c>
      <c r="C31" s="63">
        <v>19326</v>
      </c>
      <c r="D31" s="63">
        <v>5409</v>
      </c>
      <c r="E31" s="63">
        <v>7414</v>
      </c>
      <c r="F31" s="63">
        <v>702</v>
      </c>
      <c r="G31" s="63">
        <v>1842</v>
      </c>
      <c r="H31" s="63">
        <v>760</v>
      </c>
      <c r="I31" s="63">
        <f>SUM(B31:H31)</f>
        <v>54676</v>
      </c>
    </row>
    <row r="32" spans="1:9" ht="15.75">
      <c r="A32" s="49"/>
      <c r="B32" s="63"/>
      <c r="C32" s="63"/>
      <c r="D32" s="63"/>
      <c r="E32" s="63"/>
      <c r="F32" s="63"/>
      <c r="G32" s="63"/>
      <c r="H32" s="63"/>
      <c r="I32" s="63"/>
    </row>
    <row r="33" spans="1:9" ht="15.75">
      <c r="A33" s="54" t="s">
        <v>388</v>
      </c>
      <c r="B33" s="63">
        <v>18662</v>
      </c>
      <c r="C33" s="63">
        <v>18442</v>
      </c>
      <c r="D33" s="63">
        <v>5760</v>
      </c>
      <c r="E33" s="63">
        <v>8359</v>
      </c>
      <c r="F33" s="63">
        <v>704</v>
      </c>
      <c r="G33" s="63">
        <v>1914</v>
      </c>
      <c r="H33" s="63">
        <v>739</v>
      </c>
      <c r="I33" s="63">
        <f>SUM(B33:H33)</f>
        <v>54580</v>
      </c>
    </row>
    <row r="34" spans="1:9" ht="15.75">
      <c r="A34" s="54" t="s">
        <v>389</v>
      </c>
      <c r="B34" s="63">
        <v>18698</v>
      </c>
      <c r="C34" s="63">
        <v>18194</v>
      </c>
      <c r="D34" s="63">
        <v>5817</v>
      </c>
      <c r="E34" s="63">
        <v>8871</v>
      </c>
      <c r="F34" s="63">
        <v>662</v>
      </c>
      <c r="G34" s="63">
        <v>2075</v>
      </c>
      <c r="H34" s="63">
        <v>711</v>
      </c>
      <c r="I34" s="63">
        <f>SUM(B34:H34)</f>
        <v>55028</v>
      </c>
    </row>
    <row r="35" spans="1:9" ht="15.75">
      <c r="A35" s="65" t="s">
        <v>390</v>
      </c>
      <c r="B35" s="66">
        <v>18413</v>
      </c>
      <c r="C35" s="66">
        <v>17732</v>
      </c>
      <c r="D35" s="63">
        <v>5977</v>
      </c>
      <c r="E35" s="66">
        <v>9139</v>
      </c>
      <c r="F35" s="66">
        <v>676</v>
      </c>
      <c r="G35" s="66">
        <v>2154</v>
      </c>
      <c r="H35" s="66">
        <v>691</v>
      </c>
      <c r="I35" s="63">
        <f>SUM(B35:H35)</f>
        <v>54782</v>
      </c>
    </row>
    <row r="36" spans="1:9" ht="15.75">
      <c r="A36" s="67" t="s">
        <v>391</v>
      </c>
      <c r="B36" s="66">
        <v>18147</v>
      </c>
      <c r="C36" s="66">
        <v>17333</v>
      </c>
      <c r="D36" s="63">
        <v>6113</v>
      </c>
      <c r="E36" s="66">
        <v>9203</v>
      </c>
      <c r="F36" s="66">
        <v>788</v>
      </c>
      <c r="G36" s="66">
        <v>2256</v>
      </c>
      <c r="H36" s="66">
        <v>676</v>
      </c>
      <c r="I36" s="63">
        <f>SUM(B36:H36)</f>
        <v>54516</v>
      </c>
    </row>
    <row r="37" spans="1:9" ht="15.75">
      <c r="A37" s="67" t="s">
        <v>392</v>
      </c>
      <c r="B37" s="66">
        <v>18467</v>
      </c>
      <c r="C37" s="66">
        <v>17489</v>
      </c>
      <c r="D37" s="63">
        <v>6082</v>
      </c>
      <c r="E37" s="66">
        <v>8985</v>
      </c>
      <c r="F37" s="66">
        <v>877</v>
      </c>
      <c r="G37" s="66">
        <v>2339</v>
      </c>
      <c r="H37" s="66">
        <v>668</v>
      </c>
      <c r="I37" s="63">
        <f>SUM(B37:H37)</f>
        <v>54907</v>
      </c>
    </row>
    <row r="38" spans="1:9" ht="15.75">
      <c r="A38" s="67"/>
      <c r="B38" s="66"/>
      <c r="C38" s="66"/>
      <c r="D38" s="63"/>
      <c r="E38" s="66"/>
      <c r="F38" s="66"/>
      <c r="G38" s="66"/>
      <c r="H38" s="66"/>
      <c r="I38" s="63"/>
    </row>
    <row r="39" spans="1:9" ht="15.75">
      <c r="A39" s="65">
        <v>2000</v>
      </c>
      <c r="B39" s="66">
        <v>18448</v>
      </c>
      <c r="C39" s="66">
        <v>17300</v>
      </c>
      <c r="D39" s="63">
        <v>6349</v>
      </c>
      <c r="E39" s="66">
        <v>8435</v>
      </c>
      <c r="F39" s="66">
        <v>892</v>
      </c>
      <c r="G39" s="66">
        <v>2444</v>
      </c>
      <c r="H39" s="66">
        <v>622</v>
      </c>
      <c r="I39" s="63">
        <f>SUM(B39:H39)</f>
        <v>54490</v>
      </c>
    </row>
    <row r="40" spans="1:9" ht="15.75">
      <c r="A40" s="67" t="s">
        <v>393</v>
      </c>
      <c r="B40" s="66">
        <v>18007</v>
      </c>
      <c r="C40" s="66">
        <v>17268</v>
      </c>
      <c r="D40" s="63">
        <v>6362</v>
      </c>
      <c r="E40" s="66">
        <v>8225</v>
      </c>
      <c r="F40" s="66">
        <v>973</v>
      </c>
      <c r="G40" s="66">
        <v>2553</v>
      </c>
      <c r="H40" s="66">
        <v>592</v>
      </c>
      <c r="I40" s="63">
        <f>SUM(B40:H40)</f>
        <v>53980</v>
      </c>
    </row>
    <row r="41" spans="1:9" ht="15.75">
      <c r="A41" s="68" t="s">
        <v>394</v>
      </c>
      <c r="B41" s="66">
        <v>17960</v>
      </c>
      <c r="C41" s="66">
        <v>17320</v>
      </c>
      <c r="D41" s="63">
        <v>6290</v>
      </c>
      <c r="E41" s="66">
        <v>8030</v>
      </c>
      <c r="F41" s="66">
        <v>1030</v>
      </c>
      <c r="G41" s="66">
        <v>3010</v>
      </c>
      <c r="H41" s="66">
        <v>576</v>
      </c>
      <c r="I41" s="63">
        <f>SUM(B41:H41)</f>
        <v>54216</v>
      </c>
    </row>
    <row r="42" spans="1:9" ht="15.75">
      <c r="A42" s="68" t="s">
        <v>395</v>
      </c>
      <c r="B42" s="66">
        <v>17832</v>
      </c>
      <c r="C42" s="66">
        <v>17356</v>
      </c>
      <c r="D42" s="63">
        <v>6203</v>
      </c>
      <c r="E42" s="66">
        <v>7789</v>
      </c>
      <c r="F42" s="66">
        <v>1049</v>
      </c>
      <c r="G42" s="66">
        <v>3141</v>
      </c>
      <c r="H42" s="66">
        <v>547</v>
      </c>
      <c r="I42" s="63">
        <f>SUM(B42:H42,J42)</f>
        <v>53917</v>
      </c>
    </row>
    <row r="43" spans="1:9" ht="15.75">
      <c r="A43" s="67" t="s">
        <v>396</v>
      </c>
      <c r="B43" s="66">
        <v>17395</v>
      </c>
      <c r="C43" s="66">
        <v>17404</v>
      </c>
      <c r="D43" s="63">
        <v>6207</v>
      </c>
      <c r="E43" s="66">
        <v>7794</v>
      </c>
      <c r="F43" s="66">
        <v>857</v>
      </c>
      <c r="G43" s="66">
        <v>3440</v>
      </c>
      <c r="H43" s="66">
        <v>528</v>
      </c>
      <c r="I43" s="63">
        <f>SUM(B43:H43,J43)</f>
        <v>53625</v>
      </c>
    </row>
    <row r="44" spans="1:9" ht="15.75">
      <c r="A44" s="67"/>
      <c r="B44" s="66"/>
      <c r="C44" s="66"/>
      <c r="D44" s="63"/>
      <c r="E44" s="66"/>
      <c r="F44" s="66"/>
      <c r="G44" s="66"/>
      <c r="H44" s="66"/>
      <c r="I44" s="63"/>
    </row>
    <row r="45" spans="1:9" ht="15.75">
      <c r="A45" s="65" t="s">
        <v>397</v>
      </c>
      <c r="B45" s="66">
        <v>16781.1</v>
      </c>
      <c r="C45" s="66">
        <v>17545.4</v>
      </c>
      <c r="D45" s="63">
        <v>6367.5</v>
      </c>
      <c r="E45" s="66">
        <v>7994</v>
      </c>
      <c r="F45" s="66">
        <v>754.1</v>
      </c>
      <c r="G45" s="66">
        <v>3553.5</v>
      </c>
      <c r="H45" s="66">
        <v>512</v>
      </c>
      <c r="I45" s="63">
        <f>SUM(B45:H45,J45)</f>
        <v>53507.6</v>
      </c>
    </row>
    <row r="46" spans="2:9" ht="13.5" thickBot="1">
      <c r="B46" s="59"/>
      <c r="C46" s="59"/>
      <c r="D46" s="59"/>
      <c r="E46" s="59"/>
      <c r="F46" s="59"/>
      <c r="G46" s="59"/>
      <c r="H46" s="62"/>
      <c r="I46" s="59"/>
    </row>
    <row r="47" spans="1:9" ht="15.75">
      <c r="A47" s="59"/>
      <c r="B47" s="69" t="s">
        <v>398</v>
      </c>
      <c r="C47" s="69"/>
      <c r="D47" s="69"/>
      <c r="E47" s="69"/>
      <c r="F47" s="69" t="s">
        <v>173</v>
      </c>
      <c r="G47" s="69"/>
      <c r="H47" s="69"/>
      <c r="I47" s="69" t="s">
        <v>173</v>
      </c>
    </row>
    <row r="48" spans="2:9" ht="15.75">
      <c r="B48" s="52" t="s">
        <v>399</v>
      </c>
      <c r="C48" s="52" t="s">
        <v>400</v>
      </c>
      <c r="D48" s="52" t="s">
        <v>401</v>
      </c>
      <c r="E48" s="52" t="s">
        <v>402</v>
      </c>
      <c r="F48" s="52" t="s">
        <v>403</v>
      </c>
      <c r="G48" s="53"/>
      <c r="H48" s="53"/>
      <c r="I48" s="52" t="s">
        <v>404</v>
      </c>
    </row>
    <row r="49" spans="2:9" ht="16.5" thickBot="1">
      <c r="B49" s="70" t="s">
        <v>405</v>
      </c>
      <c r="C49" s="70" t="s">
        <v>406</v>
      </c>
      <c r="D49" s="70" t="s">
        <v>406</v>
      </c>
      <c r="E49" s="70" t="s">
        <v>407</v>
      </c>
      <c r="F49" s="71" t="s">
        <v>408</v>
      </c>
      <c r="G49" s="71" t="s">
        <v>409</v>
      </c>
      <c r="H49" s="71" t="s">
        <v>410</v>
      </c>
      <c r="I49" s="70" t="s">
        <v>411</v>
      </c>
    </row>
    <row r="50" spans="2:9" ht="12.75">
      <c r="B50" s="59"/>
      <c r="C50" s="72"/>
      <c r="D50" s="72"/>
      <c r="E50" s="72"/>
      <c r="F50" s="72"/>
      <c r="G50" s="72"/>
      <c r="H50" s="72"/>
      <c r="I50" s="72"/>
    </row>
    <row r="51" ht="15.75">
      <c r="E51" s="54" t="s">
        <v>367</v>
      </c>
    </row>
    <row r="52" spans="2:9" ht="12.75">
      <c r="B52" s="73"/>
      <c r="C52" s="73"/>
      <c r="D52" s="73"/>
      <c r="E52" s="73"/>
      <c r="F52" s="73"/>
      <c r="G52" s="73"/>
      <c r="H52" s="73"/>
      <c r="I52" s="73"/>
    </row>
    <row r="53" spans="1:9" ht="15.75">
      <c r="A53" s="54" t="s">
        <v>368</v>
      </c>
      <c r="B53" s="74">
        <v>514</v>
      </c>
      <c r="C53" s="74">
        <v>87</v>
      </c>
      <c r="D53" s="74">
        <v>119</v>
      </c>
      <c r="E53" s="74">
        <v>350</v>
      </c>
      <c r="F53" s="75">
        <f>SUM(B53:E53)</f>
        <v>1070</v>
      </c>
      <c r="G53" s="74">
        <v>76</v>
      </c>
      <c r="H53" s="74">
        <v>425</v>
      </c>
      <c r="I53" s="74">
        <f>I9+F53+G53+H53</f>
        <v>54803</v>
      </c>
    </row>
    <row r="54" spans="1:9" ht="15.75">
      <c r="A54" s="54" t="s">
        <v>369</v>
      </c>
      <c r="B54" s="74">
        <v>530</v>
      </c>
      <c r="C54" s="74">
        <v>76</v>
      </c>
      <c r="D54" s="74">
        <v>129</v>
      </c>
      <c r="E54" s="74">
        <v>350</v>
      </c>
      <c r="F54" s="75">
        <f>SUM(B54:E54)</f>
        <v>1085</v>
      </c>
      <c r="G54" s="74">
        <v>87</v>
      </c>
      <c r="H54" s="74">
        <v>465</v>
      </c>
      <c r="I54" s="74">
        <f>I10+F54+G54+H54</f>
        <v>55193</v>
      </c>
    </row>
    <row r="55" spans="1:9" ht="15.75">
      <c r="A55" s="54" t="s">
        <v>370</v>
      </c>
      <c r="B55" s="74">
        <v>536</v>
      </c>
      <c r="C55" s="74">
        <v>68</v>
      </c>
      <c r="D55" s="74">
        <v>126</v>
      </c>
      <c r="E55" s="74">
        <v>364</v>
      </c>
      <c r="F55" s="75">
        <f>SUM(B55:E55)</f>
        <v>1094</v>
      </c>
      <c r="G55" s="74">
        <v>94</v>
      </c>
      <c r="H55" s="74">
        <v>515</v>
      </c>
      <c r="I55" s="74">
        <f>I11+F55+G55+H55</f>
        <v>55297</v>
      </c>
    </row>
    <row r="56" spans="1:9" ht="15.75">
      <c r="A56" s="54" t="s">
        <v>371</v>
      </c>
      <c r="B56" s="74">
        <v>537</v>
      </c>
      <c r="C56" s="74">
        <v>70</v>
      </c>
      <c r="D56" s="74">
        <v>123</v>
      </c>
      <c r="E56" s="74">
        <v>374</v>
      </c>
      <c r="F56" s="75">
        <f>SUM(B56:E56)</f>
        <v>1104</v>
      </c>
      <c r="G56" s="74">
        <v>94</v>
      </c>
      <c r="H56" s="74">
        <v>545</v>
      </c>
      <c r="I56" s="74">
        <f>I12+F56+G56+H56</f>
        <v>55210</v>
      </c>
    </row>
    <row r="57" spans="1:9" ht="15.75">
      <c r="A57" s="54" t="s">
        <v>372</v>
      </c>
      <c r="B57" s="74">
        <v>543</v>
      </c>
      <c r="C57" s="74">
        <v>66</v>
      </c>
      <c r="D57" s="74">
        <v>139</v>
      </c>
      <c r="E57" s="74">
        <v>395</v>
      </c>
      <c r="F57" s="75">
        <f>SUM(B57:E57)</f>
        <v>1143</v>
      </c>
      <c r="G57" s="74">
        <v>94</v>
      </c>
      <c r="H57" s="74">
        <v>550</v>
      </c>
      <c r="I57" s="74">
        <f>I13+F57+G57+H57</f>
        <v>55218</v>
      </c>
    </row>
    <row r="58" spans="1:9" ht="15.75">
      <c r="A58" s="49"/>
      <c r="B58" s="74"/>
      <c r="C58" s="74"/>
      <c r="D58" s="74"/>
      <c r="E58" s="74"/>
      <c r="F58" s="74"/>
      <c r="G58" s="74"/>
      <c r="H58" s="74"/>
      <c r="I58" s="74"/>
    </row>
    <row r="59" spans="1:9" ht="15.75">
      <c r="A59" s="54" t="s">
        <v>373</v>
      </c>
      <c r="B59" s="74">
        <v>551</v>
      </c>
      <c r="C59" s="74">
        <v>55</v>
      </c>
      <c r="D59" s="74">
        <v>159</v>
      </c>
      <c r="E59" s="74">
        <v>408</v>
      </c>
      <c r="F59" s="75">
        <f>SUM(B59:E59)</f>
        <v>1173</v>
      </c>
      <c r="G59" s="74">
        <v>95</v>
      </c>
      <c r="H59" s="74">
        <v>570</v>
      </c>
      <c r="I59" s="74">
        <f>I15+F59+G59+H59</f>
        <v>54844</v>
      </c>
    </row>
    <row r="60" spans="1:9" ht="15.75">
      <c r="A60" s="54" t="s">
        <v>374</v>
      </c>
      <c r="B60" s="74">
        <v>568</v>
      </c>
      <c r="C60" s="74">
        <v>56</v>
      </c>
      <c r="D60" s="74">
        <v>166</v>
      </c>
      <c r="E60" s="74">
        <v>424</v>
      </c>
      <c r="F60" s="75">
        <f>SUM(B60:E60)</f>
        <v>1214</v>
      </c>
      <c r="G60" s="74">
        <v>100</v>
      </c>
      <c r="H60" s="74">
        <v>560</v>
      </c>
      <c r="I60" s="74">
        <f>I16+F60+G60+H60</f>
        <v>54573</v>
      </c>
    </row>
    <row r="61" spans="1:9" ht="15.75">
      <c r="A61" s="54" t="s">
        <v>375</v>
      </c>
      <c r="B61" s="74">
        <v>569</v>
      </c>
      <c r="C61" s="74">
        <v>62</v>
      </c>
      <c r="D61" s="74">
        <v>172</v>
      </c>
      <c r="E61" s="74">
        <v>451</v>
      </c>
      <c r="F61" s="75">
        <f>SUM(B61:E61)</f>
        <v>1254</v>
      </c>
      <c r="G61" s="74">
        <v>104</v>
      </c>
      <c r="H61" s="74">
        <v>600</v>
      </c>
      <c r="I61" s="74">
        <f>I17+F61+G61+H61</f>
        <v>53738</v>
      </c>
    </row>
    <row r="62" spans="1:9" ht="15.75">
      <c r="A62" s="54" t="s">
        <v>376</v>
      </c>
      <c r="B62" s="74">
        <v>599</v>
      </c>
      <c r="C62" s="74">
        <v>67</v>
      </c>
      <c r="D62" s="74">
        <v>196</v>
      </c>
      <c r="E62" s="74">
        <v>484</v>
      </c>
      <c r="F62" s="75">
        <f>SUM(B62:E62)</f>
        <v>1346</v>
      </c>
      <c r="G62" s="74">
        <v>112</v>
      </c>
      <c r="H62" s="74">
        <v>740</v>
      </c>
      <c r="I62" s="74">
        <f>I18+F62+G62+H62</f>
        <v>54310</v>
      </c>
    </row>
    <row r="63" spans="1:9" ht="15.75">
      <c r="A63" s="54" t="s">
        <v>377</v>
      </c>
      <c r="B63" s="74">
        <v>656</v>
      </c>
      <c r="C63" s="74">
        <v>74</v>
      </c>
      <c r="D63" s="74">
        <v>221</v>
      </c>
      <c r="E63" s="74">
        <v>523</v>
      </c>
      <c r="F63" s="75">
        <f>SUM(B63:E63)</f>
        <v>1474</v>
      </c>
      <c r="G63" s="74">
        <v>116</v>
      </c>
      <c r="H63" s="74">
        <v>840</v>
      </c>
      <c r="I63" s="74">
        <f>I19+F63+G63+H63</f>
        <v>55221</v>
      </c>
    </row>
    <row r="64" spans="1:9" ht="15.75">
      <c r="A64" s="49"/>
      <c r="B64" s="74"/>
      <c r="C64" s="74"/>
      <c r="D64" s="74"/>
      <c r="E64" s="74"/>
      <c r="F64" s="74"/>
      <c r="G64" s="74"/>
      <c r="H64" s="74"/>
      <c r="I64" s="74"/>
    </row>
    <row r="65" spans="1:9" ht="15.75">
      <c r="A65" s="54" t="s">
        <v>378</v>
      </c>
      <c r="B65" s="74">
        <v>714</v>
      </c>
      <c r="C65" s="74">
        <v>85</v>
      </c>
      <c r="D65" s="74">
        <v>243</v>
      </c>
      <c r="E65" s="74">
        <v>544</v>
      </c>
      <c r="F65" s="75">
        <f>SUM(B65:E65)</f>
        <v>1586</v>
      </c>
      <c r="G65" s="74">
        <v>121</v>
      </c>
      <c r="H65" s="74">
        <v>940</v>
      </c>
      <c r="I65" s="74">
        <f>I21+F65+G65+H65</f>
        <v>56586</v>
      </c>
    </row>
    <row r="66" spans="1:9" ht="15.75">
      <c r="A66" s="54" t="s">
        <v>379</v>
      </c>
      <c r="B66" s="74">
        <v>759</v>
      </c>
      <c r="C66" s="74">
        <v>103</v>
      </c>
      <c r="D66" s="74">
        <v>260</v>
      </c>
      <c r="E66" s="74">
        <v>565</v>
      </c>
      <c r="F66" s="75">
        <f>SUM(B66:E66)</f>
        <v>1687</v>
      </c>
      <c r="G66" s="74">
        <v>121</v>
      </c>
      <c r="H66" s="74">
        <v>1000</v>
      </c>
      <c r="I66" s="74">
        <f>I22+F66+G66+H66</f>
        <v>57030</v>
      </c>
    </row>
    <row r="67" spans="1:9" ht="15.75">
      <c r="A67" s="54" t="s">
        <v>380</v>
      </c>
      <c r="B67" s="74">
        <v>755</v>
      </c>
      <c r="C67" s="74">
        <v>103</v>
      </c>
      <c r="D67" s="74">
        <v>272</v>
      </c>
      <c r="E67" s="74">
        <v>589</v>
      </c>
      <c r="F67" s="75">
        <f>SUM(B67:E67)</f>
        <v>1719</v>
      </c>
      <c r="G67" s="74">
        <v>124</v>
      </c>
      <c r="H67" s="74">
        <v>1074</v>
      </c>
      <c r="I67" s="74">
        <f>I23+F67+G67+H67</f>
        <v>56835</v>
      </c>
    </row>
    <row r="68" spans="1:9" ht="15.75">
      <c r="A68" s="54" t="s">
        <v>381</v>
      </c>
      <c r="B68" s="74">
        <v>752</v>
      </c>
      <c r="C68" s="74">
        <v>100</v>
      </c>
      <c r="D68" s="74">
        <v>293</v>
      </c>
      <c r="E68" s="74">
        <v>608</v>
      </c>
      <c r="F68" s="75">
        <f>SUM(B68:E68)</f>
        <v>1753</v>
      </c>
      <c r="G68" s="74">
        <v>129</v>
      </c>
      <c r="H68" s="74">
        <v>1150</v>
      </c>
      <c r="I68" s="74">
        <f>I24+F68+G68+H68</f>
        <v>57368</v>
      </c>
    </row>
    <row r="69" spans="1:9" ht="15.75">
      <c r="A69" s="54" t="s">
        <v>382</v>
      </c>
      <c r="B69" s="74">
        <v>769</v>
      </c>
      <c r="C69" s="74">
        <v>101</v>
      </c>
      <c r="D69" s="74">
        <v>318</v>
      </c>
      <c r="E69" s="74">
        <v>622</v>
      </c>
      <c r="F69" s="75">
        <f>SUM(B69:E69)</f>
        <v>1810</v>
      </c>
      <c r="G69" s="74">
        <v>124</v>
      </c>
      <c r="H69" s="74">
        <v>1119</v>
      </c>
      <c r="I69" s="74">
        <f>I25+F69+G69+H69</f>
        <v>57917</v>
      </c>
    </row>
    <row r="70" spans="1:9" ht="15.75">
      <c r="A70" s="49"/>
      <c r="B70" s="76"/>
      <c r="C70" s="76"/>
      <c r="D70" s="76"/>
      <c r="E70" s="76"/>
      <c r="F70" s="74"/>
      <c r="G70" s="76"/>
      <c r="H70" s="76"/>
      <c r="I70" s="76"/>
    </row>
    <row r="71" spans="1:9" ht="15.75">
      <c r="A71" s="54" t="s">
        <v>383</v>
      </c>
      <c r="B71" s="74">
        <v>739</v>
      </c>
      <c r="C71" s="74">
        <v>88</v>
      </c>
      <c r="D71" s="74">
        <v>324</v>
      </c>
      <c r="E71" s="74">
        <v>625</v>
      </c>
      <c r="F71" s="75">
        <f aca="true" t="shared" si="0" ref="F71:F78">SUM(B71:E71)</f>
        <v>1776</v>
      </c>
      <c r="G71" s="74">
        <v>123</v>
      </c>
      <c r="H71" s="74">
        <v>1055</v>
      </c>
      <c r="I71" s="74">
        <f>I27+F71+G71+H71</f>
        <v>57725</v>
      </c>
    </row>
    <row r="72" spans="1:9" ht="15.75">
      <c r="A72" s="54" t="s">
        <v>384</v>
      </c>
      <c r="B72" s="74">
        <v>768</v>
      </c>
      <c r="C72" s="74">
        <v>79</v>
      </c>
      <c r="D72" s="74">
        <v>317</v>
      </c>
      <c r="E72" s="74">
        <v>659</v>
      </c>
      <c r="F72" s="75">
        <f t="shared" si="0"/>
        <v>1823</v>
      </c>
      <c r="G72" s="74">
        <v>111</v>
      </c>
      <c r="H72" s="74">
        <v>1109</v>
      </c>
      <c r="I72" s="74">
        <f>I28+F72+G72+H72</f>
        <v>58097</v>
      </c>
    </row>
    <row r="73" spans="1:9" ht="15.75">
      <c r="A73" s="54" t="s">
        <v>385</v>
      </c>
      <c r="B73" s="74">
        <v>804</v>
      </c>
      <c r="C73" s="74">
        <v>88</v>
      </c>
      <c r="D73" s="74">
        <v>335</v>
      </c>
      <c r="E73" s="74">
        <v>692</v>
      </c>
      <c r="F73" s="75">
        <f t="shared" si="0"/>
        <v>1919</v>
      </c>
      <c r="G73" s="74">
        <v>115</v>
      </c>
      <c r="H73" s="74">
        <v>1154</v>
      </c>
      <c r="I73" s="74">
        <f>I29+F73+G73+H73</f>
        <v>58208</v>
      </c>
    </row>
    <row r="74" spans="1:9" ht="15.75">
      <c r="A74" s="54" t="s">
        <v>386</v>
      </c>
      <c r="B74" s="74">
        <v>821</v>
      </c>
      <c r="C74" s="74">
        <v>91</v>
      </c>
      <c r="D74" s="74">
        <v>349</v>
      </c>
      <c r="E74" s="74">
        <v>694</v>
      </c>
      <c r="F74" s="75">
        <f t="shared" si="0"/>
        <v>1955</v>
      </c>
      <c r="G74" s="74">
        <v>107</v>
      </c>
      <c r="H74" s="74">
        <v>1286</v>
      </c>
      <c r="I74" s="74">
        <f>I30+F74+G74+H74</f>
        <v>57723</v>
      </c>
    </row>
    <row r="75" spans="1:9" ht="15.75">
      <c r="A75" s="54" t="s">
        <v>387</v>
      </c>
      <c r="B75" s="74">
        <v>813</v>
      </c>
      <c r="C75" s="74">
        <v>84</v>
      </c>
      <c r="D75" s="74">
        <v>371</v>
      </c>
      <c r="E75" s="74">
        <v>710</v>
      </c>
      <c r="F75" s="75">
        <f t="shared" si="0"/>
        <v>1978</v>
      </c>
      <c r="G75" s="74">
        <v>108</v>
      </c>
      <c r="H75" s="74">
        <v>1392</v>
      </c>
      <c r="I75" s="74">
        <f>I31+F75+G75+H75</f>
        <v>58154</v>
      </c>
    </row>
    <row r="76" spans="1:9" ht="15.75">
      <c r="A76" s="49"/>
      <c r="B76" s="76"/>
      <c r="C76" s="74"/>
      <c r="D76" s="74"/>
      <c r="E76" s="74"/>
      <c r="F76" s="75"/>
      <c r="G76" s="74"/>
      <c r="H76" s="74"/>
      <c r="I76" s="74"/>
    </row>
    <row r="77" spans="1:9" ht="15.75">
      <c r="A77" s="54" t="s">
        <v>388</v>
      </c>
      <c r="B77" s="74">
        <v>831</v>
      </c>
      <c r="C77" s="74">
        <v>95</v>
      </c>
      <c r="D77" s="74">
        <v>402</v>
      </c>
      <c r="E77" s="74">
        <v>767</v>
      </c>
      <c r="F77" s="75">
        <f t="shared" si="0"/>
        <v>2095</v>
      </c>
      <c r="G77" s="74">
        <v>112</v>
      </c>
      <c r="H77" s="74">
        <v>1646</v>
      </c>
      <c r="I77" s="74">
        <f>I33+F77+G77+H77</f>
        <v>58433</v>
      </c>
    </row>
    <row r="78" spans="1:9" ht="15.75">
      <c r="A78" s="54" t="s">
        <v>389</v>
      </c>
      <c r="B78" s="74">
        <v>876</v>
      </c>
      <c r="C78" s="74">
        <v>105</v>
      </c>
      <c r="D78" s="74">
        <v>450</v>
      </c>
      <c r="E78" s="74">
        <v>762</v>
      </c>
      <c r="F78" s="75">
        <f t="shared" si="0"/>
        <v>2193</v>
      </c>
      <c r="G78" s="74">
        <v>103</v>
      </c>
      <c r="H78" s="74">
        <v>1588</v>
      </c>
      <c r="I78" s="74">
        <f>I34+F78+G78+H78</f>
        <v>58912</v>
      </c>
    </row>
    <row r="79" spans="1:9" ht="15.75">
      <c r="A79" s="65" t="s">
        <v>390</v>
      </c>
      <c r="B79" s="75">
        <v>883</v>
      </c>
      <c r="C79" s="75">
        <v>119</v>
      </c>
      <c r="D79" s="75">
        <v>504</v>
      </c>
      <c r="E79" s="75">
        <v>794</v>
      </c>
      <c r="F79" s="75">
        <f>SUM(B79:E79)</f>
        <v>2300</v>
      </c>
      <c r="G79" s="75">
        <v>102</v>
      </c>
      <c r="H79" s="75">
        <v>1574</v>
      </c>
      <c r="I79" s="74">
        <f>I35+F79+G79+H79</f>
        <v>58758</v>
      </c>
    </row>
    <row r="80" spans="1:9" ht="15.75">
      <c r="A80" s="68" t="s">
        <v>391</v>
      </c>
      <c r="B80" s="77">
        <v>895</v>
      </c>
      <c r="C80" s="77">
        <v>134</v>
      </c>
      <c r="D80" s="77">
        <v>515</v>
      </c>
      <c r="E80" s="77">
        <v>817</v>
      </c>
      <c r="F80" s="75">
        <f>SUM(B80:E80)</f>
        <v>2361</v>
      </c>
      <c r="G80" s="77">
        <v>102</v>
      </c>
      <c r="H80" s="77">
        <v>1639</v>
      </c>
      <c r="I80" s="77">
        <f>I36+F80+G80+H80</f>
        <v>58618</v>
      </c>
    </row>
    <row r="81" spans="1:9" ht="15.75">
      <c r="A81" s="68" t="s">
        <v>412</v>
      </c>
      <c r="B81" s="77">
        <v>960</v>
      </c>
      <c r="C81" s="77">
        <v>168</v>
      </c>
      <c r="D81" s="77">
        <v>555</v>
      </c>
      <c r="E81" s="77">
        <v>841</v>
      </c>
      <c r="F81" s="75">
        <f>SUM(B81:E81)</f>
        <v>2524</v>
      </c>
      <c r="G81" s="77">
        <v>109</v>
      </c>
      <c r="H81" s="77">
        <v>1717</v>
      </c>
      <c r="I81" s="74">
        <f>I37+F81+G81+H81</f>
        <v>59257</v>
      </c>
    </row>
    <row r="82" spans="1:9" ht="15.75">
      <c r="A82" s="68"/>
      <c r="B82" s="77"/>
      <c r="C82" s="77"/>
      <c r="D82" s="77"/>
      <c r="E82" s="77"/>
      <c r="F82" s="75"/>
      <c r="G82" s="77"/>
      <c r="H82" s="77"/>
      <c r="I82" s="77"/>
    </row>
    <row r="83" spans="1:9" ht="15.75">
      <c r="A83" s="68" t="s">
        <v>413</v>
      </c>
      <c r="B83" s="77">
        <v>1008</v>
      </c>
      <c r="C83" s="78"/>
      <c r="D83" s="79">
        <v>743</v>
      </c>
      <c r="E83" s="77">
        <v>914</v>
      </c>
      <c r="F83" s="75">
        <f>SUM(B83:E83)</f>
        <v>2665</v>
      </c>
      <c r="G83" s="77">
        <v>93</v>
      </c>
      <c r="H83" s="77">
        <v>1837</v>
      </c>
      <c r="I83" s="74">
        <f>I39+F83+G83+H83</f>
        <v>59085</v>
      </c>
    </row>
    <row r="84" spans="1:9" ht="15.75">
      <c r="A84" s="68" t="s">
        <v>414</v>
      </c>
      <c r="B84" s="77">
        <v>1146</v>
      </c>
      <c r="C84" s="78"/>
      <c r="D84" s="79">
        <v>797</v>
      </c>
      <c r="E84" s="77">
        <v>990</v>
      </c>
      <c r="F84" s="75">
        <f>SUM(B84:E84)</f>
        <v>2933</v>
      </c>
      <c r="G84" s="77">
        <v>105</v>
      </c>
      <c r="H84" s="77">
        <v>2003</v>
      </c>
      <c r="I84" s="74">
        <f>I40+F84+G84+H84</f>
        <v>59021</v>
      </c>
    </row>
    <row r="85" spans="1:9" ht="15.75">
      <c r="A85" s="68" t="s">
        <v>394</v>
      </c>
      <c r="B85" s="77"/>
      <c r="C85" s="80">
        <v>1860</v>
      </c>
      <c r="D85" s="79"/>
      <c r="E85" s="77">
        <v>1031</v>
      </c>
      <c r="F85" s="75">
        <f>SUM(B85:E85)</f>
        <v>2891</v>
      </c>
      <c r="G85" s="77">
        <v>127</v>
      </c>
      <c r="H85" s="77">
        <v>2135</v>
      </c>
      <c r="I85" s="74">
        <f>I41+F85+G85+H85</f>
        <v>59369</v>
      </c>
    </row>
    <row r="86" spans="1:9" ht="15.75">
      <c r="A86" s="68" t="s">
        <v>415</v>
      </c>
      <c r="B86" s="77"/>
      <c r="C86" s="80">
        <v>2151</v>
      </c>
      <c r="D86" s="79"/>
      <c r="E86" s="77">
        <v>1156</v>
      </c>
      <c r="F86" s="75">
        <f>SUM(B86:E86)</f>
        <v>3307</v>
      </c>
      <c r="G86" s="77">
        <v>134</v>
      </c>
      <c r="H86" s="77">
        <v>2387</v>
      </c>
      <c r="I86" s="74">
        <f>I42+F86+G86+H86</f>
        <v>59745</v>
      </c>
    </row>
    <row r="87" spans="1:9" ht="15.75">
      <c r="A87" s="67" t="s">
        <v>396</v>
      </c>
      <c r="B87" s="77"/>
      <c r="C87" s="80">
        <v>2313</v>
      </c>
      <c r="D87" s="79"/>
      <c r="E87" s="77">
        <v>1236</v>
      </c>
      <c r="F87" s="75">
        <f>SUM(B87:E87)</f>
        <v>3549</v>
      </c>
      <c r="G87" s="77">
        <v>129</v>
      </c>
      <c r="H87" s="77">
        <v>2709</v>
      </c>
      <c r="I87" s="74">
        <f>I43+F87+G87+H87</f>
        <v>60012</v>
      </c>
    </row>
    <row r="88" spans="1:9" ht="15.75">
      <c r="A88" s="67"/>
      <c r="B88" s="77"/>
      <c r="C88" s="80"/>
      <c r="D88" s="79"/>
      <c r="E88" s="77"/>
      <c r="F88" s="75"/>
      <c r="G88" s="77"/>
      <c r="H88" s="77"/>
      <c r="I88" s="74"/>
    </row>
    <row r="89" spans="1:9" ht="15.75">
      <c r="A89" s="65" t="s">
        <v>397</v>
      </c>
      <c r="B89" s="77"/>
      <c r="C89" s="80">
        <v>2394.7</v>
      </c>
      <c r="D89" s="79"/>
      <c r="E89" s="77">
        <v>1310.9</v>
      </c>
      <c r="F89" s="75">
        <f>SUM(B89:E89)</f>
        <v>3705.6</v>
      </c>
      <c r="G89" s="77">
        <v>130.4</v>
      </c>
      <c r="H89" s="77">
        <v>2556.1</v>
      </c>
      <c r="I89" s="74">
        <f>I45+F89+G89+H89</f>
        <v>59899.7</v>
      </c>
    </row>
    <row r="90" spans="1:9" ht="16.5" thickBot="1">
      <c r="A90" s="68"/>
      <c r="B90" s="77"/>
      <c r="C90" s="78"/>
      <c r="D90" s="79"/>
      <c r="E90" s="77"/>
      <c r="F90" s="75"/>
      <c r="G90" s="77"/>
      <c r="H90" s="77"/>
      <c r="I90" s="74"/>
    </row>
    <row r="91" spans="1:9" ht="16.5" thickTop="1">
      <c r="A91" s="81"/>
      <c r="B91" s="81"/>
      <c r="C91" s="81"/>
      <c r="D91" s="81"/>
      <c r="E91" s="81"/>
      <c r="F91" s="81"/>
      <c r="G91" s="81"/>
      <c r="H91" s="81"/>
      <c r="I91" s="81"/>
    </row>
    <row r="92" spans="2:9" ht="15.75">
      <c r="B92" s="82" t="s">
        <v>416</v>
      </c>
      <c r="I92" s="73"/>
    </row>
    <row r="93" ht="15.75">
      <c r="B93" s="82" t="s">
        <v>417</v>
      </c>
    </row>
    <row r="94" ht="15.75">
      <c r="B94" s="68" t="s">
        <v>418</v>
      </c>
    </row>
    <row r="95" spans="2:5" ht="15.75">
      <c r="B95" s="82" t="s">
        <v>419</v>
      </c>
      <c r="E95" s="14"/>
    </row>
    <row r="96" ht="15.75">
      <c r="B96" s="82" t="s">
        <v>420</v>
      </c>
    </row>
    <row r="98" ht="12.75">
      <c r="A98" t="s">
        <v>421</v>
      </c>
    </row>
    <row r="99" ht="12.75">
      <c r="A99" t="s">
        <v>109</v>
      </c>
    </row>
    <row r="100" ht="12.75">
      <c r="A100" t="s">
        <v>110</v>
      </c>
    </row>
  </sheetData>
  <mergeCells count="1">
    <mergeCell ref="C3:D3"/>
  </mergeCells>
  <printOptions/>
  <pageMargins left="0.75" right="0.75" top="1" bottom="1" header="0.5" footer="0.5"/>
  <pageSetup horizontalDpi="600" verticalDpi="600" orientation="portrait" scale="4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61"/>
  <sheetViews>
    <sheetView workbookViewId="0" topLeftCell="A1">
      <selection activeCell="A1" sqref="A1"/>
    </sheetView>
  </sheetViews>
  <sheetFormatPr defaultColWidth="9.140625" defaultRowHeight="12.75"/>
  <cols>
    <col min="2" max="2" width="10.28125" style="0" customWidth="1"/>
    <col min="4" max="4" width="11.28125" style="0" customWidth="1"/>
    <col min="7" max="7" width="1.1484375" style="0" customWidth="1"/>
    <col min="11" max="11" width="1.1484375" style="0" customWidth="1"/>
    <col min="12" max="13" width="10.57421875" style="0" customWidth="1"/>
    <col min="15" max="15" width="11.421875" style="0" customWidth="1"/>
    <col min="16" max="16" width="1.1484375" style="0" customWidth="1"/>
    <col min="21" max="21" width="1.1484375" style="0" customWidth="1"/>
    <col min="22" max="22" width="12.57421875" style="0" customWidth="1"/>
  </cols>
  <sheetData>
    <row r="1" spans="1:22" ht="18.75" thickBot="1">
      <c r="A1" s="83" t="s">
        <v>422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5"/>
      <c r="U1" s="85"/>
      <c r="V1" s="85"/>
    </row>
    <row r="2" spans="1:22" ht="1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2" ht="15">
      <c r="A3" s="87"/>
      <c r="B3" s="88"/>
      <c r="C3" s="88"/>
      <c r="D3" s="14"/>
      <c r="E3" s="14"/>
      <c r="F3" s="14"/>
      <c r="G3" s="88"/>
      <c r="H3" s="88"/>
      <c r="I3" s="88" t="s">
        <v>423</v>
      </c>
      <c r="J3" s="88"/>
      <c r="K3" s="88"/>
      <c r="L3" s="88"/>
      <c r="M3" s="88" t="s">
        <v>424</v>
      </c>
      <c r="N3" s="88"/>
      <c r="O3" s="88"/>
      <c r="P3" s="88"/>
      <c r="Q3" s="88"/>
      <c r="R3" s="88"/>
      <c r="S3" s="88" t="s">
        <v>425</v>
      </c>
      <c r="T3" s="88"/>
      <c r="V3" s="88" t="s">
        <v>426</v>
      </c>
    </row>
    <row r="4" spans="1:22" ht="15">
      <c r="A4" s="87"/>
      <c r="B4" s="88"/>
      <c r="C4" s="88"/>
      <c r="D4" s="88"/>
      <c r="E4" s="89" t="s">
        <v>427</v>
      </c>
      <c r="F4" s="89"/>
      <c r="G4" s="88"/>
      <c r="H4" s="88"/>
      <c r="I4" s="88" t="s">
        <v>428</v>
      </c>
      <c r="J4" s="88"/>
      <c r="K4" s="88"/>
      <c r="L4" s="88"/>
      <c r="M4" s="88"/>
      <c r="N4" s="88"/>
      <c r="O4" s="88"/>
      <c r="P4" s="88"/>
      <c r="Q4" s="89"/>
      <c r="R4" s="88"/>
      <c r="S4" s="88"/>
      <c r="T4" s="88"/>
      <c r="V4" s="88"/>
    </row>
    <row r="5" spans="1:22" ht="15">
      <c r="A5" s="87"/>
      <c r="B5" s="89" t="s">
        <v>429</v>
      </c>
      <c r="C5" s="89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V5" s="88" t="s">
        <v>430</v>
      </c>
    </row>
    <row r="6" spans="1:22" ht="15">
      <c r="A6" s="87" t="s">
        <v>356</v>
      </c>
      <c r="B6" s="89" t="s">
        <v>365</v>
      </c>
      <c r="C6" s="89"/>
      <c r="D6" s="90"/>
      <c r="E6" s="90"/>
      <c r="F6" s="90"/>
      <c r="G6" s="91"/>
      <c r="H6" s="90"/>
      <c r="I6" s="90"/>
      <c r="J6" s="90" t="s">
        <v>431</v>
      </c>
      <c r="K6" s="91"/>
      <c r="L6" s="229" t="s">
        <v>432</v>
      </c>
      <c r="M6" s="229"/>
      <c r="N6" s="90"/>
      <c r="O6" s="90" t="s">
        <v>172</v>
      </c>
      <c r="P6" s="91"/>
      <c r="Q6" s="90" t="s">
        <v>433</v>
      </c>
      <c r="R6" s="90"/>
      <c r="S6" s="90" t="s">
        <v>433</v>
      </c>
      <c r="T6" s="90"/>
      <c r="V6" s="14" t="s">
        <v>434</v>
      </c>
    </row>
    <row r="7" spans="1:22" ht="15">
      <c r="A7" s="87"/>
      <c r="B7" s="89" t="s">
        <v>399</v>
      </c>
      <c r="C7" s="89" t="s">
        <v>103</v>
      </c>
      <c r="D7" s="89" t="s">
        <v>435</v>
      </c>
      <c r="E7" s="89" t="s">
        <v>172</v>
      </c>
      <c r="F7" s="89" t="s">
        <v>436</v>
      </c>
      <c r="G7" s="88"/>
      <c r="H7" s="89" t="s">
        <v>437</v>
      </c>
      <c r="I7" s="89" t="s">
        <v>438</v>
      </c>
      <c r="J7" s="89" t="s">
        <v>439</v>
      </c>
      <c r="K7" s="88"/>
      <c r="L7" s="89" t="s">
        <v>440</v>
      </c>
      <c r="M7" s="89" t="s">
        <v>441</v>
      </c>
      <c r="N7" s="89" t="s">
        <v>442</v>
      </c>
      <c r="O7" s="89" t="s">
        <v>443</v>
      </c>
      <c r="P7" s="88"/>
      <c r="Q7" s="89" t="s">
        <v>361</v>
      </c>
      <c r="R7" s="89" t="s">
        <v>444</v>
      </c>
      <c r="S7" s="89" t="s">
        <v>445</v>
      </c>
      <c r="T7" s="89" t="s">
        <v>433</v>
      </c>
      <c r="V7" s="14" t="s">
        <v>446</v>
      </c>
    </row>
    <row r="8" spans="1:22" ht="15">
      <c r="A8" s="87"/>
      <c r="B8" s="89" t="s">
        <v>406</v>
      </c>
      <c r="C8" s="89"/>
      <c r="D8" s="88"/>
      <c r="E8" s="88"/>
      <c r="F8" s="88"/>
      <c r="G8" s="88"/>
      <c r="H8" s="89" t="s">
        <v>361</v>
      </c>
      <c r="I8" s="89" t="s">
        <v>361</v>
      </c>
      <c r="J8" s="89" t="s">
        <v>447</v>
      </c>
      <c r="K8" s="88"/>
      <c r="L8" s="89"/>
      <c r="M8" s="89" t="s">
        <v>448</v>
      </c>
      <c r="N8" s="89"/>
      <c r="O8" s="92" t="s">
        <v>449</v>
      </c>
      <c r="P8" s="88"/>
      <c r="Q8" s="89" t="s">
        <v>365</v>
      </c>
      <c r="R8" s="89" t="s">
        <v>450</v>
      </c>
      <c r="S8" s="89" t="s">
        <v>365</v>
      </c>
      <c r="T8" s="89" t="s">
        <v>451</v>
      </c>
      <c r="U8" s="93"/>
      <c r="V8" s="93" t="s">
        <v>452</v>
      </c>
    </row>
    <row r="9" spans="1:20" ht="15">
      <c r="A9" s="94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</row>
    <row r="10" spans="1:20" ht="15">
      <c r="A10" s="87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 t="s">
        <v>453</v>
      </c>
      <c r="N10" s="88"/>
      <c r="O10" s="88"/>
      <c r="P10" s="88"/>
      <c r="Q10" s="88"/>
      <c r="R10" s="88"/>
      <c r="S10" s="88"/>
      <c r="T10" s="88"/>
    </row>
    <row r="11" spans="1:20" ht="15">
      <c r="A11" s="87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</row>
    <row r="12" spans="1:22" ht="15">
      <c r="A12" s="87" t="s">
        <v>368</v>
      </c>
      <c r="B12" s="95">
        <v>261</v>
      </c>
      <c r="C12" s="95">
        <v>4.7</v>
      </c>
      <c r="D12" s="96">
        <v>8.4</v>
      </c>
      <c r="E12" s="96">
        <v>6.1</v>
      </c>
      <c r="F12" s="96">
        <v>4.7</v>
      </c>
      <c r="G12" s="96"/>
      <c r="H12" s="96">
        <v>3.9</v>
      </c>
      <c r="I12" s="96">
        <v>1.4</v>
      </c>
      <c r="J12" s="96">
        <v>3.6</v>
      </c>
      <c r="K12" s="96"/>
      <c r="L12" s="96">
        <v>18.5</v>
      </c>
      <c r="M12" s="96">
        <v>7.7</v>
      </c>
      <c r="N12" s="96">
        <v>1.5</v>
      </c>
      <c r="O12" s="96">
        <v>1</v>
      </c>
      <c r="P12" s="96"/>
      <c r="Q12" s="96">
        <v>0.1</v>
      </c>
      <c r="R12" s="96">
        <v>3.3</v>
      </c>
      <c r="S12" s="96">
        <v>0.2</v>
      </c>
      <c r="T12" s="96">
        <v>2.2</v>
      </c>
      <c r="V12" s="14">
        <v>539</v>
      </c>
    </row>
    <row r="13" spans="1:22" ht="15">
      <c r="A13" s="87" t="s">
        <v>369</v>
      </c>
      <c r="B13" s="95">
        <v>260</v>
      </c>
      <c r="C13" s="95">
        <v>4.3</v>
      </c>
      <c r="D13" s="96">
        <v>9</v>
      </c>
      <c r="E13" s="96">
        <v>6.7</v>
      </c>
      <c r="F13" s="96">
        <v>4.7</v>
      </c>
      <c r="G13" s="96"/>
      <c r="H13" s="96">
        <v>3.7</v>
      </c>
      <c r="I13" s="96">
        <v>1.3</v>
      </c>
      <c r="J13" s="96">
        <v>3.6</v>
      </c>
      <c r="K13" s="96"/>
      <c r="L13" s="96">
        <v>17.9</v>
      </c>
      <c r="M13" s="96">
        <v>7.3</v>
      </c>
      <c r="N13" s="96">
        <v>1.5</v>
      </c>
      <c r="O13" s="96">
        <v>0.8</v>
      </c>
      <c r="P13" s="96"/>
      <c r="Q13" s="96">
        <v>0.2</v>
      </c>
      <c r="R13" s="96">
        <v>3.5</v>
      </c>
      <c r="S13" s="96">
        <v>0.2</v>
      </c>
      <c r="T13" s="96">
        <v>2.4</v>
      </c>
      <c r="V13" s="14">
        <v>540</v>
      </c>
    </row>
    <row r="14" spans="1:22" ht="15">
      <c r="A14" s="87" t="s">
        <v>370</v>
      </c>
      <c r="B14" s="95">
        <v>258</v>
      </c>
      <c r="C14" s="95">
        <v>4.3</v>
      </c>
      <c r="D14" s="96">
        <v>9.3</v>
      </c>
      <c r="E14" s="96">
        <v>6.8</v>
      </c>
      <c r="F14" s="96">
        <v>4.7</v>
      </c>
      <c r="G14" s="96"/>
      <c r="H14" s="96">
        <v>3.2</v>
      </c>
      <c r="I14" s="96">
        <v>1.1</v>
      </c>
      <c r="J14" s="96">
        <v>3.9</v>
      </c>
      <c r="K14" s="96"/>
      <c r="L14" s="96">
        <v>17.5</v>
      </c>
      <c r="M14" s="96">
        <v>7.7</v>
      </c>
      <c r="N14" s="96">
        <v>1.5</v>
      </c>
      <c r="O14" s="96">
        <v>0.7</v>
      </c>
      <c r="P14" s="96"/>
      <c r="Q14" s="96">
        <v>0.2</v>
      </c>
      <c r="R14" s="96">
        <v>3.3</v>
      </c>
      <c r="S14" s="96">
        <v>0.3</v>
      </c>
      <c r="T14" s="96">
        <v>2.4</v>
      </c>
      <c r="V14" s="14">
        <v>540</v>
      </c>
    </row>
    <row r="15" spans="1:22" ht="15">
      <c r="A15" s="87" t="s">
        <v>371</v>
      </c>
      <c r="B15" s="95">
        <v>254</v>
      </c>
      <c r="C15" s="95">
        <v>4.4</v>
      </c>
      <c r="D15" s="96">
        <v>9.6</v>
      </c>
      <c r="E15" s="96">
        <v>7.4</v>
      </c>
      <c r="F15" s="96">
        <v>4.7</v>
      </c>
      <c r="G15" s="96"/>
      <c r="H15" s="96">
        <v>3.1</v>
      </c>
      <c r="I15" s="96">
        <v>1</v>
      </c>
      <c r="J15" s="96">
        <v>3.5</v>
      </c>
      <c r="K15" s="96"/>
      <c r="L15" s="96">
        <v>17.4</v>
      </c>
      <c r="M15" s="96">
        <v>7.7</v>
      </c>
      <c r="N15" s="96">
        <v>1.4</v>
      </c>
      <c r="O15" s="96">
        <v>0.8</v>
      </c>
      <c r="P15" s="96"/>
      <c r="Q15" s="96">
        <v>0.3</v>
      </c>
      <c r="R15" s="96">
        <v>3.1</v>
      </c>
      <c r="S15" s="96">
        <v>0.2</v>
      </c>
      <c r="T15" s="96">
        <v>2.4</v>
      </c>
      <c r="V15" s="14">
        <v>544</v>
      </c>
    </row>
    <row r="16" spans="1:22" ht="15">
      <c r="A16" s="87" t="s">
        <v>372</v>
      </c>
      <c r="B16" s="95">
        <v>251</v>
      </c>
      <c r="C16" s="95">
        <v>4.5</v>
      </c>
      <c r="D16" s="96">
        <v>9.6</v>
      </c>
      <c r="E16" s="96">
        <v>7.6</v>
      </c>
      <c r="F16" s="96">
        <v>4.5</v>
      </c>
      <c r="G16" s="96"/>
      <c r="H16" s="96">
        <v>3</v>
      </c>
      <c r="I16" s="96">
        <v>1.1</v>
      </c>
      <c r="J16" s="96">
        <v>3.3</v>
      </c>
      <c r="K16" s="96"/>
      <c r="L16" s="96">
        <v>17.1</v>
      </c>
      <c r="M16" s="96">
        <v>7.3</v>
      </c>
      <c r="N16" s="96">
        <v>1.3</v>
      </c>
      <c r="O16" s="96">
        <v>0.6</v>
      </c>
      <c r="P16" s="96"/>
      <c r="Q16" s="96">
        <v>0.3</v>
      </c>
      <c r="R16" s="96">
        <v>3.3</v>
      </c>
      <c r="S16" s="96">
        <v>0.2</v>
      </c>
      <c r="T16" s="96">
        <v>2.7</v>
      </c>
      <c r="V16" s="14">
        <v>548</v>
      </c>
    </row>
    <row r="17" spans="1:22" ht="15">
      <c r="A17" s="87"/>
      <c r="B17" s="95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V17" s="14"/>
    </row>
    <row r="18" spans="1:22" ht="15">
      <c r="A18" s="87" t="s">
        <v>373</v>
      </c>
      <c r="B18" s="95">
        <v>246</v>
      </c>
      <c r="C18" s="95">
        <v>4.5</v>
      </c>
      <c r="D18" s="96">
        <v>9.6</v>
      </c>
      <c r="E18" s="96">
        <v>7.9</v>
      </c>
      <c r="F18" s="96">
        <v>4.5</v>
      </c>
      <c r="G18" s="96"/>
      <c r="H18" s="96">
        <v>2.8</v>
      </c>
      <c r="I18" s="96">
        <v>1</v>
      </c>
      <c r="J18" s="96">
        <v>3.3</v>
      </c>
      <c r="K18" s="96"/>
      <c r="L18" s="96">
        <v>17.5</v>
      </c>
      <c r="M18" s="96">
        <v>7.1</v>
      </c>
      <c r="N18" s="96">
        <v>1.3</v>
      </c>
      <c r="O18" s="96">
        <v>0.3</v>
      </c>
      <c r="P18" s="96"/>
      <c r="Q18" s="96">
        <v>0.3</v>
      </c>
      <c r="R18" s="96">
        <v>3</v>
      </c>
      <c r="S18" s="96">
        <v>0.2</v>
      </c>
      <c r="T18" s="96">
        <v>2.7</v>
      </c>
      <c r="V18" s="14">
        <v>543</v>
      </c>
    </row>
    <row r="19" spans="1:22" ht="15">
      <c r="A19" s="87" t="s">
        <v>374</v>
      </c>
      <c r="B19" s="95">
        <v>242</v>
      </c>
      <c r="C19" s="95">
        <v>4.2</v>
      </c>
      <c r="D19" s="96">
        <v>10.2</v>
      </c>
      <c r="E19" s="96">
        <v>8</v>
      </c>
      <c r="F19" s="96">
        <v>4.3</v>
      </c>
      <c r="G19" s="96"/>
      <c r="H19" s="96">
        <v>2.9</v>
      </c>
      <c r="I19" s="96">
        <v>1.2</v>
      </c>
      <c r="J19" s="96">
        <v>3.2</v>
      </c>
      <c r="K19" s="96"/>
      <c r="L19" s="96">
        <v>17.4</v>
      </c>
      <c r="M19" s="96">
        <v>7</v>
      </c>
      <c r="N19" s="96">
        <v>1.3</v>
      </c>
      <c r="O19" s="96">
        <v>0.6</v>
      </c>
      <c r="P19" s="96"/>
      <c r="Q19" s="96">
        <v>0.4</v>
      </c>
      <c r="R19" s="96">
        <v>2.1</v>
      </c>
      <c r="S19" s="96">
        <v>0.2</v>
      </c>
      <c r="T19" s="96">
        <v>2.7</v>
      </c>
      <c r="V19" s="14">
        <v>541</v>
      </c>
    </row>
    <row r="20" spans="1:22" ht="15">
      <c r="A20" s="87" t="s">
        <v>375</v>
      </c>
      <c r="B20" s="95">
        <v>236</v>
      </c>
      <c r="C20" s="95">
        <v>4.4</v>
      </c>
      <c r="D20" s="96">
        <v>11.3</v>
      </c>
      <c r="E20" s="96">
        <v>8.6</v>
      </c>
      <c r="F20" s="96">
        <v>4.2</v>
      </c>
      <c r="G20" s="96"/>
      <c r="H20" s="96">
        <v>2.7</v>
      </c>
      <c r="I20" s="96">
        <v>1.3</v>
      </c>
      <c r="J20" s="96">
        <v>3</v>
      </c>
      <c r="K20" s="96"/>
      <c r="L20" s="96">
        <v>17.6</v>
      </c>
      <c r="M20" s="96">
        <v>6.6</v>
      </c>
      <c r="N20" s="96">
        <v>1.3</v>
      </c>
      <c r="O20" s="96">
        <v>0.6</v>
      </c>
      <c r="P20" s="96"/>
      <c r="Q20" s="96">
        <v>0.4</v>
      </c>
      <c r="R20" s="96">
        <v>2.1</v>
      </c>
      <c r="S20" s="96">
        <v>0.2</v>
      </c>
      <c r="T20" s="96">
        <v>2.9</v>
      </c>
      <c r="V20" s="14">
        <v>555</v>
      </c>
    </row>
    <row r="21" spans="1:22" ht="15">
      <c r="A21" s="87" t="s">
        <v>376</v>
      </c>
      <c r="B21" s="95">
        <v>236</v>
      </c>
      <c r="C21" s="95">
        <v>4.9</v>
      </c>
      <c r="D21" s="96">
        <v>11.6</v>
      </c>
      <c r="E21" s="96">
        <v>8.9</v>
      </c>
      <c r="F21" s="96">
        <v>4.1</v>
      </c>
      <c r="G21" s="96"/>
      <c r="H21" s="96">
        <v>2.7</v>
      </c>
      <c r="I21" s="96">
        <v>1.1</v>
      </c>
      <c r="J21" s="96">
        <v>3.2</v>
      </c>
      <c r="K21" s="96"/>
      <c r="L21" s="96">
        <v>18.1</v>
      </c>
      <c r="M21" s="96">
        <v>6.9</v>
      </c>
      <c r="N21" s="96">
        <v>1.3</v>
      </c>
      <c r="O21" s="96">
        <v>0.6</v>
      </c>
      <c r="P21" s="96"/>
      <c r="Q21" s="96">
        <v>0.4</v>
      </c>
      <c r="R21" s="96">
        <v>2.2</v>
      </c>
      <c r="S21" s="96">
        <v>0.2</v>
      </c>
      <c r="T21" s="96">
        <v>3.1</v>
      </c>
      <c r="V21" s="14">
        <v>573</v>
      </c>
    </row>
    <row r="22" spans="1:22" ht="15">
      <c r="A22" s="87" t="s">
        <v>377</v>
      </c>
      <c r="B22" s="95">
        <v>238</v>
      </c>
      <c r="C22" s="95">
        <v>4.9</v>
      </c>
      <c r="D22" s="96">
        <v>11.9</v>
      </c>
      <c r="E22" s="96">
        <v>9.6</v>
      </c>
      <c r="F22" s="96">
        <v>4.1</v>
      </c>
      <c r="G22" s="96"/>
      <c r="H22" s="96">
        <v>2.4</v>
      </c>
      <c r="I22" s="96">
        <v>1.3</v>
      </c>
      <c r="J22" s="96">
        <v>3.7</v>
      </c>
      <c r="K22" s="96"/>
      <c r="L22" s="96">
        <v>18.2</v>
      </c>
      <c r="M22" s="96">
        <v>7</v>
      </c>
      <c r="N22" s="96">
        <v>1.3</v>
      </c>
      <c r="O22" s="96">
        <v>0.6</v>
      </c>
      <c r="P22" s="96"/>
      <c r="Q22" s="96">
        <v>0.4</v>
      </c>
      <c r="R22" s="96">
        <v>2.5</v>
      </c>
      <c r="S22" s="96">
        <v>0.2</v>
      </c>
      <c r="T22" s="96">
        <v>3.2</v>
      </c>
      <c r="V22" s="14">
        <v>582</v>
      </c>
    </row>
    <row r="23" spans="1:22" ht="15">
      <c r="A23" s="87"/>
      <c r="B23" s="95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V23" s="14"/>
    </row>
    <row r="24" spans="1:22" ht="15">
      <c r="A24" s="87" t="s">
        <v>378</v>
      </c>
      <c r="B24" s="95">
        <v>241</v>
      </c>
      <c r="C24" s="95">
        <v>4.9</v>
      </c>
      <c r="D24" s="96">
        <v>12.2</v>
      </c>
      <c r="E24" s="96">
        <v>10.4</v>
      </c>
      <c r="F24" s="96">
        <v>4.1</v>
      </c>
      <c r="G24" s="96"/>
      <c r="H24" s="96">
        <v>2.2</v>
      </c>
      <c r="I24" s="96">
        <v>1.4</v>
      </c>
      <c r="J24" s="96">
        <v>3.8</v>
      </c>
      <c r="K24" s="96"/>
      <c r="L24" s="96">
        <v>18.1</v>
      </c>
      <c r="M24" s="96">
        <v>6.9</v>
      </c>
      <c r="N24" s="96">
        <v>1.3</v>
      </c>
      <c r="O24" s="96">
        <v>1.3</v>
      </c>
      <c r="P24" s="96"/>
      <c r="Q24" s="96">
        <v>0.4</v>
      </c>
      <c r="R24" s="96">
        <v>2.3</v>
      </c>
      <c r="S24" s="96">
        <v>0.2</v>
      </c>
      <c r="T24" s="96">
        <v>3.5</v>
      </c>
      <c r="V24" s="14">
        <v>594</v>
      </c>
    </row>
    <row r="25" spans="1:22" ht="15">
      <c r="A25" s="87" t="s">
        <v>379</v>
      </c>
      <c r="B25" s="95">
        <v>240</v>
      </c>
      <c r="C25" s="95">
        <v>4.6</v>
      </c>
      <c r="D25" s="96">
        <v>12.1</v>
      </c>
      <c r="E25" s="96">
        <v>11</v>
      </c>
      <c r="F25" s="96">
        <v>4.1</v>
      </c>
      <c r="G25" s="96"/>
      <c r="H25" s="96">
        <v>2.2</v>
      </c>
      <c r="I25" s="96">
        <v>1.4</v>
      </c>
      <c r="J25" s="96">
        <v>4.3</v>
      </c>
      <c r="K25" s="96"/>
      <c r="L25" s="96">
        <v>18.4</v>
      </c>
      <c r="M25" s="96">
        <v>7.2</v>
      </c>
      <c r="N25" s="96">
        <v>1.3</v>
      </c>
      <c r="O25" s="96">
        <v>0.9</v>
      </c>
      <c r="P25" s="96"/>
      <c r="Q25" s="96">
        <v>0.5</v>
      </c>
      <c r="R25" s="96">
        <v>2.4</v>
      </c>
      <c r="S25" s="96">
        <v>0.2</v>
      </c>
      <c r="T25" s="96">
        <v>3.7</v>
      </c>
      <c r="V25" s="14">
        <v>592</v>
      </c>
    </row>
    <row r="26" spans="1:22" ht="15">
      <c r="A26" s="87" t="s">
        <v>380</v>
      </c>
      <c r="B26" s="97">
        <v>237.29513102121848</v>
      </c>
      <c r="C26" s="95">
        <v>4.7</v>
      </c>
      <c r="D26" s="96">
        <v>12.4</v>
      </c>
      <c r="E26" s="96">
        <v>11.7</v>
      </c>
      <c r="F26" s="96">
        <v>3.9</v>
      </c>
      <c r="G26" s="96"/>
      <c r="H26" s="96">
        <v>2.2</v>
      </c>
      <c r="I26" s="96">
        <v>1.5</v>
      </c>
      <c r="J26" s="96">
        <v>4.2</v>
      </c>
      <c r="K26" s="96"/>
      <c r="L26" s="96">
        <v>18.4</v>
      </c>
      <c r="M26" s="96">
        <v>7.4</v>
      </c>
      <c r="N26" s="96">
        <v>1.3</v>
      </c>
      <c r="O26" s="96">
        <v>1</v>
      </c>
      <c r="P26" s="96"/>
      <c r="Q26" s="96">
        <v>0.5</v>
      </c>
      <c r="R26" s="96">
        <v>2.5</v>
      </c>
      <c r="S26" s="96">
        <v>0.2</v>
      </c>
      <c r="T26" s="96">
        <v>3.6</v>
      </c>
      <c r="V26" s="14">
        <v>601</v>
      </c>
    </row>
    <row r="27" spans="1:22" ht="15">
      <c r="A27" s="87" t="s">
        <v>381</v>
      </c>
      <c r="B27" s="97">
        <v>237.14207420071247</v>
      </c>
      <c r="C27" s="95">
        <v>4.5</v>
      </c>
      <c r="D27" s="96">
        <v>11.5</v>
      </c>
      <c r="E27" s="96">
        <v>12.2</v>
      </c>
      <c r="F27" s="96">
        <v>3.9</v>
      </c>
      <c r="G27" s="96"/>
      <c r="H27" s="96">
        <v>2.1</v>
      </c>
      <c r="I27" s="96">
        <v>1.4</v>
      </c>
      <c r="J27" s="96">
        <v>4.2</v>
      </c>
      <c r="K27" s="96"/>
      <c r="L27" s="96">
        <v>17.3</v>
      </c>
      <c r="M27" s="96">
        <v>8</v>
      </c>
      <c r="N27" s="96">
        <v>1.3</v>
      </c>
      <c r="O27" s="96">
        <v>1</v>
      </c>
      <c r="P27" s="96"/>
      <c r="Q27" s="96">
        <v>0.6</v>
      </c>
      <c r="R27" s="96">
        <v>2.6</v>
      </c>
      <c r="S27" s="96">
        <v>0.2</v>
      </c>
      <c r="T27" s="96">
        <v>3.5</v>
      </c>
      <c r="V27" s="14">
        <v>583</v>
      </c>
    </row>
    <row r="28" spans="1:22" ht="15">
      <c r="A28" s="87" t="s">
        <v>382</v>
      </c>
      <c r="B28" s="97">
        <v>236.9347578589979</v>
      </c>
      <c r="C28" s="95">
        <v>4.4</v>
      </c>
      <c r="D28" s="96">
        <v>11</v>
      </c>
      <c r="E28" s="96">
        <v>12.8</v>
      </c>
      <c r="F28" s="96">
        <v>3.6</v>
      </c>
      <c r="G28" s="96"/>
      <c r="H28" s="96">
        <v>2</v>
      </c>
      <c r="I28" s="96">
        <v>1.1</v>
      </c>
      <c r="J28" s="96">
        <v>4.7</v>
      </c>
      <c r="K28" s="96"/>
      <c r="L28" s="96">
        <v>16.1</v>
      </c>
      <c r="M28" s="96">
        <v>8.4</v>
      </c>
      <c r="N28" s="96">
        <v>1.3</v>
      </c>
      <c r="O28" s="96">
        <v>2.8</v>
      </c>
      <c r="P28" s="96"/>
      <c r="Q28" s="96">
        <v>0.5</v>
      </c>
      <c r="R28" s="96">
        <v>2.1</v>
      </c>
      <c r="S28" s="96">
        <v>0.2</v>
      </c>
      <c r="T28" s="96">
        <v>3.5</v>
      </c>
      <c r="V28" s="14">
        <v>564</v>
      </c>
    </row>
    <row r="29" spans="1:22" ht="15">
      <c r="A29" s="87"/>
      <c r="B29" s="9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V29" s="14"/>
    </row>
    <row r="30" spans="1:22" ht="15">
      <c r="A30" s="87" t="s">
        <v>383</v>
      </c>
      <c r="B30" s="97">
        <v>233.29981612271305</v>
      </c>
      <c r="C30" s="95">
        <v>4.4</v>
      </c>
      <c r="D30" s="96">
        <v>11.1</v>
      </c>
      <c r="E30" s="96">
        <v>13.5</v>
      </c>
      <c r="F30" s="96">
        <v>3.370220523563559</v>
      </c>
      <c r="G30" s="96"/>
      <c r="H30" s="96">
        <v>2.2</v>
      </c>
      <c r="I30" s="96">
        <v>1</v>
      </c>
      <c r="J30" s="96">
        <v>4.7534901571970005</v>
      </c>
      <c r="K30" s="96"/>
      <c r="L30" s="96">
        <v>15.804966977435916</v>
      </c>
      <c r="M30" s="96">
        <v>7.745872179489231</v>
      </c>
      <c r="N30" s="96">
        <v>1.3065381478579312</v>
      </c>
      <c r="O30" s="96">
        <v>3.747973070218925</v>
      </c>
      <c r="P30" s="96"/>
      <c r="Q30" s="96">
        <v>0.6</v>
      </c>
      <c r="R30" s="96">
        <v>2.9</v>
      </c>
      <c r="S30" s="96">
        <v>0.19149888858682618</v>
      </c>
      <c r="T30" s="96">
        <v>3.73802632210193</v>
      </c>
      <c r="V30" s="14">
        <v>568</v>
      </c>
    </row>
    <row r="31" spans="1:22" ht="15">
      <c r="A31" s="87" t="s">
        <v>384</v>
      </c>
      <c r="B31" s="97">
        <v>231.6023733007617</v>
      </c>
      <c r="C31" s="95">
        <v>4.3</v>
      </c>
      <c r="D31" s="96">
        <v>11</v>
      </c>
      <c r="E31" s="96">
        <v>13.9</v>
      </c>
      <c r="F31" s="96">
        <v>3.27030726686733</v>
      </c>
      <c r="G31" s="96"/>
      <c r="H31" s="96">
        <v>2</v>
      </c>
      <c r="I31" s="96">
        <v>1.1</v>
      </c>
      <c r="J31" s="96">
        <v>4.986330983498558</v>
      </c>
      <c r="K31" s="96"/>
      <c r="L31" s="96">
        <v>16.334425013708465</v>
      </c>
      <c r="M31" s="96">
        <v>7.4158319953608185</v>
      </c>
      <c r="N31" s="96">
        <v>1.214879700820141</v>
      </c>
      <c r="O31" s="96">
        <v>4.33465223891784</v>
      </c>
      <c r="P31" s="96"/>
      <c r="Q31" s="96">
        <v>0.4</v>
      </c>
      <c r="R31" s="96">
        <v>2.6</v>
      </c>
      <c r="S31" s="96">
        <v>0.23748190285333323</v>
      </c>
      <c r="T31" s="96">
        <v>3.5744576773323136</v>
      </c>
      <c r="V31" s="14">
        <v>564</v>
      </c>
    </row>
    <row r="32" spans="1:22" ht="15">
      <c r="A32" s="87" t="s">
        <v>454</v>
      </c>
      <c r="B32" s="97">
        <v>228.69317074311732</v>
      </c>
      <c r="C32" s="95">
        <v>4.3</v>
      </c>
      <c r="D32" s="96">
        <v>11.3</v>
      </c>
      <c r="E32" s="96">
        <v>14.6</v>
      </c>
      <c r="F32" s="96">
        <v>3.094661611403925</v>
      </c>
      <c r="G32" s="96"/>
      <c r="H32" s="96">
        <v>2.1</v>
      </c>
      <c r="I32" s="96">
        <v>1.1</v>
      </c>
      <c r="J32" s="96">
        <v>5.212266537949504</v>
      </c>
      <c r="K32" s="96"/>
      <c r="L32" s="96">
        <v>16.18304826115051</v>
      </c>
      <c r="M32" s="96">
        <v>7.026312409009163</v>
      </c>
      <c r="N32" s="96">
        <v>1.263595101481545</v>
      </c>
      <c r="O32" s="96">
        <v>4.340140291326384</v>
      </c>
      <c r="P32" s="96"/>
      <c r="Q32" s="96">
        <v>0.5</v>
      </c>
      <c r="R32" s="96">
        <v>2.8</v>
      </c>
      <c r="S32" s="96">
        <v>0.2358949605673936</v>
      </c>
      <c r="T32" s="96">
        <v>3.757191682172414</v>
      </c>
      <c r="V32" s="14">
        <v>563</v>
      </c>
    </row>
    <row r="33" spans="1:22" ht="15">
      <c r="A33" s="87" t="s">
        <v>455</v>
      </c>
      <c r="B33" s="97">
        <v>223.67737641342111</v>
      </c>
      <c r="C33" s="95">
        <v>4.6</v>
      </c>
      <c r="D33" s="96">
        <v>11.3</v>
      </c>
      <c r="E33" s="96">
        <v>14.7</v>
      </c>
      <c r="F33" s="96">
        <v>2.9086857120900658</v>
      </c>
      <c r="G33" s="96"/>
      <c r="H33" s="96">
        <v>1.9</v>
      </c>
      <c r="I33" s="96">
        <v>1.1</v>
      </c>
      <c r="J33" s="96">
        <v>5.1449539874354</v>
      </c>
      <c r="K33" s="96"/>
      <c r="L33" s="96">
        <v>15.976601410155423</v>
      </c>
      <c r="M33" s="96">
        <v>6.8755758775047555</v>
      </c>
      <c r="N33" s="96">
        <v>1.269080325065801</v>
      </c>
      <c r="O33" s="96">
        <v>4.977333768803673</v>
      </c>
      <c r="P33" s="96"/>
      <c r="Q33" s="96">
        <v>0.4</v>
      </c>
      <c r="R33" s="96">
        <v>2.4</v>
      </c>
      <c r="S33" s="96">
        <v>0.19019807496493824</v>
      </c>
      <c r="T33" s="96">
        <v>3.7828283798582154</v>
      </c>
      <c r="V33" s="14">
        <v>569</v>
      </c>
    </row>
    <row r="34" spans="1:22" ht="15">
      <c r="A34" s="87" t="s">
        <v>387</v>
      </c>
      <c r="B34" s="97">
        <v>222.50936813541804</v>
      </c>
      <c r="C34" s="95">
        <v>4.8</v>
      </c>
      <c r="D34" s="96">
        <v>11.4</v>
      </c>
      <c r="E34" s="96">
        <v>15.1</v>
      </c>
      <c r="F34" s="96">
        <v>2.809031415599994</v>
      </c>
      <c r="G34" s="96"/>
      <c r="H34" s="96">
        <v>1.8</v>
      </c>
      <c r="I34" s="96">
        <v>0.8</v>
      </c>
      <c r="J34" s="96">
        <v>5.485203237218908</v>
      </c>
      <c r="K34" s="96"/>
      <c r="L34" s="96">
        <v>15.963139434245889</v>
      </c>
      <c r="M34" s="96">
        <v>7.486932309934862</v>
      </c>
      <c r="N34" s="96">
        <v>1.334686603197741</v>
      </c>
      <c r="O34" s="96">
        <v>4.799731244021319</v>
      </c>
      <c r="P34" s="96"/>
      <c r="Q34" s="96">
        <v>0.4</v>
      </c>
      <c r="R34" s="96">
        <v>3.5</v>
      </c>
      <c r="S34" s="96">
        <v>0.18372583853383742</v>
      </c>
      <c r="T34" s="96">
        <v>3.7868780273007485</v>
      </c>
      <c r="V34" s="14">
        <v>580</v>
      </c>
    </row>
    <row r="35" spans="1:22" ht="15">
      <c r="A35" s="87"/>
      <c r="B35" s="9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V35" s="14"/>
    </row>
    <row r="36" spans="1:22" ht="15">
      <c r="A36" s="87" t="s">
        <v>388</v>
      </c>
      <c r="B36" s="97">
        <v>220.7429828975732</v>
      </c>
      <c r="C36" s="95">
        <v>4.4</v>
      </c>
      <c r="D36" s="96">
        <v>11.7</v>
      </c>
      <c r="E36" s="96">
        <v>15.2</v>
      </c>
      <c r="F36" s="96">
        <v>2.697359289007604</v>
      </c>
      <c r="G36" s="96"/>
      <c r="H36" s="96">
        <v>1.5</v>
      </c>
      <c r="I36" s="96">
        <v>0.8</v>
      </c>
      <c r="J36" s="96">
        <v>4.486845215094707</v>
      </c>
      <c r="K36" s="96"/>
      <c r="L36" s="96">
        <v>15.52656129833394</v>
      </c>
      <c r="M36" s="96">
        <v>7.363286276481203</v>
      </c>
      <c r="N36" s="96">
        <v>1.3045014762321003</v>
      </c>
      <c r="O36" s="96">
        <v>4.841178434631242</v>
      </c>
      <c r="P36" s="96"/>
      <c r="Q36" s="96">
        <v>0.4</v>
      </c>
      <c r="R36" s="96">
        <v>3.4</v>
      </c>
      <c r="S36" s="96">
        <v>0.2100863980311903</v>
      </c>
      <c r="T36" s="96">
        <v>3.306309719872298</v>
      </c>
      <c r="V36" s="14">
        <v>576</v>
      </c>
    </row>
    <row r="37" spans="1:22" ht="15">
      <c r="A37" s="98" t="s">
        <v>389</v>
      </c>
      <c r="B37" s="97">
        <v>219.80073795258988</v>
      </c>
      <c r="C37" s="95">
        <v>4.3</v>
      </c>
      <c r="D37" s="96">
        <v>11.8</v>
      </c>
      <c r="E37" s="96">
        <v>15.5</v>
      </c>
      <c r="F37" s="96">
        <v>2.5883775174567147</v>
      </c>
      <c r="G37" s="96"/>
      <c r="H37" s="96">
        <v>1.5</v>
      </c>
      <c r="I37" s="96">
        <v>0.8</v>
      </c>
      <c r="J37" s="96">
        <v>4.016064257028112</v>
      </c>
      <c r="K37" s="96"/>
      <c r="L37" s="96">
        <v>15.638345070030814</v>
      </c>
      <c r="M37" s="96">
        <v>7.467331931604533</v>
      </c>
      <c r="N37" s="96">
        <v>1.2681251321073768</v>
      </c>
      <c r="O37" s="96">
        <v>3.7905194183937962</v>
      </c>
      <c r="P37" s="96"/>
      <c r="Q37" s="96">
        <v>0.4</v>
      </c>
      <c r="R37" s="96">
        <v>3.7</v>
      </c>
      <c r="S37" s="96">
        <v>0.17540151371877163</v>
      </c>
      <c r="T37" s="96">
        <v>3.227869928467331</v>
      </c>
      <c r="V37" s="14">
        <v>566</v>
      </c>
    </row>
    <row r="38" spans="1:22" ht="15">
      <c r="A38" s="99" t="s">
        <v>390</v>
      </c>
      <c r="B38" s="97">
        <v>216.44837463826855</v>
      </c>
      <c r="C38" s="95">
        <v>4.1</v>
      </c>
      <c r="D38" s="96">
        <v>11.8</v>
      </c>
      <c r="E38" s="96">
        <v>15.7</v>
      </c>
      <c r="F38" s="96">
        <v>2.616237527985314</v>
      </c>
      <c r="G38" s="96"/>
      <c r="H38" s="96">
        <v>1.7</v>
      </c>
      <c r="I38" s="96">
        <v>0.8</v>
      </c>
      <c r="J38" s="96">
        <v>3.9426772830703047</v>
      </c>
      <c r="K38" s="96"/>
      <c r="L38" s="96">
        <v>16.07152514922447</v>
      </c>
      <c r="M38" s="96">
        <v>7.772825206752386</v>
      </c>
      <c r="N38" s="96">
        <v>1.2641502174701642</v>
      </c>
      <c r="O38" s="96">
        <v>3.2018570156571187</v>
      </c>
      <c r="P38" s="96"/>
      <c r="Q38" s="96">
        <v>0.4</v>
      </c>
      <c r="R38" s="96">
        <v>3.3</v>
      </c>
      <c r="S38" s="96">
        <v>0.17624793430825433</v>
      </c>
      <c r="T38" s="96">
        <v>3.1866799066362295</v>
      </c>
      <c r="V38" s="14">
        <v>567</v>
      </c>
    </row>
    <row r="39" spans="1:22" ht="15">
      <c r="A39" s="100" t="s">
        <v>456</v>
      </c>
      <c r="B39" s="101">
        <v>213.38099139399827</v>
      </c>
      <c r="C39" s="102">
        <v>4.4</v>
      </c>
      <c r="D39" s="102">
        <v>11.9</v>
      </c>
      <c r="E39" s="102">
        <v>15.9</v>
      </c>
      <c r="F39" s="96">
        <v>2.6691776976984225</v>
      </c>
      <c r="G39" s="102"/>
      <c r="H39" s="102">
        <v>1.4</v>
      </c>
      <c r="I39" s="102">
        <v>0.6</v>
      </c>
      <c r="J39" s="96">
        <v>4.056280897452148</v>
      </c>
      <c r="K39" s="102"/>
      <c r="L39" s="96">
        <v>16.25548774966952</v>
      </c>
      <c r="M39" s="96">
        <v>8.100735200912663</v>
      </c>
      <c r="N39" s="96">
        <v>1.2851456820527678</v>
      </c>
      <c r="O39" s="96">
        <v>3.3637506111583937</v>
      </c>
      <c r="P39" s="102"/>
      <c r="Q39" s="102">
        <v>0.4</v>
      </c>
      <c r="R39" s="102">
        <v>3.2</v>
      </c>
      <c r="S39" s="96">
        <v>0.17927312894989408</v>
      </c>
      <c r="T39" s="96">
        <v>3.237781359216268</v>
      </c>
      <c r="U39" s="103"/>
      <c r="V39" s="104">
        <v>572</v>
      </c>
    </row>
    <row r="40" spans="1:22" ht="15">
      <c r="A40" s="100" t="s">
        <v>392</v>
      </c>
      <c r="B40" s="101">
        <v>213.14506880733944</v>
      </c>
      <c r="C40" s="102">
        <v>4.7</v>
      </c>
      <c r="D40" s="102">
        <v>12.6</v>
      </c>
      <c r="E40" s="102">
        <v>16.4</v>
      </c>
      <c r="F40" s="96">
        <v>2.606572285834998</v>
      </c>
      <c r="G40" s="102"/>
      <c r="H40" s="102">
        <v>1.5</v>
      </c>
      <c r="I40" s="102">
        <v>0.6</v>
      </c>
      <c r="J40" s="96">
        <v>4.400380960564852</v>
      </c>
      <c r="K40" s="102"/>
      <c r="L40" s="96">
        <v>16.70858665062622</v>
      </c>
      <c r="M40" s="96">
        <v>7.507493895321773</v>
      </c>
      <c r="N40" s="96">
        <v>1.2678879603571862</v>
      </c>
      <c r="O40" s="96">
        <v>3.1058024877011317</v>
      </c>
      <c r="P40" s="102"/>
      <c r="Q40" s="102">
        <v>0.4</v>
      </c>
      <c r="R40" s="102">
        <v>2.8</v>
      </c>
      <c r="S40" s="96">
        <v>0.1697136350942018</v>
      </c>
      <c r="T40" s="96">
        <v>3.10604595873882</v>
      </c>
      <c r="U40" s="103"/>
      <c r="V40" s="104">
        <v>584</v>
      </c>
    </row>
    <row r="41" spans="1:22" ht="15">
      <c r="A41" s="100"/>
      <c r="B41" s="101"/>
      <c r="C41" s="102"/>
      <c r="D41" s="102"/>
      <c r="E41" s="102"/>
      <c r="F41" s="103"/>
      <c r="G41" s="102"/>
      <c r="H41" s="102"/>
      <c r="I41" s="102"/>
      <c r="J41" s="103"/>
      <c r="K41" s="102"/>
      <c r="L41" s="103"/>
      <c r="M41" s="103"/>
      <c r="N41" s="103"/>
      <c r="O41" s="103"/>
      <c r="P41" s="102"/>
      <c r="Q41" s="102"/>
      <c r="R41" s="102"/>
      <c r="S41" s="102"/>
      <c r="T41" s="102"/>
      <c r="U41" s="103"/>
      <c r="V41" s="104"/>
    </row>
    <row r="42" spans="1:22" ht="15">
      <c r="A42" s="100" t="s">
        <v>413</v>
      </c>
      <c r="B42" s="101">
        <v>210.07927125119198</v>
      </c>
      <c r="C42" s="102">
        <v>4.5</v>
      </c>
      <c r="D42" s="102">
        <v>12.7</v>
      </c>
      <c r="E42" s="102">
        <v>17.1</v>
      </c>
      <c r="F42" s="96">
        <v>2.6346215678359224</v>
      </c>
      <c r="G42" s="102"/>
      <c r="H42" s="102">
        <v>1.5</v>
      </c>
      <c r="I42" s="102">
        <v>0.5</v>
      </c>
      <c r="J42" s="96">
        <v>3.8243355217031043</v>
      </c>
      <c r="K42" s="102"/>
      <c r="L42" s="96">
        <v>16.651071876261497</v>
      </c>
      <c r="M42" s="96">
        <v>7.271926190324431</v>
      </c>
      <c r="N42" s="96">
        <v>1.1953332483480996</v>
      </c>
      <c r="O42" s="96">
        <v>2.906792444812714</v>
      </c>
      <c r="P42" s="102"/>
      <c r="Q42" s="102">
        <v>0.3</v>
      </c>
      <c r="R42" s="102">
        <v>2.6</v>
      </c>
      <c r="S42" s="96">
        <v>0.1940496172123427</v>
      </c>
      <c r="T42" s="96">
        <v>3.786895985155913</v>
      </c>
      <c r="U42" s="103"/>
      <c r="V42" s="104">
        <v>592</v>
      </c>
    </row>
    <row r="43" spans="1:22" ht="15">
      <c r="A43" s="100" t="s">
        <v>393</v>
      </c>
      <c r="B43" s="101">
        <v>207.61962479730875</v>
      </c>
      <c r="C43" s="102">
        <v>4.4</v>
      </c>
      <c r="D43" s="102">
        <v>12.8</v>
      </c>
      <c r="E43" s="102">
        <v>17.2</v>
      </c>
      <c r="F43" s="102">
        <v>2.631003508230849</v>
      </c>
      <c r="G43" s="102"/>
      <c r="H43" s="102">
        <v>1.5</v>
      </c>
      <c r="I43" s="102">
        <v>0.5</v>
      </c>
      <c r="J43" s="102">
        <v>3.4507533408801767</v>
      </c>
      <c r="K43" s="102"/>
      <c r="L43" s="102">
        <v>16.31968709805172</v>
      </c>
      <c r="M43" s="102">
        <v>7.328732796175642</v>
      </c>
      <c r="N43" s="102">
        <v>1.198265861514252</v>
      </c>
      <c r="O43" s="102">
        <v>2.18814771719664</v>
      </c>
      <c r="P43" s="102"/>
      <c r="Q43" s="102">
        <v>0.2</v>
      </c>
      <c r="R43" s="102">
        <v>3.2</v>
      </c>
      <c r="S43" s="103">
        <v>0.1689277991371364</v>
      </c>
      <c r="T43" s="103">
        <v>3.6750576073164654</v>
      </c>
      <c r="U43" s="103"/>
      <c r="V43" s="104">
        <v>587</v>
      </c>
    </row>
    <row r="44" spans="1:22" ht="15">
      <c r="A44" s="100" t="s">
        <v>457</v>
      </c>
      <c r="B44" s="101">
        <v>206.70882701694265</v>
      </c>
      <c r="C44" s="102">
        <v>4.4</v>
      </c>
      <c r="D44" s="102">
        <v>12.8</v>
      </c>
      <c r="E44" s="102">
        <v>17.6</v>
      </c>
      <c r="F44" s="102">
        <v>2.6285668678189835</v>
      </c>
      <c r="G44" s="102"/>
      <c r="H44" s="102">
        <v>1.8</v>
      </c>
      <c r="I44" s="102">
        <v>0.5</v>
      </c>
      <c r="J44" s="102">
        <v>3.739420417596374</v>
      </c>
      <c r="K44" s="102"/>
      <c r="L44" s="102">
        <v>16.739811155104746</v>
      </c>
      <c r="M44" s="102">
        <v>6.460528918392771</v>
      </c>
      <c r="N44" s="102">
        <v>1.2856860288784862</v>
      </c>
      <c r="O44" s="102">
        <v>2.0920974553480027</v>
      </c>
      <c r="P44" s="102"/>
      <c r="Q44" s="102">
        <v>0.2</v>
      </c>
      <c r="R44" s="102">
        <v>3.1</v>
      </c>
      <c r="S44" s="103">
        <v>0.18773445118036736</v>
      </c>
      <c r="T44" s="103">
        <v>3.6986626618801894</v>
      </c>
      <c r="U44" s="103"/>
      <c r="V44" s="104">
        <v>586</v>
      </c>
    </row>
    <row r="45" spans="1:22" ht="15">
      <c r="A45" s="100" t="s">
        <v>395</v>
      </c>
      <c r="B45" s="101">
        <v>207.48495431519763</v>
      </c>
      <c r="C45" s="102">
        <v>4.5</v>
      </c>
      <c r="D45" s="102">
        <v>12.5</v>
      </c>
      <c r="E45" s="102">
        <v>17.9</v>
      </c>
      <c r="F45" s="102">
        <v>2.6761521228197966</v>
      </c>
      <c r="G45" s="102"/>
      <c r="H45" s="102">
        <v>1.9</v>
      </c>
      <c r="I45" s="102">
        <v>0.7</v>
      </c>
      <c r="J45" s="102">
        <v>3.2969336283793997</v>
      </c>
      <c r="K45" s="102"/>
      <c r="L45" s="102">
        <v>16.376156246134393</v>
      </c>
      <c r="M45" s="102">
        <v>7.52728259823797</v>
      </c>
      <c r="N45" s="102">
        <v>1.2083029811564523</v>
      </c>
      <c r="O45" s="102">
        <v>2.020341685336119</v>
      </c>
      <c r="P45" s="102"/>
      <c r="Q45" s="102">
        <v>0.1</v>
      </c>
      <c r="R45" s="102">
        <v>3.4</v>
      </c>
      <c r="S45" s="103">
        <v>0.1848619376829721</v>
      </c>
      <c r="T45" s="103">
        <v>3.672785048552029</v>
      </c>
      <c r="U45" s="103"/>
      <c r="V45" s="104">
        <v>594</v>
      </c>
    </row>
    <row r="46" spans="1:22" ht="15">
      <c r="A46" s="100" t="s">
        <v>396</v>
      </c>
      <c r="B46" s="101">
        <v>206.39055976771692</v>
      </c>
      <c r="C46" s="102">
        <v>4.6</v>
      </c>
      <c r="D46" s="102">
        <v>12.9</v>
      </c>
      <c r="E46" s="102">
        <v>18.3</v>
      </c>
      <c r="F46" s="102">
        <v>2.6816741486252456</v>
      </c>
      <c r="G46" s="102"/>
      <c r="H46" s="102">
        <v>2.2</v>
      </c>
      <c r="I46" s="102">
        <v>0.7</v>
      </c>
      <c r="J46" s="102">
        <v>3.244526329757372</v>
      </c>
      <c r="K46" s="102"/>
      <c r="L46" s="102">
        <v>13.818166971184763</v>
      </c>
      <c r="M46" s="102">
        <v>7.244070403222789</v>
      </c>
      <c r="N46" s="102">
        <v>1.1321319328903363</v>
      </c>
      <c r="O46" s="102">
        <v>1.9450234257775418</v>
      </c>
      <c r="P46" s="102"/>
      <c r="Q46" s="102">
        <v>0.1</v>
      </c>
      <c r="R46" s="102">
        <v>4.3</v>
      </c>
      <c r="S46" s="103">
        <v>0.15973420163521113</v>
      </c>
      <c r="T46" s="103">
        <v>3.2059233180087565</v>
      </c>
      <c r="U46" s="103"/>
      <c r="V46" s="104">
        <v>592</v>
      </c>
    </row>
    <row r="47" spans="1:22" ht="15">
      <c r="A47" s="100"/>
      <c r="B47" s="101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3"/>
      <c r="T47" s="103"/>
      <c r="U47" s="103"/>
      <c r="V47" s="104"/>
    </row>
    <row r="48" spans="1:22" ht="15">
      <c r="A48" s="100" t="s">
        <v>458</v>
      </c>
      <c r="B48" s="101">
        <v>203.61194878975974</v>
      </c>
      <c r="C48" s="102">
        <v>4.6</v>
      </c>
      <c r="D48" s="102">
        <v>12.7</v>
      </c>
      <c r="E48" s="102">
        <v>18.7</v>
      </c>
      <c r="F48" s="102">
        <v>2.607205175314103</v>
      </c>
      <c r="G48" s="102"/>
      <c r="H48" s="102">
        <v>1.5</v>
      </c>
      <c r="I48" s="102">
        <v>0.6</v>
      </c>
      <c r="J48" s="102">
        <v>3.631329663328153</v>
      </c>
      <c r="K48" s="102"/>
      <c r="L48" s="102">
        <v>14.381003172205947</v>
      </c>
      <c r="M48" s="102">
        <v>5.889469692117355</v>
      </c>
      <c r="N48" s="102">
        <v>0.8945013973213232</v>
      </c>
      <c r="O48" s="102">
        <v>1.512755908697103</v>
      </c>
      <c r="P48" s="102"/>
      <c r="Q48" s="102">
        <v>0.1</v>
      </c>
      <c r="R48" s="102">
        <v>3</v>
      </c>
      <c r="S48" s="103">
        <v>0.16172395066056722</v>
      </c>
      <c r="T48" s="103">
        <v>2.855288991164344</v>
      </c>
      <c r="U48" s="103"/>
      <c r="V48" s="104">
        <v>601.4</v>
      </c>
    </row>
    <row r="49" spans="1:22" ht="13.5" thickBo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</row>
    <row r="50" spans="2:19" ht="15.75" thickTop="1">
      <c r="B50" s="87"/>
      <c r="C50" s="87"/>
      <c r="D50" s="87"/>
      <c r="E50" s="87"/>
      <c r="F50" s="87"/>
      <c r="G50" s="87"/>
      <c r="I50" s="87"/>
      <c r="Q50" s="87"/>
      <c r="R50" s="87"/>
      <c r="S50" s="87"/>
    </row>
    <row r="51" spans="1:19" ht="15">
      <c r="A51" s="105" t="s">
        <v>459</v>
      </c>
      <c r="B51" s="87"/>
      <c r="C51" s="87"/>
      <c r="D51" s="87"/>
      <c r="E51" s="87"/>
      <c r="F51" s="87"/>
      <c r="G51" s="87"/>
      <c r="I51" s="87"/>
      <c r="Q51" s="87"/>
      <c r="R51" s="87"/>
      <c r="S51" s="87"/>
    </row>
    <row r="52" spans="1:19" ht="15">
      <c r="A52" s="87" t="s">
        <v>460</v>
      </c>
      <c r="B52" s="87"/>
      <c r="C52" s="87"/>
      <c r="D52" s="87"/>
      <c r="E52" s="87"/>
      <c r="F52" s="87"/>
      <c r="G52" s="87"/>
      <c r="Q52" s="87"/>
      <c r="R52" s="87"/>
      <c r="S52" s="87"/>
    </row>
    <row r="53" spans="1:19" ht="15">
      <c r="A53" s="87" t="s">
        <v>461</v>
      </c>
      <c r="Q53" s="87"/>
      <c r="R53" s="87"/>
      <c r="S53" s="87"/>
    </row>
    <row r="54" spans="1:19" ht="15">
      <c r="A54" s="87" t="s">
        <v>462</v>
      </c>
      <c r="Q54" s="87"/>
      <c r="R54" s="87"/>
      <c r="S54" s="87"/>
    </row>
    <row r="55" spans="1:19" ht="15">
      <c r="A55" s="87" t="s">
        <v>463</v>
      </c>
      <c r="Q55" s="87"/>
      <c r="R55" s="87"/>
      <c r="S55" s="87"/>
    </row>
    <row r="56" spans="17:19" ht="15">
      <c r="Q56" s="87"/>
      <c r="R56" s="87"/>
      <c r="S56" s="87"/>
    </row>
    <row r="57" spans="1:19" ht="15">
      <c r="A57" t="s">
        <v>348</v>
      </c>
      <c r="Q57" s="87"/>
      <c r="R57" s="87"/>
      <c r="S57" s="87"/>
    </row>
    <row r="58" spans="1:19" ht="15">
      <c r="A58" t="s">
        <v>109</v>
      </c>
      <c r="Q58" s="87"/>
      <c r="R58" s="87"/>
      <c r="S58" s="87"/>
    </row>
    <row r="59" spans="1:19" ht="15">
      <c r="A59" s="87" t="s">
        <v>110</v>
      </c>
      <c r="Q59" s="87"/>
      <c r="R59" s="87"/>
      <c r="S59" s="87"/>
    </row>
    <row r="60" spans="1:19" ht="15">
      <c r="A60" s="87"/>
      <c r="Q60" s="87"/>
      <c r="R60" s="87"/>
      <c r="S60" s="87"/>
    </row>
    <row r="61" spans="17:19" ht="15">
      <c r="Q61" s="87"/>
      <c r="R61" s="87"/>
      <c r="S61" s="87"/>
    </row>
  </sheetData>
  <mergeCells count="1">
    <mergeCell ref="L6:M6"/>
  </mergeCells>
  <printOptions/>
  <pageMargins left="0.75" right="0.75" top="1" bottom="1" header="0.5" footer="0.5"/>
  <pageSetup horizontalDpi="600" verticalDpi="600" orientation="landscape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97"/>
  <sheetViews>
    <sheetView workbookViewId="0" topLeftCell="A1">
      <selection activeCell="A1" sqref="A1"/>
    </sheetView>
  </sheetViews>
  <sheetFormatPr defaultColWidth="9.140625" defaultRowHeight="12.75"/>
  <cols>
    <col min="3" max="3" width="11.28125" style="0" customWidth="1"/>
    <col min="5" max="5" width="10.00390625" style="0" customWidth="1"/>
    <col min="7" max="7" width="10.140625" style="0" customWidth="1"/>
    <col min="8" max="8" width="11.28125" style="0" customWidth="1"/>
    <col min="10" max="10" width="10.7109375" style="0" customWidth="1"/>
    <col min="13" max="13" width="11.140625" style="0" customWidth="1"/>
  </cols>
  <sheetData>
    <row r="1" spans="1:13" ht="13.5" thickBot="1">
      <c r="A1" s="106"/>
      <c r="B1" s="107" t="s">
        <v>464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2.75">
      <c r="A2" s="108"/>
      <c r="B2" s="109"/>
      <c r="C2" s="109" t="s">
        <v>435</v>
      </c>
      <c r="D2" s="110"/>
      <c r="E2" s="111"/>
      <c r="F2" s="111"/>
      <c r="G2" s="111"/>
      <c r="H2" s="109" t="s">
        <v>465</v>
      </c>
      <c r="I2" s="111"/>
      <c r="J2" s="111"/>
      <c r="K2" s="110"/>
      <c r="L2" s="111" t="s">
        <v>466</v>
      </c>
      <c r="M2" s="111"/>
    </row>
    <row r="3" spans="1:13" ht="12.75">
      <c r="A3" s="108"/>
      <c r="B3" s="109" t="s">
        <v>467</v>
      </c>
      <c r="C3" s="109" t="s">
        <v>468</v>
      </c>
      <c r="D3" s="112" t="s">
        <v>173</v>
      </c>
      <c r="E3" s="109" t="s">
        <v>469</v>
      </c>
      <c r="F3" s="109" t="s">
        <v>470</v>
      </c>
      <c r="G3" s="109" t="s">
        <v>471</v>
      </c>
      <c r="H3" s="109" t="s">
        <v>472</v>
      </c>
      <c r="I3" s="109" t="s">
        <v>473</v>
      </c>
      <c r="J3" s="109" t="s">
        <v>172</v>
      </c>
      <c r="K3" s="112" t="s">
        <v>173</v>
      </c>
      <c r="L3" s="109" t="s">
        <v>474</v>
      </c>
      <c r="M3" s="109" t="s">
        <v>475</v>
      </c>
    </row>
    <row r="4" spans="1:13" ht="12.75">
      <c r="A4" s="108"/>
      <c r="B4" s="108"/>
      <c r="C4" s="108"/>
      <c r="D4" s="108"/>
      <c r="E4" s="108"/>
      <c r="F4" s="108"/>
      <c r="G4" s="113" t="s">
        <v>453</v>
      </c>
      <c r="H4" s="108"/>
      <c r="I4" s="108"/>
      <c r="J4" s="108"/>
      <c r="K4" s="108"/>
      <c r="L4" s="108"/>
      <c r="M4" s="108"/>
    </row>
    <row r="5" spans="1:13" ht="12.75">
      <c r="A5" s="114">
        <v>1970</v>
      </c>
      <c r="B5" s="115">
        <v>5.793652341844996</v>
      </c>
      <c r="C5" s="115">
        <v>1.2240797456255</v>
      </c>
      <c r="D5" s="115">
        <v>7.017732087470495</v>
      </c>
      <c r="E5" s="115">
        <v>0.2277471080506408</v>
      </c>
      <c r="F5" s="115">
        <v>0.1506934826287966</v>
      </c>
      <c r="G5" s="115">
        <v>0.16629928018258786</v>
      </c>
      <c r="H5" s="115">
        <v>1.1923804693443614</v>
      </c>
      <c r="I5" s="115">
        <v>0.2423775432573201</v>
      </c>
      <c r="J5" s="115">
        <v>0.07754130659540019</v>
      </c>
      <c r="K5" s="115">
        <v>2.0570391900591067</v>
      </c>
      <c r="L5" s="115">
        <v>0.8875797358718766</v>
      </c>
      <c r="M5" s="115">
        <v>0.10143768409964303</v>
      </c>
    </row>
    <row r="6" spans="1:13" ht="12.75">
      <c r="A6" s="114">
        <v>1971</v>
      </c>
      <c r="B6" s="115">
        <v>5.936598590972787</v>
      </c>
      <c r="C6" s="115">
        <v>1.4167320777613517</v>
      </c>
      <c r="D6" s="115">
        <v>7.353330668734139</v>
      </c>
      <c r="E6" s="115">
        <v>0.2191071024409976</v>
      </c>
      <c r="F6" s="115">
        <v>0.14302155917577206</v>
      </c>
      <c r="G6" s="115">
        <v>0.19743716923254728</v>
      </c>
      <c r="H6" s="115">
        <v>1.3844679549843255</v>
      </c>
      <c r="I6" s="115">
        <v>0.27978291542465844</v>
      </c>
      <c r="J6" s="115">
        <v>0.07367777290873107</v>
      </c>
      <c r="K6" s="115">
        <v>2.297494474167032</v>
      </c>
      <c r="L6" s="115">
        <v>0.9395119931041458</v>
      </c>
      <c r="M6" s="115">
        <v>0.10786811197095265</v>
      </c>
    </row>
    <row r="7" spans="1:13" ht="12.75">
      <c r="A7" s="114">
        <v>1972</v>
      </c>
      <c r="B7" s="115">
        <v>6.043469146624996</v>
      </c>
      <c r="C7" s="115">
        <v>1.6698746045660708</v>
      </c>
      <c r="D7" s="115">
        <v>7.713343751191067</v>
      </c>
      <c r="E7" s="115">
        <v>0.24011891603460767</v>
      </c>
      <c r="F7" s="115">
        <v>0.1596028509357015</v>
      </c>
      <c r="G7" s="115">
        <v>0.22963753477912874</v>
      </c>
      <c r="H7" s="115">
        <v>1.5760185996874645</v>
      </c>
      <c r="I7" s="115">
        <v>0.31158287914014565</v>
      </c>
      <c r="J7" s="115">
        <v>0.080897206235469</v>
      </c>
      <c r="K7" s="115">
        <v>2.5978579868125173</v>
      </c>
      <c r="L7" s="115">
        <v>1.0638601974311088</v>
      </c>
      <c r="M7" s="115">
        <v>0.10386095971338187</v>
      </c>
    </row>
    <row r="8" spans="1:13" ht="12.75">
      <c r="A8" s="114">
        <v>1973</v>
      </c>
      <c r="B8" s="115">
        <v>6.098844315248527</v>
      </c>
      <c r="C8" s="115">
        <v>1.758301912613433</v>
      </c>
      <c r="D8" s="115">
        <v>7.85714622786196</v>
      </c>
      <c r="E8" s="115">
        <v>0.267095781679872</v>
      </c>
      <c r="F8" s="115">
        <v>0.15454747084833584</v>
      </c>
      <c r="G8" s="115">
        <v>0.18498506434365697</v>
      </c>
      <c r="H8" s="115">
        <v>1.7686837274490466</v>
      </c>
      <c r="I8" s="115">
        <v>0.33976848552916583</v>
      </c>
      <c r="J8" s="115">
        <v>0.09060492947444422</v>
      </c>
      <c r="K8" s="115">
        <v>2.805685459324522</v>
      </c>
      <c r="L8" s="115">
        <v>1.0575294112095286</v>
      </c>
      <c r="M8" s="115">
        <v>0.10900905577394071</v>
      </c>
    </row>
    <row r="9" spans="1:13" ht="12.75">
      <c r="A9" s="114">
        <v>1974</v>
      </c>
      <c r="B9" s="115">
        <v>6.322537806166824</v>
      </c>
      <c r="C9" s="115">
        <v>2.1598847812058692</v>
      </c>
      <c r="D9" s="115">
        <v>8.482422587372692</v>
      </c>
      <c r="E9" s="115">
        <v>0.2730835055692201</v>
      </c>
      <c r="F9" s="115">
        <v>0.15103762379941454</v>
      </c>
      <c r="G9" s="115">
        <v>0.25204111216063296</v>
      </c>
      <c r="H9" s="115">
        <v>1.8629532297735836</v>
      </c>
      <c r="I9" s="115">
        <v>0.3329374245980903</v>
      </c>
      <c r="J9" s="115">
        <v>0.0865076173464139</v>
      </c>
      <c r="K9" s="115">
        <v>2.9585605132473556</v>
      </c>
      <c r="L9" s="115">
        <v>1.1816472920777727</v>
      </c>
      <c r="M9" s="115">
        <v>0.10988805446706632</v>
      </c>
    </row>
    <row r="10" spans="1:13" ht="12.75">
      <c r="A10" s="114">
        <v>1975</v>
      </c>
      <c r="B10" s="115">
        <v>6.0377917610071625</v>
      </c>
      <c r="C10" s="115">
        <v>2.1345260750186363</v>
      </c>
      <c r="D10" s="115">
        <v>8.1723178360258</v>
      </c>
      <c r="E10" s="115">
        <v>0.27827552518138843</v>
      </c>
      <c r="F10" s="115">
        <v>0.22363906599436037</v>
      </c>
      <c r="G10" s="115">
        <v>0.17131771101017257</v>
      </c>
      <c r="H10" s="115">
        <v>2.1187833664393234</v>
      </c>
      <c r="I10" s="115">
        <v>0.3764359433818116</v>
      </c>
      <c r="J10" s="115">
        <v>0.07408333449088543</v>
      </c>
      <c r="K10" s="115">
        <v>3.2425349464979414</v>
      </c>
      <c r="L10" s="115">
        <v>1.0955073087839684</v>
      </c>
      <c r="M10" s="115">
        <v>0.09075208475133466</v>
      </c>
    </row>
    <row r="11" spans="1:13" ht="12.75">
      <c r="A11" s="114">
        <v>1976</v>
      </c>
      <c r="B11" s="115">
        <v>6.448964615772697</v>
      </c>
      <c r="C11" s="115">
        <v>2.457862269819066</v>
      </c>
      <c r="D11" s="115">
        <v>8.906826885591762</v>
      </c>
      <c r="E11" s="115">
        <v>0.31472011374320635</v>
      </c>
      <c r="F11" s="115">
        <v>0.17061480954892563</v>
      </c>
      <c r="G11" s="115">
        <v>0.2747265347306625</v>
      </c>
      <c r="H11" s="115">
        <v>2.3170591877450866</v>
      </c>
      <c r="I11" s="115">
        <v>0.4063567775815809</v>
      </c>
      <c r="J11" s="115">
        <v>0.0798037012406265</v>
      </c>
      <c r="K11" s="115">
        <v>3.563281124590089</v>
      </c>
      <c r="L11" s="115">
        <v>1.2502579861031486</v>
      </c>
      <c r="M11" s="115">
        <v>0.088517898502534</v>
      </c>
    </row>
    <row r="12" spans="1:13" ht="12.75">
      <c r="A12" s="114">
        <v>1977</v>
      </c>
      <c r="B12" s="115">
        <v>6.796707213527123</v>
      </c>
      <c r="C12" s="115">
        <v>2.4341737839347255</v>
      </c>
      <c r="D12" s="115">
        <v>9.230880997461847</v>
      </c>
      <c r="E12" s="115">
        <v>0.3456699313019039</v>
      </c>
      <c r="F12" s="115">
        <v>0.15528584855543298</v>
      </c>
      <c r="G12" s="115">
        <v>0.2628962172912155</v>
      </c>
      <c r="H12" s="115">
        <v>2.470043906846653</v>
      </c>
      <c r="I12" s="115">
        <v>0.4072848133164426</v>
      </c>
      <c r="J12" s="115">
        <v>0.08717802024164657</v>
      </c>
      <c r="K12" s="115">
        <v>3.728358737553295</v>
      </c>
      <c r="L12" s="115">
        <v>1.2136815005516737</v>
      </c>
      <c r="M12" s="115">
        <v>0.07219429801261357</v>
      </c>
    </row>
    <row r="13" spans="1:13" ht="12.75">
      <c r="A13" s="114">
        <v>1978</v>
      </c>
      <c r="B13" s="115">
        <v>6.938472942920682</v>
      </c>
      <c r="C13" s="115">
        <v>2.6084417188939057</v>
      </c>
      <c r="D13" s="115">
        <v>9.546914661814588</v>
      </c>
      <c r="E13" s="115">
        <v>0.3634566570074354</v>
      </c>
      <c r="F13" s="115">
        <v>0.18060516207291596</v>
      </c>
      <c r="G13" s="115">
        <v>0.27719747512186355</v>
      </c>
      <c r="H13" s="115">
        <v>2.6920053013455534</v>
      </c>
      <c r="I13" s="115">
        <v>0.4420783071635555</v>
      </c>
      <c r="J13" s="115">
        <v>0.10692544421232338</v>
      </c>
      <c r="K13" s="115">
        <v>4.062268346923647</v>
      </c>
      <c r="L13" s="115">
        <v>1.3383651189433248</v>
      </c>
      <c r="M13" s="115">
        <v>0.075926050722196</v>
      </c>
    </row>
    <row r="14" spans="1:13" ht="12.75">
      <c r="A14" s="114">
        <v>1979</v>
      </c>
      <c r="B14" s="115">
        <v>6.928528581902201</v>
      </c>
      <c r="C14" s="115">
        <v>2.686898758081358</v>
      </c>
      <c r="D14" s="115">
        <v>9.61542733998356</v>
      </c>
      <c r="E14" s="115">
        <v>0.40274599542334094</v>
      </c>
      <c r="F14" s="115">
        <v>0.15996089844704628</v>
      </c>
      <c r="G14" s="115">
        <v>0.3203661327231121</v>
      </c>
      <c r="H14" s="115">
        <v>2.8144231410099754</v>
      </c>
      <c r="I14" s="115">
        <v>0.4634422696674146</v>
      </c>
      <c r="J14" s="115">
        <v>0.08264646419764059</v>
      </c>
      <c r="K14" s="115">
        <v>4.243584901468529</v>
      </c>
      <c r="L14" s="115">
        <v>1.3565572859967563</v>
      </c>
      <c r="M14" s="115">
        <v>0.06398435937881851</v>
      </c>
    </row>
    <row r="15" spans="1:13" ht="12.75">
      <c r="A15" s="114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</row>
    <row r="16" spans="1:13" ht="12.75">
      <c r="A16" s="114">
        <v>1980</v>
      </c>
      <c r="B16" s="115">
        <v>6.846824692832615</v>
      </c>
      <c r="C16" s="115">
        <v>2.8007342156802473</v>
      </c>
      <c r="D16" s="115">
        <v>9.647558908512861</v>
      </c>
      <c r="E16" s="115">
        <v>0.41980274540456514</v>
      </c>
      <c r="F16" s="115">
        <v>0.14754573478654173</v>
      </c>
      <c r="G16" s="115">
        <v>0.27972212219948533</v>
      </c>
      <c r="H16" s="115">
        <v>3.0238093147027567</v>
      </c>
      <c r="I16" s="115">
        <v>0.4685455327894048</v>
      </c>
      <c r="J16" s="115">
        <v>0.09880294740170205</v>
      </c>
      <c r="K16" s="115">
        <v>4.4382283972844565</v>
      </c>
      <c r="L16" s="115">
        <v>1.328789861500224</v>
      </c>
      <c r="M16" s="115">
        <v>0.06762512844383163</v>
      </c>
    </row>
    <row r="17" spans="1:13" ht="12.75">
      <c r="A17" s="114">
        <v>1981</v>
      </c>
      <c r="B17" s="115">
        <v>7.032343911708687</v>
      </c>
      <c r="C17" s="115">
        <v>3.1430733238826605</v>
      </c>
      <c r="D17" s="115">
        <v>10.175417235591349</v>
      </c>
      <c r="E17" s="115">
        <v>0.44702260334136346</v>
      </c>
      <c r="F17" s="115">
        <v>0.14089039249280327</v>
      </c>
      <c r="G17" s="115">
        <v>0.30482767017733053</v>
      </c>
      <c r="H17" s="115">
        <v>2.9782663524173136</v>
      </c>
      <c r="I17" s="115">
        <v>0.49050729238235213</v>
      </c>
      <c r="J17" s="115">
        <v>0.0878390718627971</v>
      </c>
      <c r="K17" s="115">
        <v>4.44935338267396</v>
      </c>
      <c r="L17" s="115">
        <v>1.274101388900968</v>
      </c>
      <c r="M17" s="115">
        <v>0.06044371776697425</v>
      </c>
    </row>
    <row r="18" spans="1:13" ht="12.75">
      <c r="A18" s="114">
        <v>1982</v>
      </c>
      <c r="B18" s="115">
        <v>8.7218116353989</v>
      </c>
      <c r="C18" s="115">
        <v>2.613830172101918</v>
      </c>
      <c r="D18" s="115">
        <v>11.335641807500819</v>
      </c>
      <c r="E18" s="115">
        <v>0.46514031732906097</v>
      </c>
      <c r="F18" s="115">
        <v>0.16753665133426363</v>
      </c>
      <c r="G18" s="115">
        <v>0.3243061656933175</v>
      </c>
      <c r="H18" s="115">
        <v>3.289145003187073</v>
      </c>
      <c r="I18" s="115">
        <v>0.47461539786724555</v>
      </c>
      <c r="J18" s="115">
        <v>0.11456233741623169</v>
      </c>
      <c r="K18" s="115">
        <v>4.835305872827192</v>
      </c>
      <c r="L18" s="115">
        <v>1.3032542594793877</v>
      </c>
      <c r="M18" s="115">
        <v>0.061588023498199744</v>
      </c>
    </row>
    <row r="19" spans="1:13" ht="12.75">
      <c r="A19" s="114">
        <v>1983</v>
      </c>
      <c r="B19" s="115">
        <v>9.110269859628607</v>
      </c>
      <c r="C19" s="115">
        <v>2.5155031646515043</v>
      </c>
      <c r="D19" s="115">
        <v>11.625773024280111</v>
      </c>
      <c r="E19" s="115">
        <v>0.49678413363663915</v>
      </c>
      <c r="F19" s="115">
        <v>0.1596196443128033</v>
      </c>
      <c r="G19" s="115">
        <v>0.3247875650322014</v>
      </c>
      <c r="H19" s="115">
        <v>3.6772268860938855</v>
      </c>
      <c r="I19" s="115">
        <v>0.5364756494684325</v>
      </c>
      <c r="J19" s="115">
        <v>0.08962600349114623</v>
      </c>
      <c r="K19" s="115">
        <v>5.2845198820351085</v>
      </c>
      <c r="L19" s="115">
        <v>1.2543372583832324</v>
      </c>
      <c r="M19" s="115">
        <v>0.06060424997972745</v>
      </c>
    </row>
    <row r="20" spans="1:13" ht="12.75">
      <c r="A20" s="114">
        <v>1984</v>
      </c>
      <c r="B20" s="115">
        <v>9.530861272361093</v>
      </c>
      <c r="C20" s="115">
        <v>2.320307343408872</v>
      </c>
      <c r="D20" s="115">
        <v>11.851168615769966</v>
      </c>
      <c r="E20" s="115">
        <v>0.5424204985868295</v>
      </c>
      <c r="F20" s="115">
        <v>0.17389611928173707</v>
      </c>
      <c r="G20" s="115">
        <v>0.3545619171729822</v>
      </c>
      <c r="H20" s="115">
        <v>4.031766716875116</v>
      </c>
      <c r="I20" s="115">
        <v>0.5762688916343696</v>
      </c>
      <c r="J20" s="115">
        <v>0.09265997596764093</v>
      </c>
      <c r="K20" s="115">
        <v>5.771574119518676</v>
      </c>
      <c r="L20" s="115">
        <v>1.2439284444970975</v>
      </c>
      <c r="M20" s="115">
        <v>0.06769678609508013</v>
      </c>
    </row>
    <row r="21" spans="1:13" ht="12.75">
      <c r="A21" s="114">
        <v>1985</v>
      </c>
      <c r="B21" s="115">
        <v>9.761559299858261</v>
      </c>
      <c r="C21" s="115">
        <v>2.4246643127322134</v>
      </c>
      <c r="D21" s="115">
        <v>12.186223612590474</v>
      </c>
      <c r="E21" s="115">
        <v>0.5648603993860759</v>
      </c>
      <c r="F21" s="115">
        <v>0.20589937349559262</v>
      </c>
      <c r="G21" s="115">
        <v>0.3753155586121292</v>
      </c>
      <c r="H21" s="115">
        <v>4.63042949519009</v>
      </c>
      <c r="I21" s="115">
        <v>0.6034403227294457</v>
      </c>
      <c r="J21" s="115">
        <v>0.07590180570815128</v>
      </c>
      <c r="K21" s="115">
        <v>6.455846955121484</v>
      </c>
      <c r="L21" s="115">
        <v>1.2920080850100224</v>
      </c>
      <c r="M21" s="115">
        <v>0.08428874556540555</v>
      </c>
    </row>
    <row r="22" spans="1:13" ht="12.75">
      <c r="A22" s="114">
        <v>1986</v>
      </c>
      <c r="B22" s="115">
        <v>9.761854303534994</v>
      </c>
      <c r="C22" s="115">
        <v>2.3594333703163506</v>
      </c>
      <c r="D22" s="115">
        <v>12.121287673851345</v>
      </c>
      <c r="E22" s="115">
        <v>0.5713668341290915</v>
      </c>
      <c r="F22" s="115">
        <v>0.16289149016625737</v>
      </c>
      <c r="G22" s="115">
        <v>0.33409377064711965</v>
      </c>
      <c r="H22" s="115">
        <v>5.188841932923611</v>
      </c>
      <c r="I22" s="115">
        <v>0.6332822219728985</v>
      </c>
      <c r="J22" s="115">
        <v>0.0972362466808781</v>
      </c>
      <c r="K22" s="115">
        <v>6.9877124965198565</v>
      </c>
      <c r="L22" s="115">
        <v>1.2910646537932524</v>
      </c>
      <c r="M22" s="115">
        <v>0.08471604107192574</v>
      </c>
    </row>
    <row r="23" spans="1:13" ht="12.75">
      <c r="A23" s="114">
        <v>1987</v>
      </c>
      <c r="B23" s="115">
        <v>10.60320258315349</v>
      </c>
      <c r="C23" s="115">
        <v>1.8018648786675673</v>
      </c>
      <c r="D23" s="115">
        <v>12.405067461821057</v>
      </c>
      <c r="E23" s="115">
        <v>0.6120162765028583</v>
      </c>
      <c r="F23" s="115">
        <v>0.22693201100476104</v>
      </c>
      <c r="G23" s="115">
        <v>0.4213274904861534</v>
      </c>
      <c r="H23" s="115">
        <v>5.6164643086604835</v>
      </c>
      <c r="I23" s="115">
        <v>0.675030065402547</v>
      </c>
      <c r="J23" s="115">
        <v>0.08072354656430702</v>
      </c>
      <c r="K23" s="115">
        <v>7.6324936986211105</v>
      </c>
      <c r="L23" s="115">
        <v>1.237982076077824</v>
      </c>
      <c r="M23" s="115">
        <v>0.11918666908288167</v>
      </c>
    </row>
    <row r="24" spans="1:13" ht="12.75">
      <c r="A24" s="114">
        <v>1988</v>
      </c>
      <c r="B24" s="115">
        <v>9.521632839634155</v>
      </c>
      <c r="C24" s="115">
        <v>1.979422171977096</v>
      </c>
      <c r="D24" s="115">
        <v>11.50105501161125</v>
      </c>
      <c r="E24" s="115">
        <v>0.6113761677570495</v>
      </c>
      <c r="F24" s="115">
        <v>0.18733088184278085</v>
      </c>
      <c r="G24" s="115">
        <v>0.48648891319519555</v>
      </c>
      <c r="H24" s="115">
        <v>6.010097093718498</v>
      </c>
      <c r="I24" s="115">
        <v>0.727284600095502</v>
      </c>
      <c r="J24" s="115">
        <v>0.10570522526640573</v>
      </c>
      <c r="K24" s="115">
        <v>8.128282881875432</v>
      </c>
      <c r="L24" s="115">
        <v>1.2851388248354223</v>
      </c>
      <c r="M24" s="115">
        <v>0.10140355316483078</v>
      </c>
    </row>
    <row r="25" spans="1:13" ht="12.75">
      <c r="A25" s="114">
        <v>1989</v>
      </c>
      <c r="B25" s="115">
        <v>9.165042734351626</v>
      </c>
      <c r="C25" s="115">
        <v>1.8642203911992299</v>
      </c>
      <c r="D25" s="115">
        <v>11.029263125550855</v>
      </c>
      <c r="E25" s="115">
        <v>0.6080649465113083</v>
      </c>
      <c r="F25" s="115">
        <v>0.1968933703131696</v>
      </c>
      <c r="G25" s="115">
        <v>0.4228962327465614</v>
      </c>
      <c r="H25" s="115">
        <v>6.44411381811419</v>
      </c>
      <c r="I25" s="115">
        <v>0.7487608250923822</v>
      </c>
      <c r="J25" s="115">
        <v>0.08085970033395055</v>
      </c>
      <c r="K25" s="115">
        <v>8.501588893111563</v>
      </c>
      <c r="L25" s="115">
        <v>1.2356332527431653</v>
      </c>
      <c r="M25" s="115">
        <v>0.07071180794203975</v>
      </c>
    </row>
    <row r="26" spans="1:13" ht="12.75">
      <c r="A26" s="114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</row>
    <row r="27" spans="1:13" ht="12.75">
      <c r="A27" s="114">
        <v>1990</v>
      </c>
      <c r="B27" s="115">
        <v>9.03482960996594</v>
      </c>
      <c r="C27" s="115">
        <v>2.091295795819807</v>
      </c>
      <c r="D27" s="115">
        <v>11.126125405785746</v>
      </c>
      <c r="E27" s="115">
        <v>0.633265635744327</v>
      </c>
      <c r="F27" s="115">
        <v>0.14032590792061791</v>
      </c>
      <c r="G27" s="115">
        <v>0.4301728687253131</v>
      </c>
      <c r="H27" s="115">
        <v>6.917947323813028</v>
      </c>
      <c r="I27" s="115">
        <v>0.7847856331856781</v>
      </c>
      <c r="J27" s="115">
        <v>0.0615674923640318</v>
      </c>
      <c r="K27" s="115">
        <v>8.968064861752996</v>
      </c>
      <c r="L27" s="115">
        <v>1.3515463835095072</v>
      </c>
      <c r="M27" s="115">
        <v>0.06931140357891034</v>
      </c>
    </row>
    <row r="28" spans="1:13" ht="12.75">
      <c r="A28" s="114">
        <v>1991</v>
      </c>
      <c r="B28" s="115">
        <v>9.021550890951625</v>
      </c>
      <c r="C28" s="115">
        <v>2.0122843628818154</v>
      </c>
      <c r="D28" s="115">
        <v>11.03383525383344</v>
      </c>
      <c r="E28" s="115">
        <v>0.6165850733550827</v>
      </c>
      <c r="F28" s="115">
        <v>0.16568504850232552</v>
      </c>
      <c r="G28" s="115">
        <v>0.4631291593850718</v>
      </c>
      <c r="H28" s="115">
        <v>7.195859451740285</v>
      </c>
      <c r="I28" s="115">
        <v>0.8378929595689033</v>
      </c>
      <c r="J28" s="115">
        <v>0.05877874339725358</v>
      </c>
      <c r="K28" s="115">
        <v>9.337930435948921</v>
      </c>
      <c r="L28" s="115">
        <v>1.2189606813600373</v>
      </c>
      <c r="M28" s="115">
        <v>0.06034880647591847</v>
      </c>
    </row>
    <row r="29" spans="1:13" ht="12.75">
      <c r="A29" s="114">
        <v>1992</v>
      </c>
      <c r="B29" s="115">
        <v>9.145017010907223</v>
      </c>
      <c r="C29" s="115">
        <v>2.112544473596113</v>
      </c>
      <c r="D29" s="115">
        <v>11.257561484503336</v>
      </c>
      <c r="E29" s="115">
        <v>0.6442345870281128</v>
      </c>
      <c r="F29" s="115">
        <v>0.13780002647006157</v>
      </c>
      <c r="G29" s="115">
        <v>0.5290119660248974</v>
      </c>
      <c r="H29" s="115">
        <v>7.665029155994301</v>
      </c>
      <c r="I29" s="115">
        <v>0.8766261570920301</v>
      </c>
      <c r="J29" s="115">
        <v>0.05566498244412092</v>
      </c>
      <c r="K29" s="115">
        <v>9.908366875053524</v>
      </c>
      <c r="L29" s="115">
        <v>1.1851619734209442</v>
      </c>
      <c r="M29" s="115">
        <v>0.060242746035329746</v>
      </c>
    </row>
    <row r="30" spans="1:13" ht="12.75">
      <c r="A30" s="114">
        <v>1993</v>
      </c>
      <c r="B30" s="115">
        <v>9.05073869858408</v>
      </c>
      <c r="C30" s="115">
        <v>2.26124378013871</v>
      </c>
      <c r="D30" s="115">
        <v>11.311982478722792</v>
      </c>
      <c r="E30" s="115">
        <v>0.6781810147739717</v>
      </c>
      <c r="F30" s="115">
        <v>0.12526176250216134</v>
      </c>
      <c r="G30" s="115">
        <v>0.49912585733223186</v>
      </c>
      <c r="H30" s="115">
        <v>7.484966667307065</v>
      </c>
      <c r="I30" s="115">
        <v>0.8772165760504121</v>
      </c>
      <c r="J30" s="115">
        <v>0.0768477070565407</v>
      </c>
      <c r="K30" s="115">
        <v>9.741599585022383</v>
      </c>
      <c r="L30" s="115">
        <v>1.1906322645098077</v>
      </c>
      <c r="M30" s="115">
        <v>0.047983708286104015</v>
      </c>
    </row>
    <row r="31" spans="1:13" ht="12.75">
      <c r="A31" s="114">
        <v>1994</v>
      </c>
      <c r="B31" s="115">
        <v>9.013574454516467</v>
      </c>
      <c r="C31" s="115">
        <v>2.408554639457022</v>
      </c>
      <c r="D31" s="115">
        <v>11.42212909397349</v>
      </c>
      <c r="E31" s="115">
        <v>0.6977026678206472</v>
      </c>
      <c r="F31" s="115">
        <v>0.14310876265962133</v>
      </c>
      <c r="G31" s="115">
        <v>0.449824625335945</v>
      </c>
      <c r="H31" s="115">
        <v>7.8497244112422</v>
      </c>
      <c r="I31" s="115">
        <v>0.9034452390713494</v>
      </c>
      <c r="J31" s="115">
        <v>0.131720797461243</v>
      </c>
      <c r="K31" s="115">
        <v>10.175526503591005</v>
      </c>
      <c r="L31" s="115">
        <v>1.1476791326925704</v>
      </c>
      <c r="M31" s="115">
        <v>0.04639457021819342</v>
      </c>
    </row>
    <row r="32" spans="1:13" ht="12.75">
      <c r="A32" s="114" t="s">
        <v>388</v>
      </c>
      <c r="B32" s="115">
        <v>8.97256496734282</v>
      </c>
      <c r="C32" s="115">
        <v>2.7097393803201566</v>
      </c>
      <c r="D32" s="115">
        <v>11.682304347662976</v>
      </c>
      <c r="E32" s="115">
        <v>0.6932851135029281</v>
      </c>
      <c r="F32" s="115">
        <v>0.16056603278098117</v>
      </c>
      <c r="G32" s="115">
        <v>0.3871592192289079</v>
      </c>
      <c r="H32" s="115">
        <v>7.971278188154879</v>
      </c>
      <c r="I32" s="115">
        <v>0.90037027727653</v>
      </c>
      <c r="J32" s="115">
        <v>0.15568902711239996</v>
      </c>
      <c r="K32" s="115">
        <v>10.268347858056627</v>
      </c>
      <c r="L32" s="115">
        <v>1.1093274609183026</v>
      </c>
      <c r="M32" s="115">
        <v>0.039113585462021254</v>
      </c>
    </row>
    <row r="33" spans="1:13" ht="12.75">
      <c r="A33" s="116" t="s">
        <v>476</v>
      </c>
      <c r="B33" s="115">
        <v>9.04152158031943</v>
      </c>
      <c r="C33" s="115">
        <v>2.761924892552667</v>
      </c>
      <c r="D33" s="115">
        <v>11.803446472872096</v>
      </c>
      <c r="E33" s="115">
        <v>0.7720633225422464</v>
      </c>
      <c r="F33" s="115">
        <v>0.1601975770116477</v>
      </c>
      <c r="G33" s="115">
        <v>0.2844248647405874</v>
      </c>
      <c r="H33" s="115">
        <v>8.34436545813911</v>
      </c>
      <c r="I33" s="115">
        <v>0.9341150381767142</v>
      </c>
      <c r="J33" s="115">
        <v>0.12682308180088775</v>
      </c>
      <c r="K33" s="115">
        <v>10.621989342411194</v>
      </c>
      <c r="L33" s="115">
        <v>1.0813855607100606</v>
      </c>
      <c r="M33" s="115">
        <v>0.039482027834329005</v>
      </c>
    </row>
    <row r="34" spans="1:13" ht="12.75">
      <c r="A34" s="117" t="s">
        <v>477</v>
      </c>
      <c r="B34" s="115">
        <v>9.426516336827756</v>
      </c>
      <c r="C34" s="115">
        <v>2.3905229177277576</v>
      </c>
      <c r="D34" s="115">
        <v>11.817039254555514</v>
      </c>
      <c r="E34" s="115">
        <v>0.7383359410210655</v>
      </c>
      <c r="F34" s="115">
        <v>0.17258373608978753</v>
      </c>
      <c r="G34" s="115">
        <v>0.6086233240873398</v>
      </c>
      <c r="H34" s="115">
        <v>8.226125000458024</v>
      </c>
      <c r="I34" s="115">
        <v>0.8720791759951046</v>
      </c>
      <c r="J34" s="115">
        <v>0.16232398107808038</v>
      </c>
      <c r="K34" s="115">
        <v>10.780071158729402</v>
      </c>
      <c r="L34" s="115">
        <v>1.0006558914811055</v>
      </c>
      <c r="M34" s="115">
        <v>0.031273931794614365</v>
      </c>
    </row>
    <row r="35" spans="1:13" ht="12.75">
      <c r="A35" s="117" t="s">
        <v>456</v>
      </c>
      <c r="B35" s="118">
        <v>9.411658185900801</v>
      </c>
      <c r="C35" s="118">
        <v>2.492801912246709</v>
      </c>
      <c r="D35" s="118">
        <v>11.90446009814751</v>
      </c>
      <c r="E35" s="118">
        <v>0.8094453398040671</v>
      </c>
      <c r="F35" s="118">
        <v>0.1474023504699129</v>
      </c>
      <c r="G35" s="118">
        <v>0.522246165546964</v>
      </c>
      <c r="H35" s="118">
        <v>8.569617731742207</v>
      </c>
      <c r="I35" s="118">
        <v>0.8663057059558517</v>
      </c>
      <c r="J35" s="118">
        <v>0.23468482335258858</v>
      </c>
      <c r="K35" s="118">
        <v>11.149702116871593</v>
      </c>
      <c r="L35" s="118">
        <v>1.027264002317875</v>
      </c>
      <c r="M35" s="118">
        <v>0.027524763232711007</v>
      </c>
    </row>
    <row r="36" spans="1:13" ht="12.75">
      <c r="A36" s="117" t="s">
        <v>392</v>
      </c>
      <c r="B36" s="118">
        <v>9.757101835341969</v>
      </c>
      <c r="C36" s="118">
        <v>2.799558887767012</v>
      </c>
      <c r="D36" s="118">
        <v>12.55666072310898</v>
      </c>
      <c r="E36" s="118">
        <v>0.8013061505080668</v>
      </c>
      <c r="F36" s="118">
        <v>0.16684926994493257</v>
      </c>
      <c r="G36" s="118">
        <v>0.40817203377086503</v>
      </c>
      <c r="H36" s="118">
        <v>9.030985270002219</v>
      </c>
      <c r="I36" s="118">
        <v>0.8986945655832205</v>
      </c>
      <c r="J36" s="118">
        <v>0.31866062285620167</v>
      </c>
      <c r="K36" s="118">
        <v>11.624667912665506</v>
      </c>
      <c r="L36" s="118">
        <v>1.0598151052296148</v>
      </c>
      <c r="M36" s="118">
        <v>0.029001697136350937</v>
      </c>
    </row>
    <row r="37" spans="1:13" ht="12.75">
      <c r="A37" s="117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</row>
    <row r="38" spans="1:13" ht="12.75">
      <c r="A38" s="117" t="s">
        <v>478</v>
      </c>
      <c r="B38" s="118">
        <v>9.704601950411117</v>
      </c>
      <c r="C38" s="118">
        <v>2.979444196570846</v>
      </c>
      <c r="D38" s="118">
        <v>12.684046146981963</v>
      </c>
      <c r="E38" s="118">
        <v>0.8827841162597999</v>
      </c>
      <c r="F38" s="118">
        <v>0.1759902550265225</v>
      </c>
      <c r="G38" s="118">
        <v>0.4458183723911304</v>
      </c>
      <c r="H38" s="118">
        <v>9.330670462673778</v>
      </c>
      <c r="I38" s="118">
        <v>0.8657870694966749</v>
      </c>
      <c r="J38" s="118">
        <v>0.38927104397277645</v>
      </c>
      <c r="K38" s="118">
        <v>12.090321319820681</v>
      </c>
      <c r="L38" s="118">
        <v>1.0311541702962443</v>
      </c>
      <c r="M38" s="118">
        <v>0.030453042117265457</v>
      </c>
    </row>
    <row r="39" spans="1:13" ht="12.75">
      <c r="A39" s="117" t="s">
        <v>393</v>
      </c>
      <c r="B39" s="118">
        <v>9.858465140241615</v>
      </c>
      <c r="C39" s="118">
        <v>2.937289935477992</v>
      </c>
      <c r="D39" s="118">
        <v>12.795755075719608</v>
      </c>
      <c r="E39" s="118">
        <v>0.8866957091638074</v>
      </c>
      <c r="F39" s="118">
        <v>0.19065710110083448</v>
      </c>
      <c r="G39" s="118">
        <v>0.4542125055637527</v>
      </c>
      <c r="H39" s="118">
        <v>9.70038096372959</v>
      </c>
      <c r="I39" s="118">
        <v>0.827816310294432</v>
      </c>
      <c r="J39" s="118">
        <v>0.38513633854252455</v>
      </c>
      <c r="K39" s="118">
        <v>12.44489892839494</v>
      </c>
      <c r="L39" s="118">
        <v>1.1501459718430302</v>
      </c>
      <c r="M39" s="118">
        <v>0.030491117271640805</v>
      </c>
    </row>
    <row r="40" spans="1:13" ht="12.75">
      <c r="A40" s="117" t="s">
        <v>457</v>
      </c>
      <c r="B40" s="118">
        <v>9.626928962810535</v>
      </c>
      <c r="C40" s="118">
        <v>3.2056403618659624</v>
      </c>
      <c r="D40" s="118">
        <v>12.832569324676497</v>
      </c>
      <c r="E40" s="118">
        <v>0.9122992091556114</v>
      </c>
      <c r="F40" s="118">
        <v>0.20439111228324652</v>
      </c>
      <c r="G40" s="118">
        <v>0.5021289294972117</v>
      </c>
      <c r="H40" s="118">
        <v>9.658434343259085</v>
      </c>
      <c r="I40" s="118">
        <v>0.8189525042248926</v>
      </c>
      <c r="J40" s="118">
        <v>0.38748248767233573</v>
      </c>
      <c r="K40" s="118">
        <v>12.483688586092383</v>
      </c>
      <c r="L40" s="118">
        <v>1.1177313627577878</v>
      </c>
      <c r="M40" s="118">
        <v>0.03470137729766495</v>
      </c>
    </row>
    <row r="41" spans="1:13" ht="12.75">
      <c r="A41" s="117" t="s">
        <v>395</v>
      </c>
      <c r="B41" s="118">
        <v>9.212543122998474</v>
      </c>
      <c r="C41" s="118">
        <v>3.294844482317852</v>
      </c>
      <c r="D41" s="118">
        <v>12.507387605316326</v>
      </c>
      <c r="E41" s="118">
        <v>0.9764936707120964</v>
      </c>
      <c r="F41" s="118">
        <v>0.2274248525915032</v>
      </c>
      <c r="G41" s="118">
        <v>0.504556262627651</v>
      </c>
      <c r="H41" s="118">
        <v>9.645807276275821</v>
      </c>
      <c r="I41" s="118">
        <v>0.8074034113556083</v>
      </c>
      <c r="J41" s="118">
        <v>0.43295082108937977</v>
      </c>
      <c r="K41" s="118">
        <v>12.594636294652059</v>
      </c>
      <c r="L41" s="118">
        <v>1.1906070893522271</v>
      </c>
      <c r="M41" s="118">
        <v>0.033673735860467034</v>
      </c>
    </row>
    <row r="42" spans="1:13" ht="12.75">
      <c r="A42" s="117" t="s">
        <v>479</v>
      </c>
      <c r="B42" s="118">
        <v>10.258860796102168</v>
      </c>
      <c r="C42" s="118">
        <v>2.6227650243104113</v>
      </c>
      <c r="D42" s="118">
        <v>12.88162582041258</v>
      </c>
      <c r="E42" s="118">
        <v>1.0134770522648322</v>
      </c>
      <c r="F42" s="118">
        <v>0.21121647323813317</v>
      </c>
      <c r="G42" s="118">
        <v>0.5116550473449084</v>
      </c>
      <c r="H42" s="118">
        <v>9.923404342189876</v>
      </c>
      <c r="I42" s="118">
        <v>0.8318175477276827</v>
      </c>
      <c r="J42" s="118">
        <v>0.39035957898246726</v>
      </c>
      <c r="K42" s="118">
        <v>12.8819300417479</v>
      </c>
      <c r="L42" s="118">
        <v>1.2282388646748803</v>
      </c>
      <c r="M42" s="118">
        <v>0.0275597382845594</v>
      </c>
    </row>
    <row r="43" spans="1:13" ht="12.75">
      <c r="A43" s="117" t="s">
        <v>480</v>
      </c>
      <c r="B43" s="118">
        <v>10.111172165494084</v>
      </c>
      <c r="C43" s="118">
        <v>2.607991531794538</v>
      </c>
      <c r="D43" s="118">
        <v>12.719163697288623</v>
      </c>
      <c r="E43" s="118">
        <v>1.0337582044168165</v>
      </c>
      <c r="F43" s="118">
        <v>0.21733150394924466</v>
      </c>
      <c r="G43" s="118">
        <v>0.5775639750673377</v>
      </c>
      <c r="H43" s="118">
        <v>10.183414857790108</v>
      </c>
      <c r="I43" s="118">
        <v>0.8004106000896712</v>
      </c>
      <c r="J43" s="118">
        <v>0.4745334902018952</v>
      </c>
      <c r="K43" s="118">
        <v>13.287012631515072</v>
      </c>
      <c r="L43" s="118">
        <v>1.241458985500895</v>
      </c>
      <c r="M43" s="118">
        <v>0.030016282417349032</v>
      </c>
    </row>
    <row r="44" spans="1:13" ht="12.75">
      <c r="A44" s="119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</row>
    <row r="45" spans="1:13" ht="12.75">
      <c r="A45" s="121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</row>
    <row r="46" spans="1:13" ht="12.75">
      <c r="A46" s="122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</row>
    <row r="47" spans="1:13" ht="15.75">
      <c r="A47" s="122"/>
      <c r="B47" s="111"/>
      <c r="C47" s="111"/>
      <c r="D47" s="109" t="s">
        <v>481</v>
      </c>
      <c r="E47" s="111"/>
      <c r="F47" s="111"/>
      <c r="G47" s="108"/>
      <c r="H47" s="123" t="s">
        <v>482</v>
      </c>
      <c r="I47" s="108"/>
      <c r="J47" s="124" t="s">
        <v>483</v>
      </c>
      <c r="K47" s="108"/>
      <c r="L47" s="108"/>
      <c r="M47" s="113" t="s">
        <v>484</v>
      </c>
    </row>
    <row r="48" spans="1:13" ht="15.75">
      <c r="A48" s="122"/>
      <c r="B48" s="122" t="s">
        <v>485</v>
      </c>
      <c r="C48" s="113" t="s">
        <v>486</v>
      </c>
      <c r="D48" s="113" t="s">
        <v>487</v>
      </c>
      <c r="E48" s="113" t="s">
        <v>488</v>
      </c>
      <c r="F48" s="113" t="s">
        <v>172</v>
      </c>
      <c r="G48" s="125" t="s">
        <v>173</v>
      </c>
      <c r="H48" s="123" t="s">
        <v>489</v>
      </c>
      <c r="I48" s="125" t="s">
        <v>427</v>
      </c>
      <c r="J48" s="126" t="s">
        <v>490</v>
      </c>
      <c r="K48" s="125" t="s">
        <v>173</v>
      </c>
      <c r="L48" s="125" t="s">
        <v>427</v>
      </c>
      <c r="M48" s="113" t="s">
        <v>491</v>
      </c>
    </row>
    <row r="49" spans="1:13" ht="12.75">
      <c r="A49" s="122"/>
      <c r="B49" s="109"/>
      <c r="C49" s="109" t="s">
        <v>492</v>
      </c>
      <c r="D49" s="109" t="s">
        <v>493</v>
      </c>
      <c r="E49" s="109" t="s">
        <v>494</v>
      </c>
      <c r="F49" s="111"/>
      <c r="G49" s="111"/>
      <c r="H49" s="111"/>
      <c r="I49" s="109"/>
      <c r="J49" s="109" t="s">
        <v>495</v>
      </c>
      <c r="K49" s="127" t="s">
        <v>496</v>
      </c>
      <c r="L49" s="109" t="s">
        <v>497</v>
      </c>
      <c r="M49" s="109" t="s">
        <v>489</v>
      </c>
    </row>
    <row r="50" spans="1:13" ht="12.75">
      <c r="A50" s="108"/>
      <c r="B50" s="108"/>
      <c r="C50" s="108"/>
      <c r="D50" s="108"/>
      <c r="E50" s="108"/>
      <c r="F50" s="108"/>
      <c r="G50" s="108"/>
      <c r="H50" s="113" t="s">
        <v>453</v>
      </c>
      <c r="I50" s="108"/>
      <c r="J50" s="108"/>
      <c r="K50" s="108"/>
      <c r="L50" s="108"/>
      <c r="M50" s="108"/>
    </row>
    <row r="51" spans="1:13" ht="12.75">
      <c r="A51" s="114">
        <v>1970</v>
      </c>
      <c r="B51" s="115">
        <v>0.17117609191814762</v>
      </c>
      <c r="C51" s="115">
        <v>0.6149659598540858</v>
      </c>
      <c r="D51" s="115">
        <v>0.1465481926535708</v>
      </c>
      <c r="E51" s="108"/>
      <c r="F51" s="115">
        <v>0.37136921366287595</v>
      </c>
      <c r="G51" s="115">
        <v>2.2930768780601998</v>
      </c>
      <c r="H51" s="115">
        <v>11.367848155589803</v>
      </c>
      <c r="I51" s="115">
        <v>3.324034878957533</v>
      </c>
      <c r="J51" s="115">
        <v>2.202368179778788</v>
      </c>
      <c r="K51" s="115">
        <v>5.526403058736321</v>
      </c>
      <c r="L51" s="115">
        <v>4.419854475937811</v>
      </c>
      <c r="M51" s="115">
        <v>6.947993679651991</v>
      </c>
    </row>
    <row r="52" spans="1:13" ht="12.75">
      <c r="A52" s="114">
        <v>1971</v>
      </c>
      <c r="B52" s="115">
        <v>0.19165852037696052</v>
      </c>
      <c r="C52" s="115">
        <v>0.6250571845459668</v>
      </c>
      <c r="D52" s="115">
        <v>0.15120797838785327</v>
      </c>
      <c r="E52" s="108"/>
      <c r="F52" s="115">
        <v>0.36309176975936774</v>
      </c>
      <c r="G52" s="115">
        <v>2.3783955581452467</v>
      </c>
      <c r="H52" s="115">
        <v>12.029220701046416</v>
      </c>
      <c r="I52" s="115">
        <v>3.548090397330264</v>
      </c>
      <c r="J52" s="115">
        <v>2.3095333259495043</v>
      </c>
      <c r="K52" s="115">
        <v>5.857623723279769</v>
      </c>
      <c r="L52" s="115">
        <v>4.6781051810402525</v>
      </c>
      <c r="M52" s="115">
        <v>7.351115520006164</v>
      </c>
    </row>
    <row r="53" spans="1:13" ht="12.75">
      <c r="A53" s="114">
        <v>1972</v>
      </c>
      <c r="B53" s="115">
        <v>0.21772687426153908</v>
      </c>
      <c r="C53" s="115">
        <v>0.6350764187978809</v>
      </c>
      <c r="D53" s="115">
        <v>0.16932194991805466</v>
      </c>
      <c r="E53" s="108"/>
      <c r="F53" s="115">
        <v>0.5006288828753277</v>
      </c>
      <c r="G53" s="115">
        <v>2.6904752829972933</v>
      </c>
      <c r="H53" s="115">
        <v>13.001677021000878</v>
      </c>
      <c r="I53" s="115">
        <v>3.527461218889355</v>
      </c>
      <c r="J53" s="115">
        <v>2.622727445973244</v>
      </c>
      <c r="K53" s="115">
        <v>6.1501886648626</v>
      </c>
      <c r="L53" s="115">
        <v>4.868291915996494</v>
      </c>
      <c r="M53" s="115">
        <v>8.133385105004383</v>
      </c>
    </row>
    <row r="54" spans="1:13" ht="12.75">
      <c r="A54" s="114">
        <v>1973</v>
      </c>
      <c r="B54" s="115">
        <v>0.2156586081761511</v>
      </c>
      <c r="C54" s="115">
        <v>0.6592452420614509</v>
      </c>
      <c r="D54" s="115">
        <v>0.3202317976112388</v>
      </c>
      <c r="E54" s="108"/>
      <c r="F54" s="115">
        <v>0.46241547079170703</v>
      </c>
      <c r="G54" s="115">
        <v>2.824089585624017</v>
      </c>
      <c r="H54" s="115">
        <v>13.4869212728105</v>
      </c>
      <c r="I54" s="115">
        <v>3.3061361244685217</v>
      </c>
      <c r="J54" s="115">
        <v>2.68417103568041</v>
      </c>
      <c r="K54" s="115">
        <v>5.990307160148931</v>
      </c>
      <c r="L54" s="115">
        <v>4.704047492083865</v>
      </c>
      <c r="M54" s="115">
        <v>8.782873780726634</v>
      </c>
    </row>
    <row r="55" spans="1:13" ht="12.75">
      <c r="A55" s="114">
        <v>1974</v>
      </c>
      <c r="B55" s="115">
        <v>0.2272578488127414</v>
      </c>
      <c r="C55" s="115">
        <v>0.7028159398468113</v>
      </c>
      <c r="D55" s="115">
        <v>0.16226023361732772</v>
      </c>
      <c r="E55" s="108"/>
      <c r="F55" s="115">
        <v>0.5821728843042454</v>
      </c>
      <c r="G55" s="115">
        <v>2.966042253125965</v>
      </c>
      <c r="H55" s="115">
        <v>14.407025353746013</v>
      </c>
      <c r="I55" s="115">
        <v>3.422428385721099</v>
      </c>
      <c r="J55" s="115">
        <v>2.9183461613998336</v>
      </c>
      <c r="K55" s="115">
        <v>6.340774547120932</v>
      </c>
      <c r="L55" s="115">
        <v>4.971171921030234</v>
      </c>
      <c r="M55" s="115">
        <v>9.435853432715778</v>
      </c>
    </row>
    <row r="56" spans="1:13" ht="12.75">
      <c r="A56" s="114">
        <v>1975</v>
      </c>
      <c r="B56" s="115">
        <v>0.24123385793594568</v>
      </c>
      <c r="C56" s="115">
        <v>0.7422224074305585</v>
      </c>
      <c r="D56" s="115">
        <v>0.1597421899959717</v>
      </c>
      <c r="E56" s="108"/>
      <c r="F56" s="115">
        <v>0.5259916748852853</v>
      </c>
      <c r="G56" s="115">
        <v>2.8554495237830646</v>
      </c>
      <c r="H56" s="115">
        <v>14.270302306306807</v>
      </c>
      <c r="I56" s="115">
        <v>3.3457885939446133</v>
      </c>
      <c r="J56" s="115">
        <v>3.344862552263477</v>
      </c>
      <c r="K56" s="115">
        <v>6.69065114620809</v>
      </c>
      <c r="L56" s="115">
        <v>5.174165289179665</v>
      </c>
      <c r="M56" s="115">
        <v>9.096137017127141</v>
      </c>
    </row>
    <row r="57" spans="1:13" ht="12.75">
      <c r="A57" s="114">
        <v>1976</v>
      </c>
      <c r="B57" s="115">
        <v>0.2536290045176233</v>
      </c>
      <c r="C57" s="115">
        <v>0.7705184947370836</v>
      </c>
      <c r="D57" s="115">
        <v>0.1839154264223634</v>
      </c>
      <c r="E57" s="108"/>
      <c r="F57" s="115">
        <v>0.49432430573073066</v>
      </c>
      <c r="G57" s="115">
        <v>3.0411631160134838</v>
      </c>
      <c r="H57" s="115">
        <v>15.511271126195336</v>
      </c>
      <c r="I57" s="115">
        <v>3.891577040383425</v>
      </c>
      <c r="J57" s="115">
        <v>2.5913270805145965</v>
      </c>
      <c r="K57" s="115">
        <v>6.482904120898021</v>
      </c>
      <c r="L57" s="115">
        <v>5.182333111656387</v>
      </c>
      <c r="M57" s="115">
        <v>10.328938014538949</v>
      </c>
    </row>
    <row r="58" spans="1:13" ht="12.75">
      <c r="A58" s="114">
        <v>1977</v>
      </c>
      <c r="B58" s="115">
        <v>0.25154491257225103</v>
      </c>
      <c r="C58" s="115">
        <v>0.8009480609701279</v>
      </c>
      <c r="D58" s="115">
        <v>0.1807127711259132</v>
      </c>
      <c r="E58" s="108"/>
      <c r="F58" s="115">
        <v>0.5133968098293211</v>
      </c>
      <c r="G58" s="115">
        <v>3.0324783530619004</v>
      </c>
      <c r="H58" s="115">
        <v>15.991718088077043</v>
      </c>
      <c r="I58" s="115">
        <v>3.8835083704521</v>
      </c>
      <c r="J58" s="115">
        <v>3.2337596883385777</v>
      </c>
      <c r="K58" s="115">
        <v>7.117268058790677</v>
      </c>
      <c r="L58" s="115">
        <v>5.595148906415303</v>
      </c>
      <c r="M58" s="115">
        <v>10.39656918166174</v>
      </c>
    </row>
    <row r="59" spans="1:13" ht="12.75">
      <c r="A59" s="114">
        <v>1978</v>
      </c>
      <c r="B59" s="115">
        <v>0.26641507738616704</v>
      </c>
      <c r="C59" s="115">
        <v>0.8908956129119213</v>
      </c>
      <c r="D59" s="115">
        <v>0.19003976009165036</v>
      </c>
      <c r="E59" s="108"/>
      <c r="F59" s="115">
        <v>0.4631938360626286</v>
      </c>
      <c r="G59" s="115">
        <v>3.2248354561178885</v>
      </c>
      <c r="H59" s="115">
        <v>16.834018464856122</v>
      </c>
      <c r="I59" s="115">
        <v>3.839881393624907</v>
      </c>
      <c r="J59" s="115">
        <v>3.2257339892625287</v>
      </c>
      <c r="K59" s="115">
        <v>7.065615382887435</v>
      </c>
      <c r="L59" s="115">
        <v>5.5595390524968</v>
      </c>
      <c r="M59" s="115">
        <v>11.274479412359321</v>
      </c>
    </row>
    <row r="60" spans="1:13" ht="12.75">
      <c r="A60" s="114">
        <v>1979</v>
      </c>
      <c r="B60" s="115">
        <v>0.2825975872564484</v>
      </c>
      <c r="C60" s="115">
        <v>0.9433249650085535</v>
      </c>
      <c r="D60" s="115">
        <v>0.1772899957788096</v>
      </c>
      <c r="E60" s="108"/>
      <c r="F60" s="115">
        <v>0.4774832818644333</v>
      </c>
      <c r="G60" s="115">
        <v>3.3012374752838194</v>
      </c>
      <c r="H60" s="115">
        <v>17.16024971673591</v>
      </c>
      <c r="I60" s="115">
        <v>3.8283975028326407</v>
      </c>
      <c r="J60" s="115">
        <v>3.116571504743285</v>
      </c>
      <c r="K60" s="115">
        <v>6.944969007575926</v>
      </c>
      <c r="L60" s="115">
        <v>5.476616826997847</v>
      </c>
      <c r="M60" s="115">
        <v>11.683632889738062</v>
      </c>
    </row>
    <row r="61" spans="1:13" ht="12.75">
      <c r="A61" s="114"/>
      <c r="B61" s="115"/>
      <c r="C61" s="115"/>
      <c r="D61" s="115"/>
      <c r="E61" s="108"/>
      <c r="F61" s="115"/>
      <c r="G61" s="115"/>
      <c r="H61" s="115"/>
      <c r="I61" s="115"/>
      <c r="J61" s="115"/>
      <c r="K61" s="115"/>
      <c r="L61" s="115"/>
      <c r="M61" s="115"/>
    </row>
    <row r="62" spans="1:13" ht="12.75">
      <c r="A62" s="114">
        <v>1980</v>
      </c>
      <c r="B62" s="115">
        <v>0.30738694747196194</v>
      </c>
      <c r="C62" s="115">
        <v>1.0038379456012927</v>
      </c>
      <c r="D62" s="115">
        <v>0.1681845726882306</v>
      </c>
      <c r="E62" s="108"/>
      <c r="F62" s="115">
        <v>0.568226728612456</v>
      </c>
      <c r="G62" s="115">
        <v>3.444051184317997</v>
      </c>
      <c r="H62" s="115">
        <v>17.529838490115313</v>
      </c>
      <c r="I62" s="115">
        <v>3.955630889753476</v>
      </c>
      <c r="J62" s="115">
        <v>3.0936300641999597</v>
      </c>
      <c r="K62" s="115">
        <v>7.049260953953436</v>
      </c>
      <c r="L62" s="115">
        <v>5.52420452649236</v>
      </c>
      <c r="M62" s="115">
        <v>12.005633963622953</v>
      </c>
    </row>
    <row r="63" spans="1:13" ht="12.75">
      <c r="A63" s="114">
        <v>1981</v>
      </c>
      <c r="B63" s="115">
        <v>0.29308680413626365</v>
      </c>
      <c r="C63" s="115">
        <v>1.0492855465590565</v>
      </c>
      <c r="D63" s="115">
        <v>0.15871911499960864</v>
      </c>
      <c r="E63" s="108"/>
      <c r="F63" s="115">
        <v>0.7161928285050843</v>
      </c>
      <c r="G63" s="115">
        <v>3.551829400867955</v>
      </c>
      <c r="H63" s="115">
        <v>18.17660001913326</v>
      </c>
      <c r="I63" s="115">
        <v>3.6314063818129636</v>
      </c>
      <c r="J63" s="115">
        <v>3.141768783211431</v>
      </c>
      <c r="K63" s="115">
        <v>6.773175165024394</v>
      </c>
      <c r="L63" s="115">
        <v>5.238665715801463</v>
      </c>
      <c r="M63" s="115">
        <v>12.937934303331799</v>
      </c>
    </row>
    <row r="64" spans="1:13" ht="12.75">
      <c r="A64" s="114">
        <v>1982</v>
      </c>
      <c r="B64" s="115">
        <v>0.3088014884490155</v>
      </c>
      <c r="C64" s="115">
        <v>1.1318414388340483</v>
      </c>
      <c r="D64" s="115">
        <v>0.15935362723310423</v>
      </c>
      <c r="E64" s="108"/>
      <c r="F64" s="115">
        <v>0.7661894671559263</v>
      </c>
      <c r="G64" s="115">
        <v>3.7310283046496813</v>
      </c>
      <c r="H64" s="115">
        <v>19.901975984977692</v>
      </c>
      <c r="I64" s="115">
        <v>4.663031681223837</v>
      </c>
      <c r="J64" s="115">
        <v>3.290437059624098</v>
      </c>
      <c r="K64" s="115">
        <v>7.953468740847934</v>
      </c>
      <c r="L64" s="115">
        <v>6.3793133150722685</v>
      </c>
      <c r="M64" s="115">
        <v>13.522662669905422</v>
      </c>
    </row>
    <row r="65" spans="1:13" ht="12.75">
      <c r="A65" s="114">
        <v>1983</v>
      </c>
      <c r="B65" s="115">
        <v>0.2970461829992275</v>
      </c>
      <c r="C65" s="115">
        <v>1.1523343306004517</v>
      </c>
      <c r="D65" s="115">
        <v>0.1626071777625082</v>
      </c>
      <c r="E65" s="108"/>
      <c r="F65" s="115">
        <v>0.7298117427136194</v>
      </c>
      <c r="G65" s="115">
        <v>3.656740942438767</v>
      </c>
      <c r="H65" s="115">
        <v>20.567033848753987</v>
      </c>
      <c r="I65" s="115">
        <v>5.089476626818662</v>
      </c>
      <c r="J65" s="115">
        <v>3.3229907770574507</v>
      </c>
      <c r="K65" s="115">
        <v>8.412467403876112</v>
      </c>
      <c r="L65" s="115">
        <v>6.762794111998362</v>
      </c>
      <c r="M65" s="115">
        <v>13.804239736755624</v>
      </c>
    </row>
    <row r="66" spans="1:13" ht="12.75">
      <c r="A66" s="114">
        <v>1984</v>
      </c>
      <c r="B66" s="115">
        <v>0.3215597339516306</v>
      </c>
      <c r="C66" s="115">
        <v>1.1698850847056035</v>
      </c>
      <c r="D66" s="115">
        <v>0.1713574898031716</v>
      </c>
      <c r="E66" s="108"/>
      <c r="F66" s="115">
        <v>0.8796351143229459</v>
      </c>
      <c r="G66" s="115">
        <v>3.854062653375529</v>
      </c>
      <c r="H66" s="115">
        <v>21.47680538866417</v>
      </c>
      <c r="I66" s="115">
        <v>4.459102679100309</v>
      </c>
      <c r="J66" s="115">
        <v>3.2968334828304027</v>
      </c>
      <c r="K66" s="115">
        <v>7.755936161930712</v>
      </c>
      <c r="L66" s="115">
        <v>6.129097771083317</v>
      </c>
      <c r="M66" s="115">
        <v>15.347707617580856</v>
      </c>
    </row>
    <row r="67" spans="1:13" ht="12.75">
      <c r="A67" s="114">
        <v>1985</v>
      </c>
      <c r="B67" s="115">
        <v>0.3442838811402883</v>
      </c>
      <c r="C67" s="115">
        <v>1.2320414650306544</v>
      </c>
      <c r="D67" s="115">
        <v>0.1669001031593602</v>
      </c>
      <c r="E67" s="108"/>
      <c r="F67" s="115">
        <v>0.7825014886818242</v>
      </c>
      <c r="G67" s="115">
        <v>3.902023768587555</v>
      </c>
      <c r="H67" s="115">
        <v>22.544094336299512</v>
      </c>
      <c r="I67" s="115">
        <v>4.600530054598978</v>
      </c>
      <c r="J67" s="115">
        <v>2.996611676297669</v>
      </c>
      <c r="K67" s="115">
        <v>7.597141730896647</v>
      </c>
      <c r="L67" s="115">
        <v>6.062191255776506</v>
      </c>
      <c r="M67" s="115">
        <v>16.481903080523008</v>
      </c>
    </row>
    <row r="68" spans="1:13" ht="12.75">
      <c r="A68" s="114">
        <v>1986</v>
      </c>
      <c r="B68" s="115">
        <v>0.36770260667938215</v>
      </c>
      <c r="C68" s="115">
        <v>1.3359761646533777</v>
      </c>
      <c r="D68" s="115">
        <v>0.16698039900104297</v>
      </c>
      <c r="E68" s="108"/>
      <c r="F68" s="115">
        <v>0.7610232245035321</v>
      </c>
      <c r="G68" s="115">
        <v>4.007463089702513</v>
      </c>
      <c r="H68" s="115">
        <v>23.116463260073715</v>
      </c>
      <c r="I68" s="115">
        <v>4.773385525096508</v>
      </c>
      <c r="J68" s="115">
        <v>3.182492489123253</v>
      </c>
      <c r="K68" s="115">
        <v>7.955878014219761</v>
      </c>
      <c r="L68" s="115">
        <v>6.357561364797985</v>
      </c>
      <c r="M68" s="115">
        <v>16.75890189527573</v>
      </c>
    </row>
    <row r="69" spans="1:13" ht="12.75">
      <c r="A69" s="114">
        <v>1987</v>
      </c>
      <c r="B69" s="115">
        <v>0.3814970099339385</v>
      </c>
      <c r="C69" s="115">
        <v>1.4094907826889178</v>
      </c>
      <c r="D69" s="115">
        <v>0.17223768965914893</v>
      </c>
      <c r="E69" s="108"/>
      <c r="F69" s="115">
        <v>0.7396706808784046</v>
      </c>
      <c r="G69" s="115">
        <v>4.060064908321116</v>
      </c>
      <c r="H69" s="115">
        <v>24.097626068763283</v>
      </c>
      <c r="I69" s="115">
        <v>5.2294443254641605</v>
      </c>
      <c r="J69" s="115">
        <v>3.184420355513089</v>
      </c>
      <c r="K69" s="115">
        <v>8.41386468097725</v>
      </c>
      <c r="L69" s="115">
        <v>6.816158300522235</v>
      </c>
      <c r="M69" s="115">
        <v>17.281467768241047</v>
      </c>
    </row>
    <row r="70" spans="1:13" ht="12.75">
      <c r="A70" s="114">
        <v>1988</v>
      </c>
      <c r="B70" s="115">
        <v>0.3400810542769804</v>
      </c>
      <c r="C70" s="115">
        <v>1.5340644271307358</v>
      </c>
      <c r="D70" s="115">
        <v>0.17372388489149912</v>
      </c>
      <c r="E70" s="108"/>
      <c r="F70" s="115">
        <v>0.6485035976508122</v>
      </c>
      <c r="G70" s="115">
        <v>4.08291534195028</v>
      </c>
      <c r="H70" s="115">
        <v>23.712253235436965</v>
      </c>
      <c r="I70" s="115">
        <v>4.595320401108477</v>
      </c>
      <c r="J70" s="115">
        <v>3.7460462572595823</v>
      </c>
      <c r="K70" s="115">
        <v>8.341366658368058</v>
      </c>
      <c r="L70" s="115">
        <v>6.58390097175344</v>
      </c>
      <c r="M70" s="115">
        <v>17.128352263683524</v>
      </c>
    </row>
    <row r="71" spans="1:13" ht="12.75">
      <c r="A71" s="114">
        <v>1989</v>
      </c>
      <c r="B71" s="115">
        <v>0.3684008377064954</v>
      </c>
      <c r="C71" s="115">
        <v>1.621071229310024</v>
      </c>
      <c r="D71" s="115">
        <v>0.1566737553670626</v>
      </c>
      <c r="E71" s="108"/>
      <c r="F71" s="115">
        <v>0.8096239215337462</v>
      </c>
      <c r="G71" s="115">
        <v>4.2621148046025334</v>
      </c>
      <c r="H71" s="115">
        <v>23.79296682326495</v>
      </c>
      <c r="I71" s="115">
        <v>4.6052833728198195</v>
      </c>
      <c r="J71" s="115">
        <v>3.56724696978273</v>
      </c>
      <c r="K71" s="115">
        <v>8.172530342602549</v>
      </c>
      <c r="L71" s="115">
        <v>6.409572575624034</v>
      </c>
      <c r="M71" s="115">
        <v>17.38339424764092</v>
      </c>
    </row>
    <row r="72" spans="1:13" ht="12.75">
      <c r="A72" s="114"/>
      <c r="B72" s="115"/>
      <c r="C72" s="115"/>
      <c r="D72" s="115"/>
      <c r="E72" s="108"/>
      <c r="F72" s="115"/>
      <c r="G72" s="115"/>
      <c r="H72" s="115"/>
      <c r="I72" s="115"/>
      <c r="J72" s="115"/>
      <c r="K72" s="115"/>
      <c r="L72" s="115"/>
      <c r="M72" s="115"/>
    </row>
    <row r="73" spans="1:13" ht="12.75">
      <c r="A73" s="114">
        <v>1990</v>
      </c>
      <c r="B73" s="115">
        <v>0.400592487166776</v>
      </c>
      <c r="C73" s="115">
        <v>1.7222866326579567</v>
      </c>
      <c r="D73" s="115">
        <v>0.16830313594422147</v>
      </c>
      <c r="E73" s="108"/>
      <c r="F73" s="115">
        <v>0.8047750787584146</v>
      </c>
      <c r="G73" s="115">
        <v>4.516815121615786</v>
      </c>
      <c r="H73" s="115">
        <v>24.611005389154528</v>
      </c>
      <c r="I73" s="115">
        <v>4.791070314873748</v>
      </c>
      <c r="J73" s="115">
        <v>3.8357347320614723</v>
      </c>
      <c r="K73" s="115">
        <v>8.62680504693522</v>
      </c>
      <c r="L73" s="115">
        <v>6.808229254953385</v>
      </c>
      <c r="M73" s="115">
        <v>17.802776134201142</v>
      </c>
    </row>
    <row r="74" spans="1:13" ht="12.75">
      <c r="A74" s="114">
        <v>1991</v>
      </c>
      <c r="B74" s="115">
        <v>0.4195461018647458</v>
      </c>
      <c r="C74" s="115">
        <v>1.7621512231106973</v>
      </c>
      <c r="D74" s="115">
        <v>0.1576966622352491</v>
      </c>
      <c r="E74" s="108"/>
      <c r="F74" s="115">
        <v>0.9451306347709806</v>
      </c>
      <c r="G74" s="115">
        <v>4.563834109817629</v>
      </c>
      <c r="H74" s="115">
        <v>24.935599799599988</v>
      </c>
      <c r="I74" s="115">
        <v>4.876978851487023</v>
      </c>
      <c r="J74" s="115">
        <v>3.7533580808937526</v>
      </c>
      <c r="K74" s="115">
        <v>8.630336932380777</v>
      </c>
      <c r="L74" s="115">
        <v>6.821271198810225</v>
      </c>
      <c r="M74" s="115">
        <v>18.114328600789765</v>
      </c>
    </row>
    <row r="75" spans="1:13" ht="12.75">
      <c r="A75" s="114">
        <v>1992</v>
      </c>
      <c r="B75" s="115">
        <v>0.45304678194118975</v>
      </c>
      <c r="C75" s="115">
        <v>2.011156352425514</v>
      </c>
      <c r="D75" s="115">
        <v>0.15021370682071203</v>
      </c>
      <c r="E75" s="108"/>
      <c r="F75" s="115">
        <v>0.8292719954533788</v>
      </c>
      <c r="G75" s="115">
        <v>4.689093556097069</v>
      </c>
      <c r="H75" s="115">
        <v>25.85502191565393</v>
      </c>
      <c r="I75" s="115">
        <v>5.194827438554424</v>
      </c>
      <c r="J75" s="115">
        <v>3.3280263454965864</v>
      </c>
      <c r="K75" s="115">
        <v>8.52285378405101</v>
      </c>
      <c r="L75" s="115">
        <v>6.838133627099116</v>
      </c>
      <c r="M75" s="115">
        <v>19.01688828855481</v>
      </c>
    </row>
    <row r="76" spans="1:13" ht="12.75">
      <c r="A76" s="114">
        <v>1993</v>
      </c>
      <c r="B76" s="115">
        <v>0.4513573226258862</v>
      </c>
      <c r="C76" s="115">
        <v>2.0745307486887863</v>
      </c>
      <c r="D76" s="115">
        <v>0.15094426620045726</v>
      </c>
      <c r="E76" s="108"/>
      <c r="F76" s="115">
        <v>1.0592880059941205</v>
      </c>
      <c r="G76" s="115">
        <v>4.974736316305162</v>
      </c>
      <c r="H76" s="115">
        <v>26.028318380050337</v>
      </c>
      <c r="I76" s="115">
        <v>5.195058692436264</v>
      </c>
      <c r="J76" s="115">
        <v>3.4408560834566098</v>
      </c>
      <c r="K76" s="115">
        <v>8.635914775892875</v>
      </c>
      <c r="L76" s="115">
        <v>6.911263952661812</v>
      </c>
      <c r="M76" s="115">
        <v>19.117054427388524</v>
      </c>
    </row>
    <row r="77" spans="1:13" ht="12.75">
      <c r="A77" s="114">
        <v>1994</v>
      </c>
      <c r="B77" s="115">
        <v>0.43117493432940074</v>
      </c>
      <c r="C77" s="115">
        <v>2.1765969723196528</v>
      </c>
      <c r="D77" s="115">
        <v>0.1614509786058094</v>
      </c>
      <c r="E77" s="108"/>
      <c r="F77" s="115">
        <v>0.9881906800892806</v>
      </c>
      <c r="G77" s="115">
        <v>4.951487268254907</v>
      </c>
      <c r="H77" s="115">
        <v>26.549142865819405</v>
      </c>
      <c r="I77" s="115">
        <v>5.272248288009231</v>
      </c>
      <c r="J77" s="115">
        <v>3.4416328823699116</v>
      </c>
      <c r="K77" s="115">
        <v>8.713881170379143</v>
      </c>
      <c r="L77" s="115">
        <v>6.979959079245054</v>
      </c>
      <c r="M77" s="115">
        <v>19.56918378657435</v>
      </c>
    </row>
    <row r="78" spans="1:13" ht="12.75">
      <c r="A78" s="114" t="s">
        <v>388</v>
      </c>
      <c r="B78" s="115">
        <v>0.40940211662046017</v>
      </c>
      <c r="C78" s="115">
        <v>2.0400477196246953</v>
      </c>
      <c r="D78" s="115">
        <v>0.16351099389623983</v>
      </c>
      <c r="E78" s="108"/>
      <c r="F78" s="115">
        <v>1.2015141226829513</v>
      </c>
      <c r="G78" s="115">
        <v>4.962915999204672</v>
      </c>
      <c r="H78" s="115">
        <v>26.913568204924275</v>
      </c>
      <c r="I78" s="115">
        <v>5.449153464362219</v>
      </c>
      <c r="J78" s="115">
        <v>3.25363805865162</v>
      </c>
      <c r="K78" s="115">
        <v>8.702791523013838</v>
      </c>
      <c r="L78" s="115">
        <v>7.012087470972441</v>
      </c>
      <c r="M78" s="115">
        <v>19.901480733951832</v>
      </c>
    </row>
    <row r="79" spans="1:13" ht="12.75">
      <c r="A79" s="116" t="s">
        <v>476</v>
      </c>
      <c r="B79" s="115">
        <v>0.3960996339930358</v>
      </c>
      <c r="C79" s="115">
        <v>2.131146933069304</v>
      </c>
      <c r="D79" s="115">
        <v>0.1695090611754497</v>
      </c>
      <c r="E79" s="115">
        <v>0.24993788635613554</v>
      </c>
      <c r="F79" s="115">
        <v>0.8184649957169408</v>
      </c>
      <c r="G79" s="115">
        <v>4.886026098855256</v>
      </c>
      <c r="H79" s="115">
        <v>27.311461914138544</v>
      </c>
      <c r="I79" s="115">
        <v>5.440969788665279</v>
      </c>
      <c r="J79" s="115">
        <v>3.3176473205842756</v>
      </c>
      <c r="K79" s="115">
        <v>8.758617109249554</v>
      </c>
      <c r="L79" s="115">
        <v>7.044369537244078</v>
      </c>
      <c r="M79" s="115">
        <v>20.267092376894468</v>
      </c>
    </row>
    <row r="80" spans="1:13" ht="12.75">
      <c r="A80" s="117" t="s">
        <v>477</v>
      </c>
      <c r="B80" s="115">
        <v>0.3671196837064098</v>
      </c>
      <c r="C80" s="115">
        <v>2.253192432697839</v>
      </c>
      <c r="D80" s="115">
        <v>0.18421023703698278</v>
      </c>
      <c r="E80" s="115">
        <v>0.25209683743051764</v>
      </c>
      <c r="F80" s="115">
        <v>0.8361333914719447</v>
      </c>
      <c r="G80" s="115">
        <v>4.924682405619414</v>
      </c>
      <c r="H80" s="115">
        <v>27.52179281890433</v>
      </c>
      <c r="I80" s="115">
        <v>4.918050206843989</v>
      </c>
      <c r="J80" s="115">
        <v>3.0482464979425528</v>
      </c>
      <c r="K80" s="115">
        <v>7.966296704786541</v>
      </c>
      <c r="L80" s="115">
        <v>6.396246395345002</v>
      </c>
      <c r="M80" s="115">
        <v>21.125546423559328</v>
      </c>
    </row>
    <row r="81" spans="1:13" ht="12.75">
      <c r="A81" s="117" t="s">
        <v>456</v>
      </c>
      <c r="B81" s="118">
        <v>0.3426108686597975</v>
      </c>
      <c r="C81" s="118">
        <v>2.250149394274125</v>
      </c>
      <c r="D81" s="118">
        <v>0.18724082356988933</v>
      </c>
      <c r="E81" s="115">
        <v>0.2752476323271101</v>
      </c>
      <c r="F81" s="115">
        <v>0.5851076544193526</v>
      </c>
      <c r="G81" s="118">
        <v>4.695145138800861</v>
      </c>
      <c r="H81" s="118">
        <v>27.749307353819965</v>
      </c>
      <c r="I81" s="118">
        <v>4.440903246835558</v>
      </c>
      <c r="J81" s="118">
        <v>3.6984589754269055</v>
      </c>
      <c r="K81" s="118">
        <v>8.139362222262463</v>
      </c>
      <c r="L81" s="118">
        <v>6.377741158575231</v>
      </c>
      <c r="M81" s="118">
        <v>21.371566195244736</v>
      </c>
    </row>
    <row r="82" spans="1:13" ht="12.75">
      <c r="A82" s="117" t="s">
        <v>392</v>
      </c>
      <c r="B82" s="118">
        <v>0.2875106518578988</v>
      </c>
      <c r="C82" s="118">
        <v>2.288985799909772</v>
      </c>
      <c r="D82" s="118">
        <v>0.209814747183971</v>
      </c>
      <c r="E82" s="115">
        <v>0.3093514361210767</v>
      </c>
      <c r="F82" s="115">
        <v>0.5857626730255552</v>
      </c>
      <c r="G82" s="118">
        <v>4.770242110464238</v>
      </c>
      <c r="H82" s="118">
        <v>28.951570746238726</v>
      </c>
      <c r="I82" s="118">
        <v>4.64564222647103</v>
      </c>
      <c r="J82" s="118">
        <v>3.977529055403983</v>
      </c>
      <c r="K82" s="118">
        <v>8.623171281875013</v>
      </c>
      <c r="L82" s="118">
        <v>6.764502638796396</v>
      </c>
      <c r="M82" s="118">
        <v>22.187068107442332</v>
      </c>
    </row>
    <row r="83" spans="1:13" ht="12.75">
      <c r="A83" s="117"/>
      <c r="B83" s="118"/>
      <c r="C83" s="118"/>
      <c r="D83" s="118"/>
      <c r="E83" s="108"/>
      <c r="F83" s="118"/>
      <c r="G83" s="118"/>
      <c r="H83" s="118"/>
      <c r="I83" s="118"/>
      <c r="J83" s="118"/>
      <c r="K83" s="118"/>
      <c r="L83" s="118"/>
      <c r="M83" s="118"/>
    </row>
    <row r="84" spans="1:13" ht="12.75">
      <c r="A84" s="117" t="s">
        <v>478</v>
      </c>
      <c r="B84" s="118">
        <v>0.3027598954681624</v>
      </c>
      <c r="C84" s="118">
        <v>2.434118738535846</v>
      </c>
      <c r="D84" s="118">
        <v>0.2029022457348036</v>
      </c>
      <c r="E84" s="115">
        <v>0.34100325068519344</v>
      </c>
      <c r="F84" s="115">
        <v>0.6599424885092868</v>
      </c>
      <c r="G84" s="118">
        <v>5.002333831346802</v>
      </c>
      <c r="H84" s="118">
        <v>29.776701298149447</v>
      </c>
      <c r="I84" s="118">
        <v>4.8531223669095835</v>
      </c>
      <c r="J84" s="118">
        <v>3.185915822125906</v>
      </c>
      <c r="K84" s="118">
        <v>8.03903818903549</v>
      </c>
      <c r="L84" s="118">
        <v>6.430600748790732</v>
      </c>
      <c r="M84" s="118">
        <v>23.346100549358717</v>
      </c>
    </row>
    <row r="85" spans="1:13" ht="12.75">
      <c r="A85" s="117" t="s">
        <v>393</v>
      </c>
      <c r="B85" s="118">
        <v>0.28808848732515796</v>
      </c>
      <c r="C85" s="118">
        <v>2.26089882206155</v>
      </c>
      <c r="D85" s="118">
        <v>0.20117127947036578</v>
      </c>
      <c r="E85" s="115">
        <v>0.38131420220166895</v>
      </c>
      <c r="F85" s="115">
        <v>0.45820590847758114</v>
      </c>
      <c r="G85" s="118">
        <v>4.770315788650995</v>
      </c>
      <c r="H85" s="118">
        <v>30.010969792765543</v>
      </c>
      <c r="I85" s="118">
        <v>4.244569017239747</v>
      </c>
      <c r="J85" s="118">
        <v>3.462136691328256</v>
      </c>
      <c r="K85" s="118">
        <v>7.706705708568003</v>
      </c>
      <c r="L85" s="118">
        <v>6.064903438206418</v>
      </c>
      <c r="M85" s="118">
        <v>23.946066354559125</v>
      </c>
    </row>
    <row r="86" spans="1:13" ht="12.75">
      <c r="A86" s="117" t="s">
        <v>457</v>
      </c>
      <c r="B86" s="118">
        <v>0.28142816988406266</v>
      </c>
      <c r="C86" s="118">
        <v>2.3812085101657687</v>
      </c>
      <c r="D86" s="118">
        <v>0.19987993323455008</v>
      </c>
      <c r="E86" s="115">
        <v>0.43203214735592854</v>
      </c>
      <c r="F86" s="115">
        <v>0.7045698558851803</v>
      </c>
      <c r="G86" s="118">
        <v>5.151551356580942</v>
      </c>
      <c r="H86" s="118">
        <v>30.46780926734982</v>
      </c>
      <c r="I86" s="118">
        <v>4.656593854941303</v>
      </c>
      <c r="J86" s="118">
        <v>3.407848757517186</v>
      </c>
      <c r="K86" s="118">
        <v>8.064442612458489</v>
      </c>
      <c r="L86" s="118">
        <v>6.401596683103555</v>
      </c>
      <c r="M86" s="118">
        <v>24.066212584246266</v>
      </c>
    </row>
    <row r="87" spans="1:13" ht="12.75">
      <c r="A87" s="117" t="s">
        <v>395</v>
      </c>
      <c r="B87" s="118">
        <v>0.2728259823797023</v>
      </c>
      <c r="C87" s="118">
        <v>2.3252058221202083</v>
      </c>
      <c r="D87" s="118">
        <v>0.203073243811592</v>
      </c>
      <c r="E87" s="115">
        <v>0.45940596781065735</v>
      </c>
      <c r="F87" s="115">
        <v>0.8741708304355628</v>
      </c>
      <c r="G87" s="118">
        <v>5.358962671770417</v>
      </c>
      <c r="H87" s="118">
        <v>30.4609865717388</v>
      </c>
      <c r="I87" s="118">
        <v>4.602134370507305</v>
      </c>
      <c r="J87" s="118">
        <v>3.6082095193589616</v>
      </c>
      <c r="K87" s="118">
        <v>8.210343889866268</v>
      </c>
      <c r="L87" s="118">
        <v>6.481458353079424</v>
      </c>
      <c r="M87" s="118">
        <v>23.979528218659375</v>
      </c>
    </row>
    <row r="88" spans="1:13" ht="12.75">
      <c r="A88" s="117" t="s">
        <v>479</v>
      </c>
      <c r="B88" s="118">
        <v>0.24773823012041224</v>
      </c>
      <c r="C88" s="118">
        <v>2.378708230834924</v>
      </c>
      <c r="D88" s="118">
        <v>0.20108401637252601</v>
      </c>
      <c r="E88" s="115">
        <v>0.4846158818946129</v>
      </c>
      <c r="F88" s="115">
        <v>0.8620399895885434</v>
      </c>
      <c r="G88" s="118">
        <v>5.429984951770457</v>
      </c>
      <c r="H88" s="118">
        <v>31.19354081393094</v>
      </c>
      <c r="I88" s="118">
        <v>4.123796078419363</v>
      </c>
      <c r="J88" s="118">
        <v>3.548966169570647</v>
      </c>
      <c r="K88" s="118">
        <v>7.672762247990011</v>
      </c>
      <c r="L88" s="118">
        <v>6.0226457145287515</v>
      </c>
      <c r="M88" s="118">
        <v>25.170895099402188</v>
      </c>
    </row>
    <row r="89" spans="1:13" ht="12.75">
      <c r="A89" s="117" t="s">
        <v>480</v>
      </c>
      <c r="B89" s="118">
        <v>0.26254808032659227</v>
      </c>
      <c r="C89" s="118">
        <v>2.3340491304245226</v>
      </c>
      <c r="D89" s="118">
        <v>0.19740088120577537</v>
      </c>
      <c r="E89" s="115">
        <v>0.5642380132079733</v>
      </c>
      <c r="F89" s="115">
        <v>0.7456905801327537</v>
      </c>
      <c r="G89" s="118">
        <v>5.375401953215862</v>
      </c>
      <c r="H89" s="118">
        <v>31.381578282019557</v>
      </c>
      <c r="I89" s="118">
        <v>4.130477400206986</v>
      </c>
      <c r="J89" s="118">
        <v>3.4711585462464476</v>
      </c>
      <c r="K89" s="118">
        <v>7.601635946453434</v>
      </c>
      <c r="L89" s="118">
        <v>5.967126492200959</v>
      </c>
      <c r="M89" s="118">
        <v>25.4144517898186</v>
      </c>
    </row>
    <row r="90" spans="1:13" ht="13.5" thickBot="1">
      <c r="A90" s="128"/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</row>
    <row r="91" spans="1:13" ht="12.75">
      <c r="A91" s="130"/>
      <c r="B91" s="108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08"/>
    </row>
    <row r="92" spans="1:13" ht="12.75">
      <c r="A92" s="130"/>
      <c r="B92" s="130" t="s">
        <v>498</v>
      </c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08"/>
    </row>
    <row r="93" spans="1:13" ht="12.75">
      <c r="A93" s="108"/>
      <c r="B93" s="131" t="s">
        <v>499</v>
      </c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08"/>
    </row>
    <row r="94" spans="1:13" ht="12.75">
      <c r="A94" s="108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08"/>
    </row>
    <row r="95" spans="1:13" ht="12.75">
      <c r="A95" s="132" t="s">
        <v>348</v>
      </c>
      <c r="B95" s="108"/>
      <c r="C95" s="108"/>
      <c r="D95" s="108"/>
      <c r="E95" s="108"/>
      <c r="F95" s="130"/>
      <c r="G95" s="130"/>
      <c r="H95" s="108"/>
      <c r="I95" s="108"/>
      <c r="J95" s="108"/>
      <c r="K95" s="108"/>
      <c r="L95" s="108"/>
      <c r="M95" s="108"/>
    </row>
    <row r="96" spans="1:13" ht="12.75">
      <c r="A96" s="132" t="s">
        <v>109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</row>
    <row r="97" spans="1:13" ht="12.75">
      <c r="A97" s="132" t="s">
        <v>110</v>
      </c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</row>
  </sheetData>
  <printOptions/>
  <pageMargins left="0.75" right="0.75" top="1" bottom="1" header="0.5" footer="0.5"/>
  <pageSetup horizontalDpi="600" verticalDpi="600" orientation="portrait" scale="5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.1484375" style="0" customWidth="1"/>
    <col min="3" max="4" width="12.7109375" style="0" customWidth="1"/>
    <col min="5" max="5" width="12.57421875" style="0" customWidth="1"/>
    <col min="6" max="6" width="1.1484375" style="0" customWidth="1"/>
    <col min="7" max="7" width="13.421875" style="0" customWidth="1"/>
    <col min="8" max="8" width="14.57421875" style="0" customWidth="1"/>
  </cols>
  <sheetData>
    <row r="1" spans="1:8" ht="21" thickBot="1">
      <c r="A1" s="133" t="s">
        <v>500</v>
      </c>
      <c r="B1" s="134"/>
      <c r="C1" s="134"/>
      <c r="D1" s="134"/>
      <c r="E1" s="134"/>
      <c r="F1" s="134"/>
      <c r="G1" s="135"/>
      <c r="H1" s="135"/>
    </row>
    <row r="2" spans="3:8" ht="15.75">
      <c r="C2" s="136"/>
      <c r="D2" s="136"/>
      <c r="E2" s="136"/>
      <c r="F2" s="136"/>
      <c r="G2" s="137" t="s">
        <v>501</v>
      </c>
      <c r="H2" s="138" t="s">
        <v>502</v>
      </c>
    </row>
    <row r="3" spans="1:8" ht="15.75">
      <c r="A3" s="123" t="s">
        <v>503</v>
      </c>
      <c r="C3" s="123" t="s">
        <v>504</v>
      </c>
      <c r="D3" s="123" t="s">
        <v>504</v>
      </c>
      <c r="E3" s="123" t="s">
        <v>504</v>
      </c>
      <c r="F3" s="136"/>
      <c r="G3" s="138" t="s">
        <v>505</v>
      </c>
      <c r="H3" s="138" t="s">
        <v>506</v>
      </c>
    </row>
    <row r="4" spans="1:8" ht="15.75">
      <c r="A4" s="139" t="s">
        <v>507</v>
      </c>
      <c r="B4" s="140"/>
      <c r="C4" s="139" t="s">
        <v>508</v>
      </c>
      <c r="D4" s="139" t="s">
        <v>509</v>
      </c>
      <c r="E4" s="139" t="s">
        <v>510</v>
      </c>
      <c r="F4" s="141"/>
      <c r="G4" s="142" t="s">
        <v>511</v>
      </c>
      <c r="H4" s="143" t="s">
        <v>512</v>
      </c>
    </row>
    <row r="5" spans="3:8" ht="12.75">
      <c r="C5" s="14"/>
      <c r="D5" s="14"/>
      <c r="E5" s="14"/>
      <c r="G5" s="144"/>
      <c r="H5" s="144"/>
    </row>
    <row r="6" spans="1:8" ht="15">
      <c r="A6" s="136"/>
      <c r="B6" s="136"/>
      <c r="C6" s="145" t="s">
        <v>513</v>
      </c>
      <c r="D6" s="145" t="s">
        <v>514</v>
      </c>
      <c r="E6" s="145" t="s">
        <v>515</v>
      </c>
      <c r="F6" s="136"/>
      <c r="G6" s="146" t="s">
        <v>516</v>
      </c>
      <c r="H6" s="146" t="s">
        <v>517</v>
      </c>
    </row>
    <row r="7" spans="1:8" ht="15">
      <c r="A7" s="136"/>
      <c r="B7" s="136"/>
      <c r="C7" s="136"/>
      <c r="D7" s="136"/>
      <c r="E7" s="136"/>
      <c r="F7" s="136"/>
      <c r="G7" s="146"/>
      <c r="H7" s="146"/>
    </row>
    <row r="8" spans="1:8" ht="15.75">
      <c r="A8" s="147">
        <v>1998</v>
      </c>
      <c r="B8" s="136"/>
      <c r="C8" s="136"/>
      <c r="D8" s="136"/>
      <c r="E8" s="136"/>
      <c r="F8" s="136"/>
      <c r="G8" s="146"/>
      <c r="H8" s="148"/>
    </row>
    <row r="9" spans="1:8" ht="15">
      <c r="A9" s="145" t="s">
        <v>518</v>
      </c>
      <c r="B9" s="136"/>
      <c r="C9" s="149">
        <v>9175</v>
      </c>
      <c r="D9" s="149">
        <v>4269</v>
      </c>
      <c r="E9" s="149">
        <v>39167</v>
      </c>
      <c r="F9" s="136"/>
      <c r="G9" s="146">
        <v>5.4439649999999995</v>
      </c>
      <c r="H9" s="150">
        <v>1070</v>
      </c>
    </row>
    <row r="10" spans="1:8" ht="15">
      <c r="A10" s="145" t="s">
        <v>519</v>
      </c>
      <c r="B10" s="136"/>
      <c r="C10" s="149">
        <v>9167</v>
      </c>
      <c r="D10" s="149">
        <v>4447</v>
      </c>
      <c r="E10" s="149">
        <v>40767</v>
      </c>
      <c r="F10" s="136"/>
      <c r="G10" s="146">
        <v>4.902462</v>
      </c>
      <c r="H10" s="150">
        <v>1110</v>
      </c>
    </row>
    <row r="11" spans="1:8" ht="15">
      <c r="A11" s="145" t="s">
        <v>520</v>
      </c>
      <c r="B11" s="136"/>
      <c r="C11" s="149">
        <v>9145</v>
      </c>
      <c r="D11" s="149">
        <v>4211</v>
      </c>
      <c r="E11" s="149">
        <v>38513</v>
      </c>
      <c r="F11" s="136"/>
      <c r="G11" s="146">
        <v>4.294314</v>
      </c>
      <c r="H11" s="150">
        <v>1120</v>
      </c>
    </row>
    <row r="12" spans="1:8" ht="15">
      <c r="A12" s="145" t="s">
        <v>521</v>
      </c>
      <c r="B12" s="136"/>
      <c r="C12" s="149">
        <v>9128</v>
      </c>
      <c r="D12" s="149">
        <v>4262</v>
      </c>
      <c r="E12" s="149">
        <v>38901</v>
      </c>
      <c r="F12" s="136"/>
      <c r="G12" s="146">
        <v>4.133385</v>
      </c>
      <c r="H12" s="150">
        <v>1180</v>
      </c>
    </row>
    <row r="13" spans="1:8" ht="15">
      <c r="A13" s="151" t="s">
        <v>522</v>
      </c>
      <c r="B13" s="136"/>
      <c r="C13" s="149">
        <v>9153.75</v>
      </c>
      <c r="D13" s="149">
        <v>17189.45787245664</v>
      </c>
      <c r="E13" s="149">
        <v>157348</v>
      </c>
      <c r="F13" s="136"/>
      <c r="G13" s="146">
        <v>4.6935315</v>
      </c>
      <c r="H13" s="150">
        <v>1120</v>
      </c>
    </row>
    <row r="14" spans="1:8" ht="15">
      <c r="A14" s="151"/>
      <c r="B14" s="136"/>
      <c r="C14" s="136"/>
      <c r="D14" s="136"/>
      <c r="E14" s="136"/>
      <c r="F14" s="136"/>
      <c r="G14" s="146"/>
      <c r="H14" s="150"/>
    </row>
    <row r="15" spans="1:8" ht="15.75">
      <c r="A15" s="147" t="s">
        <v>523</v>
      </c>
      <c r="B15" s="136"/>
      <c r="C15" s="136"/>
      <c r="D15" s="136"/>
      <c r="E15" s="136"/>
      <c r="F15" s="136"/>
      <c r="G15" s="146"/>
      <c r="H15" s="150"/>
    </row>
    <row r="16" spans="1:8" ht="15">
      <c r="A16" s="145" t="s">
        <v>518</v>
      </c>
      <c r="B16" s="149"/>
      <c r="C16" s="149">
        <v>9128</v>
      </c>
      <c r="D16" s="149">
        <v>4436</v>
      </c>
      <c r="E16" s="149">
        <v>40489</v>
      </c>
      <c r="F16" s="149"/>
      <c r="G16" s="146">
        <v>4.231458</v>
      </c>
      <c r="H16" s="150">
        <v>1250</v>
      </c>
    </row>
    <row r="17" spans="1:8" ht="15">
      <c r="A17" s="145" t="s">
        <v>519</v>
      </c>
      <c r="B17" s="149"/>
      <c r="C17" s="149">
        <v>9155</v>
      </c>
      <c r="D17" s="149">
        <v>4590</v>
      </c>
      <c r="E17" s="149">
        <v>42021</v>
      </c>
      <c r="F17" s="149"/>
      <c r="G17" s="146">
        <v>4.1526</v>
      </c>
      <c r="H17" s="150">
        <v>1240</v>
      </c>
    </row>
    <row r="18" spans="1:8" ht="15">
      <c r="A18" s="145" t="s">
        <v>520</v>
      </c>
      <c r="B18" s="149"/>
      <c r="C18" s="149">
        <v>9171</v>
      </c>
      <c r="D18" s="149">
        <v>4336</v>
      </c>
      <c r="E18" s="149">
        <v>39766</v>
      </c>
      <c r="F18" s="149"/>
      <c r="G18" s="146">
        <v>3.8405250000000004</v>
      </c>
      <c r="H18" s="150">
        <v>1280</v>
      </c>
    </row>
    <row r="19" spans="1:8" ht="15">
      <c r="A19" s="145" t="s">
        <v>521</v>
      </c>
      <c r="B19" s="149"/>
      <c r="C19" s="149">
        <v>9171</v>
      </c>
      <c r="D19" s="149">
        <v>4410</v>
      </c>
      <c r="E19" s="149">
        <v>40440</v>
      </c>
      <c r="F19" s="149"/>
      <c r="G19" s="146">
        <v>3.933882</v>
      </c>
      <c r="H19" s="150">
        <v>1380</v>
      </c>
    </row>
    <row r="20" spans="1:8" ht="15">
      <c r="A20" s="151" t="s">
        <v>522</v>
      </c>
      <c r="B20" s="149"/>
      <c r="C20" s="149">
        <v>9156.25</v>
      </c>
      <c r="D20" s="149">
        <v>17772</v>
      </c>
      <c r="E20" s="149">
        <v>162716</v>
      </c>
      <c r="F20" s="149"/>
      <c r="G20" s="146">
        <v>4.03961625</v>
      </c>
      <c r="H20" s="150">
        <v>1280</v>
      </c>
    </row>
    <row r="21" spans="1:8" ht="15">
      <c r="A21" s="151"/>
      <c r="B21" s="149"/>
      <c r="C21" s="149"/>
      <c r="D21" s="149"/>
      <c r="E21" s="149"/>
      <c r="F21" s="149"/>
      <c r="G21" s="146"/>
      <c r="H21" s="150"/>
    </row>
    <row r="22" spans="1:8" ht="15.75">
      <c r="A22" s="147" t="s">
        <v>478</v>
      </c>
      <c r="B22" s="149"/>
      <c r="C22" s="149"/>
      <c r="D22" s="149"/>
      <c r="E22" s="149"/>
      <c r="F22" s="149"/>
      <c r="G22" s="146"/>
      <c r="H22" s="150"/>
    </row>
    <row r="23" spans="1:8" ht="15">
      <c r="A23" s="145" t="s">
        <v>518</v>
      </c>
      <c r="B23" s="149"/>
      <c r="C23" s="149">
        <v>9186</v>
      </c>
      <c r="D23" s="149">
        <v>4640</v>
      </c>
      <c r="E23" s="149">
        <v>42622</v>
      </c>
      <c r="F23" s="149"/>
      <c r="G23" s="146">
        <v>4.414671</v>
      </c>
      <c r="H23" s="150">
        <v>1330</v>
      </c>
    </row>
    <row r="24" spans="1:8" ht="15">
      <c r="A24" s="145" t="s">
        <v>519</v>
      </c>
      <c r="B24" s="149"/>
      <c r="C24" s="149">
        <v>9212</v>
      </c>
      <c r="D24" s="149">
        <v>4688</v>
      </c>
      <c r="E24" s="149">
        <v>43185</v>
      </c>
      <c r="F24" s="149"/>
      <c r="G24" s="146">
        <v>4.586886</v>
      </c>
      <c r="H24" s="150">
        <v>1340</v>
      </c>
    </row>
    <row r="25" spans="1:8" ht="15">
      <c r="A25" s="145" t="s">
        <v>520</v>
      </c>
      <c r="B25" s="149"/>
      <c r="C25" s="149">
        <v>9221</v>
      </c>
      <c r="D25" s="149">
        <v>4458</v>
      </c>
      <c r="E25" s="149">
        <v>41108</v>
      </c>
      <c r="F25" s="149"/>
      <c r="G25" s="146">
        <v>3.813237</v>
      </c>
      <c r="H25" s="150">
        <v>1350</v>
      </c>
    </row>
    <row r="26" spans="1:8" ht="15">
      <c r="A26" s="145" t="s">
        <v>521</v>
      </c>
      <c r="B26" s="149"/>
      <c r="C26" s="149">
        <v>9203</v>
      </c>
      <c r="D26" s="149">
        <v>4416</v>
      </c>
      <c r="E26" s="149">
        <v>40644</v>
      </c>
      <c r="F26" s="149"/>
      <c r="G26" s="146">
        <v>4.361598</v>
      </c>
      <c r="H26" s="150">
        <v>1350</v>
      </c>
    </row>
    <row r="27" spans="1:8" ht="15">
      <c r="A27" s="151" t="s">
        <v>522</v>
      </c>
      <c r="B27" s="149"/>
      <c r="C27" s="149">
        <v>9205.5</v>
      </c>
      <c r="D27" s="149">
        <v>18202</v>
      </c>
      <c r="E27" s="149">
        <v>167559</v>
      </c>
      <c r="F27" s="149"/>
      <c r="G27" s="146">
        <v>4.294098</v>
      </c>
      <c r="H27" s="150">
        <v>1340</v>
      </c>
    </row>
    <row r="28" spans="1:8" ht="15">
      <c r="A28" s="151"/>
      <c r="B28" s="149"/>
      <c r="C28" s="149"/>
      <c r="D28" s="149"/>
      <c r="E28" s="149"/>
      <c r="F28" s="149"/>
      <c r="G28" s="146"/>
      <c r="H28" s="150"/>
    </row>
    <row r="29" spans="1:8" ht="15.75">
      <c r="A29" s="147" t="s">
        <v>393</v>
      </c>
      <c r="B29" s="149"/>
      <c r="C29" s="149"/>
      <c r="D29" s="149"/>
      <c r="E29" s="149"/>
      <c r="F29" s="149"/>
      <c r="G29" s="146"/>
      <c r="H29" s="150"/>
    </row>
    <row r="30" spans="1:8" ht="15">
      <c r="A30" s="145" t="s">
        <v>518</v>
      </c>
      <c r="B30" s="149"/>
      <c r="C30" s="149">
        <v>9141</v>
      </c>
      <c r="D30" s="149">
        <v>4514</v>
      </c>
      <c r="E30" s="149">
        <v>41266</v>
      </c>
      <c r="F30" s="149"/>
      <c r="G30" s="146">
        <v>4.405671</v>
      </c>
      <c r="H30" s="150">
        <v>1320</v>
      </c>
    </row>
    <row r="31" spans="1:8" ht="15">
      <c r="A31" s="145" t="s">
        <v>519</v>
      </c>
      <c r="B31" s="149"/>
      <c r="C31" s="149">
        <v>9112</v>
      </c>
      <c r="D31" s="149">
        <v>4688</v>
      </c>
      <c r="E31" s="149">
        <v>42720</v>
      </c>
      <c r="F31" s="149"/>
      <c r="G31" s="146">
        <v>4.150026</v>
      </c>
      <c r="H31" s="150">
        <v>1390</v>
      </c>
    </row>
    <row r="32" spans="1:8" ht="15">
      <c r="A32" s="145" t="s">
        <v>520</v>
      </c>
      <c r="B32" s="152"/>
      <c r="C32" s="153">
        <v>9096</v>
      </c>
      <c r="D32" s="153">
        <v>4459</v>
      </c>
      <c r="E32" s="153">
        <v>40563</v>
      </c>
      <c r="F32" s="152"/>
      <c r="G32" s="154">
        <v>4.398813</v>
      </c>
      <c r="H32" s="150">
        <v>1590</v>
      </c>
    </row>
    <row r="33" spans="1:8" ht="15">
      <c r="A33" s="145" t="s">
        <v>521</v>
      </c>
      <c r="B33" s="152"/>
      <c r="C33" s="153">
        <v>9106</v>
      </c>
      <c r="D33" s="153">
        <v>4497</v>
      </c>
      <c r="E33" s="153">
        <v>40948</v>
      </c>
      <c r="F33" s="152"/>
      <c r="G33" s="154">
        <v>4.225527</v>
      </c>
      <c r="H33" s="150">
        <v>1700</v>
      </c>
    </row>
    <row r="34" spans="1:8" ht="15">
      <c r="A34" s="151" t="s">
        <v>522</v>
      </c>
      <c r="C34" s="153">
        <v>9113.75</v>
      </c>
      <c r="D34" s="153">
        <v>18158</v>
      </c>
      <c r="E34" s="153">
        <v>165497</v>
      </c>
      <c r="F34" s="152"/>
      <c r="G34" s="154">
        <v>4.29500925</v>
      </c>
      <c r="H34" s="150">
        <v>1535</v>
      </c>
    </row>
    <row r="35" spans="1:8" ht="15">
      <c r="A35" s="151"/>
      <c r="C35" s="153"/>
      <c r="D35" s="153"/>
      <c r="E35" s="153"/>
      <c r="F35" s="152"/>
      <c r="G35" s="154"/>
      <c r="H35" s="150"/>
    </row>
    <row r="36" spans="1:8" ht="15.75">
      <c r="A36" s="147" t="s">
        <v>457</v>
      </c>
      <c r="C36" s="153"/>
      <c r="D36" s="153"/>
      <c r="E36" s="153"/>
      <c r="F36" s="152"/>
      <c r="G36" s="154"/>
      <c r="H36" s="150"/>
    </row>
    <row r="37" spans="1:8" ht="15">
      <c r="A37" s="145" t="s">
        <v>518</v>
      </c>
      <c r="C37" s="153">
        <v>9113</v>
      </c>
      <c r="D37" s="153">
        <v>4662</v>
      </c>
      <c r="E37" s="153">
        <v>42485</v>
      </c>
      <c r="F37" s="152"/>
      <c r="G37" s="154">
        <v>4.268385</v>
      </c>
      <c r="H37" s="150">
        <v>1610</v>
      </c>
    </row>
    <row r="38" spans="1:8" ht="15">
      <c r="A38" s="145" t="s">
        <v>519</v>
      </c>
      <c r="C38" s="153">
        <v>9148</v>
      </c>
      <c r="D38" s="153">
        <v>4820</v>
      </c>
      <c r="E38" s="153">
        <v>44089</v>
      </c>
      <c r="F38" s="152"/>
      <c r="G38" s="154">
        <v>4.325742</v>
      </c>
      <c r="H38" s="150">
        <v>1710</v>
      </c>
    </row>
    <row r="39" spans="1:8" ht="15">
      <c r="A39" s="145" t="s">
        <v>520</v>
      </c>
      <c r="C39" s="153">
        <v>9154</v>
      </c>
      <c r="D39" s="153">
        <v>4571</v>
      </c>
      <c r="E39" s="153">
        <v>41846</v>
      </c>
      <c r="F39" s="152"/>
      <c r="G39" s="154">
        <v>5.085819</v>
      </c>
      <c r="H39" s="150">
        <v>1670</v>
      </c>
    </row>
    <row r="40" spans="1:8" ht="15">
      <c r="A40" s="145" t="s">
        <v>521</v>
      </c>
      <c r="C40" s="153">
        <v>9142</v>
      </c>
      <c r="D40" s="153">
        <v>4555</v>
      </c>
      <c r="E40" s="153">
        <v>41643</v>
      </c>
      <c r="G40" s="154">
        <v>4.894533</v>
      </c>
      <c r="H40" s="150">
        <v>1420</v>
      </c>
    </row>
    <row r="41" spans="1:8" ht="15">
      <c r="A41" s="151" t="s">
        <v>522</v>
      </c>
      <c r="C41" s="153">
        <v>9139.25</v>
      </c>
      <c r="D41" s="153">
        <v>18607.9820554203</v>
      </c>
      <c r="E41" s="153">
        <v>170063</v>
      </c>
      <c r="G41" s="154">
        <v>4.64361975</v>
      </c>
      <c r="H41" s="150">
        <v>1575</v>
      </c>
    </row>
    <row r="42" spans="3:8" ht="15">
      <c r="C42" s="153"/>
      <c r="D42" s="153"/>
      <c r="E42" s="153"/>
      <c r="G42" s="154"/>
      <c r="H42" s="150"/>
    </row>
    <row r="43" spans="1:8" ht="15.75">
      <c r="A43" s="147">
        <v>2003</v>
      </c>
      <c r="C43" s="153"/>
      <c r="D43" s="153"/>
      <c r="E43" s="153"/>
      <c r="G43" s="154"/>
      <c r="H43" s="150"/>
    </row>
    <row r="44" spans="1:8" ht="15">
      <c r="A44" s="145" t="s">
        <v>518</v>
      </c>
      <c r="C44" s="153">
        <v>9142</v>
      </c>
      <c r="D44" s="153">
        <v>4713</v>
      </c>
      <c r="E44" s="153">
        <v>43087</v>
      </c>
      <c r="F44" s="136"/>
      <c r="G44" s="154">
        <v>4.968819</v>
      </c>
      <c r="H44" s="150">
        <v>1380</v>
      </c>
    </row>
    <row r="45" spans="1:8" ht="15">
      <c r="A45" s="145" t="s">
        <v>519</v>
      </c>
      <c r="C45" s="153">
        <v>9107</v>
      </c>
      <c r="D45" s="153">
        <v>4831</v>
      </c>
      <c r="E45" s="153">
        <v>43996</v>
      </c>
      <c r="F45" s="136"/>
      <c r="G45" s="154">
        <v>5.151105</v>
      </c>
      <c r="H45" s="150">
        <v>1300</v>
      </c>
    </row>
    <row r="46" spans="1:8" ht="15">
      <c r="A46" s="145" t="s">
        <v>520</v>
      </c>
      <c r="C46" s="153">
        <v>9070</v>
      </c>
      <c r="D46" s="153">
        <v>4604</v>
      </c>
      <c r="E46" s="153">
        <v>41761</v>
      </c>
      <c r="F46" s="136"/>
      <c r="G46" s="154">
        <v>4.959531</v>
      </c>
      <c r="H46" s="150">
        <v>1310</v>
      </c>
    </row>
    <row r="47" spans="1:8" ht="15">
      <c r="A47" s="145" t="s">
        <v>521</v>
      </c>
      <c r="C47" s="153">
        <v>9011</v>
      </c>
      <c r="D47" s="153">
        <v>4611</v>
      </c>
      <c r="E47" s="153">
        <v>41550</v>
      </c>
      <c r="F47" s="136"/>
      <c r="G47" s="154">
        <v>5.333103</v>
      </c>
      <c r="H47" s="150">
        <v>1380</v>
      </c>
    </row>
    <row r="48" spans="1:8" ht="15">
      <c r="A48" s="151" t="s">
        <v>522</v>
      </c>
      <c r="C48" s="153">
        <v>9082.5</v>
      </c>
      <c r="D48" s="153">
        <v>18760</v>
      </c>
      <c r="E48" s="153">
        <v>170394</v>
      </c>
      <c r="F48" s="136"/>
      <c r="G48" s="154">
        <v>5.1031395</v>
      </c>
      <c r="H48" s="150">
        <v>1345</v>
      </c>
    </row>
    <row r="49" spans="1:8" ht="15">
      <c r="A49" s="136"/>
      <c r="B49" s="136"/>
      <c r="C49" s="136"/>
      <c r="D49" s="136"/>
      <c r="E49" s="136"/>
      <c r="F49" s="136"/>
      <c r="G49" s="155"/>
      <c r="H49" s="155"/>
    </row>
    <row r="50" spans="1:8" ht="15.75">
      <c r="A50" s="147">
        <v>2004</v>
      </c>
      <c r="B50" s="136"/>
      <c r="C50" s="136"/>
      <c r="D50" s="136"/>
      <c r="E50" s="136"/>
      <c r="F50" s="136"/>
      <c r="G50" s="155"/>
      <c r="H50" s="155"/>
    </row>
    <row r="51" spans="1:8" ht="15">
      <c r="A51" s="145" t="s">
        <v>518</v>
      </c>
      <c r="B51" s="136"/>
      <c r="C51" s="153">
        <v>8996</v>
      </c>
      <c r="D51" s="153">
        <v>4756</v>
      </c>
      <c r="E51" s="153">
        <v>42787</v>
      </c>
      <c r="F51" s="136"/>
      <c r="G51" s="154">
        <v>6.207894</v>
      </c>
      <c r="H51" s="150">
        <v>1390</v>
      </c>
    </row>
    <row r="52" spans="1:8" ht="15">
      <c r="A52" s="145" t="s">
        <v>519</v>
      </c>
      <c r="B52" s="136"/>
      <c r="C52" s="153">
        <v>9004</v>
      </c>
      <c r="D52" s="153">
        <v>4872</v>
      </c>
      <c r="E52" s="153">
        <v>43870</v>
      </c>
      <c r="F52" s="136"/>
      <c r="G52" s="154">
        <v>6.864255</v>
      </c>
      <c r="H52" s="150">
        <v>1580</v>
      </c>
    </row>
    <row r="53" spans="1:8" ht="15">
      <c r="A53" s="145" t="s">
        <v>520</v>
      </c>
      <c r="B53" s="136"/>
      <c r="C53" s="153">
        <v>9027</v>
      </c>
      <c r="D53" s="153">
        <v>4679</v>
      </c>
      <c r="E53" s="153">
        <v>42236</v>
      </c>
      <c r="F53" s="136"/>
      <c r="G53" s="154">
        <v>5.409819000000001</v>
      </c>
      <c r="H53" s="150">
        <v>1720</v>
      </c>
    </row>
    <row r="54" spans="1:8" ht="15">
      <c r="A54" s="145" t="s">
        <v>521</v>
      </c>
      <c r="B54" s="136"/>
      <c r="C54" s="153">
        <v>9019</v>
      </c>
      <c r="D54" s="153">
        <v>4661</v>
      </c>
      <c r="E54" s="153">
        <v>42041</v>
      </c>
      <c r="F54" s="136"/>
      <c r="G54" s="154">
        <v>4.458744</v>
      </c>
      <c r="H54" s="150">
        <v>1640</v>
      </c>
    </row>
    <row r="55" spans="1:8" ht="15">
      <c r="A55" s="151" t="s">
        <v>522</v>
      </c>
      <c r="B55" s="136"/>
      <c r="C55" s="153">
        <v>9011.5</v>
      </c>
      <c r="D55" s="153">
        <v>18967</v>
      </c>
      <c r="E55" s="153">
        <v>170934</v>
      </c>
      <c r="F55" s="136"/>
      <c r="G55" s="154">
        <v>5.735178</v>
      </c>
      <c r="H55" s="150">
        <v>1610</v>
      </c>
    </row>
    <row r="56" spans="1:8" ht="15">
      <c r="A56" s="151"/>
      <c r="B56" s="136"/>
      <c r="C56" s="153"/>
      <c r="D56" s="153"/>
      <c r="E56" s="153"/>
      <c r="F56" s="136"/>
      <c r="G56" s="154"/>
      <c r="H56" s="150"/>
    </row>
    <row r="57" spans="1:8" ht="15.75">
      <c r="A57" s="147">
        <v>2005</v>
      </c>
      <c r="B57" s="136"/>
      <c r="C57" s="153"/>
      <c r="D57" s="153"/>
      <c r="E57" s="153"/>
      <c r="F57" s="136"/>
      <c r="G57" s="154"/>
      <c r="H57" s="150"/>
    </row>
    <row r="58" spans="1:8" ht="15">
      <c r="A58" s="145" t="s">
        <v>518</v>
      </c>
      <c r="B58" s="136"/>
      <c r="C58" s="153">
        <v>9002</v>
      </c>
      <c r="D58" s="153">
        <v>4816</v>
      </c>
      <c r="E58" s="153">
        <v>43350</v>
      </c>
      <c r="F58" s="136"/>
      <c r="G58" s="154">
        <v>4.5385290000000005</v>
      </c>
      <c r="H58" s="150">
        <v>1620</v>
      </c>
    </row>
    <row r="59" spans="1:8" ht="15">
      <c r="A59" s="145" t="s">
        <v>519</v>
      </c>
      <c r="B59" s="136"/>
      <c r="C59" s="153">
        <v>9041</v>
      </c>
      <c r="D59" s="153">
        <v>5069</v>
      </c>
      <c r="E59" s="153">
        <v>45831</v>
      </c>
      <c r="F59" s="136"/>
      <c r="G59" s="154">
        <v>4.7612429999999994</v>
      </c>
      <c r="H59" s="150">
        <v>1770</v>
      </c>
    </row>
    <row r="60" spans="1:8" ht="15">
      <c r="A60" s="145" t="s">
        <v>520</v>
      </c>
      <c r="B60" s="136"/>
      <c r="C60" s="153">
        <v>9060</v>
      </c>
      <c r="D60" s="153">
        <v>4871</v>
      </c>
      <c r="E60" s="153">
        <v>44134</v>
      </c>
      <c r="F60" s="136"/>
      <c r="G60" s="154">
        <v>4.686957</v>
      </c>
      <c r="H60" s="150">
        <v>1830</v>
      </c>
    </row>
    <row r="61" spans="1:8" ht="15">
      <c r="A61" s="145" t="s">
        <v>521</v>
      </c>
      <c r="B61" s="136"/>
      <c r="C61" s="153">
        <v>9060</v>
      </c>
      <c r="D61" s="153">
        <v>4821</v>
      </c>
      <c r="E61" s="153">
        <v>43674</v>
      </c>
      <c r="F61" s="136"/>
      <c r="G61" s="154">
        <v>4.249026000000001</v>
      </c>
      <c r="H61" s="150">
        <v>1870</v>
      </c>
    </row>
    <row r="62" spans="1:8" ht="15">
      <c r="A62" s="151" t="s">
        <v>522</v>
      </c>
      <c r="B62" s="136"/>
      <c r="C62" s="153">
        <v>9040.75</v>
      </c>
      <c r="D62" s="153">
        <v>19576</v>
      </c>
      <c r="E62" s="153">
        <v>176989</v>
      </c>
      <c r="F62" s="136"/>
      <c r="G62" s="154">
        <v>4.55893875</v>
      </c>
      <c r="H62" s="150">
        <v>1800</v>
      </c>
    </row>
    <row r="63" spans="1:8" ht="15">
      <c r="A63" s="151"/>
      <c r="B63" s="136"/>
      <c r="C63" s="153"/>
      <c r="D63" s="153"/>
      <c r="E63" s="153"/>
      <c r="F63" s="136"/>
      <c r="G63" s="154"/>
      <c r="H63" s="150"/>
    </row>
    <row r="64" spans="1:8" ht="15.75">
      <c r="A64" s="147">
        <v>2006</v>
      </c>
      <c r="B64" s="136"/>
      <c r="C64" s="153"/>
      <c r="D64" s="153"/>
      <c r="E64" s="153"/>
      <c r="F64" s="136"/>
      <c r="G64" s="154"/>
      <c r="H64" s="150"/>
    </row>
    <row r="65" spans="1:8" ht="15">
      <c r="A65" s="145" t="s">
        <v>518</v>
      </c>
      <c r="B65" s="136"/>
      <c r="C65" s="153">
        <v>9094</v>
      </c>
      <c r="D65" s="153">
        <v>5009</v>
      </c>
      <c r="E65" s="153">
        <v>45553</v>
      </c>
      <c r="F65" s="136"/>
      <c r="G65" s="154">
        <v>4.55</v>
      </c>
      <c r="H65" s="150">
        <v>1840</v>
      </c>
    </row>
    <row r="66" spans="1:8" ht="15">
      <c r="A66" s="145" t="s">
        <v>519</v>
      </c>
      <c r="B66" s="136"/>
      <c r="C66" s="153">
        <v>9134</v>
      </c>
      <c r="D66" s="153">
        <v>5134</v>
      </c>
      <c r="E66" s="153">
        <v>46896</v>
      </c>
      <c r="F66" s="136"/>
      <c r="G66" s="154">
        <v>4.67</v>
      </c>
      <c r="H66" s="150">
        <v>1770</v>
      </c>
    </row>
    <row r="67" spans="1:8" ht="15.75" thickBot="1">
      <c r="A67" s="134"/>
      <c r="B67" s="134"/>
      <c r="C67" s="156"/>
      <c r="D67" s="156"/>
      <c r="E67" s="156"/>
      <c r="F67" s="156"/>
      <c r="G67" s="157"/>
      <c r="H67" s="158"/>
    </row>
    <row r="68" spans="7:8" ht="12.75">
      <c r="G68" s="9"/>
      <c r="H68" s="9"/>
    </row>
    <row r="69" spans="1:8" ht="15">
      <c r="A69" s="159" t="s">
        <v>524</v>
      </c>
      <c r="G69" s="9"/>
      <c r="H69" s="9"/>
    </row>
    <row r="70" spans="2:8" ht="15">
      <c r="B70" s="159" t="s">
        <v>525</v>
      </c>
      <c r="G70" s="9"/>
      <c r="H70" s="9"/>
    </row>
    <row r="71" spans="1:8" ht="15">
      <c r="A71" s="136" t="s">
        <v>526</v>
      </c>
      <c r="G71" s="9"/>
      <c r="H71" s="9"/>
    </row>
    <row r="72" spans="7:8" ht="12.75">
      <c r="G72" s="9"/>
      <c r="H72" s="9"/>
    </row>
    <row r="73" spans="1:8" ht="12.75">
      <c r="A73" s="160" t="s">
        <v>527</v>
      </c>
      <c r="G73" s="9"/>
      <c r="H73" s="9"/>
    </row>
    <row r="74" spans="1:8" ht="12.75">
      <c r="A74" t="s">
        <v>109</v>
      </c>
      <c r="G74" s="9"/>
      <c r="H74" s="9"/>
    </row>
    <row r="75" spans="1:8" ht="12.75">
      <c r="A75" t="s">
        <v>110</v>
      </c>
      <c r="G75" s="9"/>
      <c r="H75" s="9"/>
    </row>
  </sheetData>
  <printOptions/>
  <pageMargins left="0.75" right="0.75" top="1" bottom="1" header="0.5" footer="0.5"/>
  <pageSetup horizontalDpi="600" verticalDpi="600" orientation="portrait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2.00390625" style="0" customWidth="1"/>
    <col min="3" max="3" width="11.140625" style="0" customWidth="1"/>
    <col min="4" max="4" width="14.7109375" style="0" customWidth="1"/>
    <col min="5" max="5" width="13.140625" style="0" customWidth="1"/>
    <col min="6" max="6" width="15.57421875" style="0" customWidth="1"/>
  </cols>
  <sheetData>
    <row r="1" spans="1:4" ht="20.25">
      <c r="A1" s="161" t="s">
        <v>528</v>
      </c>
      <c r="B1" s="162"/>
      <c r="C1" s="162"/>
      <c r="D1" s="162"/>
    </row>
    <row r="3" spans="2:6" ht="12.75">
      <c r="B3" s="14" t="s">
        <v>529</v>
      </c>
      <c r="C3" s="14" t="s">
        <v>530</v>
      </c>
      <c r="D3" s="14" t="s">
        <v>531</v>
      </c>
      <c r="E3" s="14" t="s">
        <v>532</v>
      </c>
      <c r="F3" s="14" t="s">
        <v>533</v>
      </c>
    </row>
    <row r="4" spans="2:6" ht="12.75">
      <c r="B4" s="14" t="s">
        <v>534</v>
      </c>
      <c r="C4" s="14" t="s">
        <v>535</v>
      </c>
      <c r="D4" s="163" t="s">
        <v>536</v>
      </c>
      <c r="E4" s="164"/>
      <c r="F4" s="14" t="s">
        <v>531</v>
      </c>
    </row>
    <row r="5" spans="1:6" ht="12.75">
      <c r="A5" s="165"/>
      <c r="B5" s="14" t="s">
        <v>537</v>
      </c>
      <c r="C5" s="14" t="s">
        <v>538</v>
      </c>
      <c r="D5" s="166"/>
      <c r="E5" s="166"/>
      <c r="F5" s="15"/>
    </row>
    <row r="6" spans="2:6" ht="12.75">
      <c r="B6" s="72"/>
      <c r="C6" s="72"/>
      <c r="D6" s="59"/>
      <c r="E6" s="59"/>
      <c r="F6" s="72"/>
    </row>
    <row r="7" spans="1:6" ht="15.75">
      <c r="A7" s="167" t="s">
        <v>539</v>
      </c>
      <c r="B7" s="14" t="s">
        <v>540</v>
      </c>
      <c r="C7" s="14" t="s">
        <v>541</v>
      </c>
      <c r="D7" s="168" t="s">
        <v>542</v>
      </c>
      <c r="E7" s="168" t="s">
        <v>542</v>
      </c>
      <c r="F7" s="168" t="s">
        <v>542</v>
      </c>
    </row>
    <row r="9" spans="1:6" ht="12.75">
      <c r="A9" s="169" t="s">
        <v>543</v>
      </c>
      <c r="B9" s="170">
        <v>200.02</v>
      </c>
      <c r="C9" s="170">
        <v>2.03</v>
      </c>
      <c r="D9" s="171">
        <v>103.3365455442374</v>
      </c>
      <c r="E9" s="172">
        <v>123.1609513235552</v>
      </c>
      <c r="F9" s="172">
        <v>130.17159381363962</v>
      </c>
    </row>
    <row r="10" spans="1:6" ht="12.75">
      <c r="A10" s="169" t="s">
        <v>544</v>
      </c>
      <c r="B10" s="170">
        <v>218.83</v>
      </c>
      <c r="C10" s="170">
        <v>2.03</v>
      </c>
      <c r="D10" s="171">
        <v>103.82150597399173</v>
      </c>
      <c r="E10" s="172">
        <v>124.76341027289195</v>
      </c>
      <c r="F10" s="172">
        <v>132.1692415364106</v>
      </c>
    </row>
    <row r="11" spans="1:6" ht="12.75">
      <c r="A11" s="169" t="s">
        <v>545</v>
      </c>
      <c r="B11" s="170">
        <v>216.05</v>
      </c>
      <c r="C11" s="170">
        <v>2.33</v>
      </c>
      <c r="D11" s="171">
        <v>104.64776964828002</v>
      </c>
      <c r="E11" s="172">
        <v>125.81071232396425</v>
      </c>
      <c r="F11" s="172">
        <v>133.2947109259379</v>
      </c>
    </row>
    <row r="12" spans="1:6" ht="12.75">
      <c r="A12" s="169" t="s">
        <v>546</v>
      </c>
      <c r="B12" s="170">
        <v>199.22</v>
      </c>
      <c r="C12" s="170">
        <v>2.1</v>
      </c>
      <c r="D12" s="171">
        <v>107.92949179579847</v>
      </c>
      <c r="E12" s="172">
        <v>123.64710804651435</v>
      </c>
      <c r="F12" s="172">
        <v>129.20543799378916</v>
      </c>
    </row>
    <row r="13" spans="1:6" ht="12.75">
      <c r="A13" s="169" t="s">
        <v>547</v>
      </c>
      <c r="B13" s="170">
        <v>176.43</v>
      </c>
      <c r="C13" s="170">
        <v>1.95</v>
      </c>
      <c r="D13" s="171">
        <v>112.33338112710625</v>
      </c>
      <c r="E13" s="172">
        <v>129.21387950680773</v>
      </c>
      <c r="F13" s="172">
        <v>135.18344754894292</v>
      </c>
    </row>
    <row r="14" spans="1:6" ht="12.75">
      <c r="A14" s="169" t="s">
        <v>548</v>
      </c>
      <c r="B14" s="170">
        <v>164.88</v>
      </c>
      <c r="C14" s="170">
        <v>1.87</v>
      </c>
      <c r="D14" s="171">
        <v>105.64894116999464</v>
      </c>
      <c r="E14" s="172">
        <v>114.69078712090224</v>
      </c>
      <c r="F14" s="172">
        <v>117.88831798855439</v>
      </c>
    </row>
    <row r="15" spans="1:6" ht="12.75">
      <c r="A15" s="169" t="s">
        <v>549</v>
      </c>
      <c r="B15" s="170">
        <v>170</v>
      </c>
      <c r="C15" s="170">
        <v>1.86</v>
      </c>
      <c r="D15" s="171">
        <v>99.228387172762</v>
      </c>
      <c r="E15" s="172">
        <v>101.67063635832412</v>
      </c>
      <c r="F15" s="172">
        <v>102.53430592311572</v>
      </c>
    </row>
    <row r="16" spans="1:6" ht="12.75">
      <c r="A16" s="169" t="s">
        <v>550</v>
      </c>
      <c r="B16" s="170">
        <v>193.17</v>
      </c>
      <c r="C16" s="170">
        <v>1.9</v>
      </c>
      <c r="D16" s="171">
        <v>95.90958601867527</v>
      </c>
      <c r="E16" s="172">
        <v>95.7096102378309</v>
      </c>
      <c r="F16" s="172">
        <v>95.63889141166372</v>
      </c>
    </row>
    <row r="17" spans="1:6" ht="12.75">
      <c r="A17" s="169" t="s">
        <v>551</v>
      </c>
      <c r="B17" s="170">
        <v>183.64</v>
      </c>
      <c r="C17" s="170">
        <v>1.98</v>
      </c>
      <c r="D17" s="171">
        <v>96.63989290502444</v>
      </c>
      <c r="E17" s="172">
        <v>96.20324197978147</v>
      </c>
      <c r="F17" s="172">
        <v>96.04882607627748</v>
      </c>
    </row>
    <row r="18" spans="1:6" ht="12.75">
      <c r="A18" s="169" t="s">
        <v>552</v>
      </c>
      <c r="B18" s="170">
        <v>176.73</v>
      </c>
      <c r="C18" s="170">
        <v>2.08</v>
      </c>
      <c r="D18" s="171">
        <v>101.33414498425194</v>
      </c>
      <c r="E18" s="172">
        <v>93.46700636942677</v>
      </c>
      <c r="F18" s="172">
        <v>90.68489542686234</v>
      </c>
    </row>
    <row r="19" spans="1:6" ht="12.75">
      <c r="A19" s="169" t="s">
        <v>553</v>
      </c>
      <c r="B19" s="170">
        <v>175.04</v>
      </c>
      <c r="C19" s="170">
        <v>2.07</v>
      </c>
      <c r="D19" s="171">
        <v>100.97518415696231</v>
      </c>
      <c r="E19" s="172">
        <v>85.5536819961433</v>
      </c>
      <c r="F19" s="172">
        <v>80.10006893388652</v>
      </c>
    </row>
    <row r="20" spans="1:6" ht="12.75">
      <c r="A20" s="169" t="s">
        <v>554</v>
      </c>
      <c r="B20" s="170">
        <v>174.64</v>
      </c>
      <c r="C20" s="170">
        <v>2.21</v>
      </c>
      <c r="D20" s="171">
        <v>101.39925372587857</v>
      </c>
      <c r="E20" s="172">
        <v>85.8344089288845</v>
      </c>
      <c r="F20" s="172">
        <v>80.33010461328091</v>
      </c>
    </row>
    <row r="21" spans="1:6" ht="12.75">
      <c r="A21" s="169" t="s">
        <v>555</v>
      </c>
      <c r="B21" s="170">
        <v>175.77</v>
      </c>
      <c r="C21" s="170">
        <v>2.35</v>
      </c>
      <c r="D21" s="171">
        <v>100.94144111065408</v>
      </c>
      <c r="E21" s="172">
        <v>93.52777420674344</v>
      </c>
      <c r="F21" s="172">
        <v>90.9060276191049</v>
      </c>
    </row>
    <row r="22" spans="1:6" ht="12.75">
      <c r="A22" s="169" t="s">
        <v>556</v>
      </c>
      <c r="B22" s="170">
        <v>177.66</v>
      </c>
      <c r="C22" s="170">
        <v>2.28</v>
      </c>
      <c r="D22" s="171">
        <v>103.15314441867778</v>
      </c>
      <c r="E22" s="172">
        <v>101.21557178752995</v>
      </c>
      <c r="F22" s="172">
        <v>100.53037450258935</v>
      </c>
    </row>
    <row r="24" spans="1:6" ht="15.75">
      <c r="A24" s="167" t="s">
        <v>557</v>
      </c>
      <c r="B24" s="14" t="s">
        <v>540</v>
      </c>
      <c r="C24" s="14" t="s">
        <v>541</v>
      </c>
      <c r="D24" s="168" t="s">
        <v>542</v>
      </c>
      <c r="E24" s="168" t="s">
        <v>542</v>
      </c>
      <c r="F24" s="168" t="s">
        <v>542</v>
      </c>
    </row>
    <row r="25" spans="1:6" ht="15.75">
      <c r="A25" s="167"/>
      <c r="B25" s="14"/>
      <c r="C25" s="14"/>
      <c r="D25" s="168"/>
      <c r="E25" s="168"/>
      <c r="F25" s="168"/>
    </row>
    <row r="26" spans="1:6" ht="12.75">
      <c r="A26" s="169" t="s">
        <v>543</v>
      </c>
      <c r="B26" s="170">
        <v>200.02</v>
      </c>
      <c r="C26" s="170">
        <v>2.03</v>
      </c>
      <c r="D26" s="172">
        <v>97.0466805334918</v>
      </c>
      <c r="E26" s="172">
        <v>101.65130529973732</v>
      </c>
      <c r="F26" s="172">
        <v>103.74768335558187</v>
      </c>
    </row>
    <row r="27" spans="1:6" ht="12.75">
      <c r="A27" s="169" t="s">
        <v>544</v>
      </c>
      <c r="B27" s="170">
        <v>218.83</v>
      </c>
      <c r="C27" s="170">
        <v>2.03</v>
      </c>
      <c r="D27" s="172">
        <v>103.74661424701992</v>
      </c>
      <c r="E27" s="172">
        <v>105.0032588437233</v>
      </c>
      <c r="F27" s="172">
        <v>105.57537976350733</v>
      </c>
    </row>
    <row r="28" spans="1:6" ht="12.75">
      <c r="A28" s="169" t="s">
        <v>545</v>
      </c>
      <c r="B28" s="170">
        <v>216.05</v>
      </c>
      <c r="C28" s="170">
        <v>2.33</v>
      </c>
      <c r="D28" s="172">
        <v>104.50648007405799</v>
      </c>
      <c r="E28" s="172">
        <v>109.03317813276408</v>
      </c>
      <c r="F28" s="172">
        <v>111.0940779796463</v>
      </c>
    </row>
    <row r="29" spans="1:6" ht="12.75">
      <c r="A29" s="169" t="s">
        <v>546</v>
      </c>
      <c r="B29" s="170">
        <v>199.22</v>
      </c>
      <c r="C29" s="170">
        <v>2.1</v>
      </c>
      <c r="D29" s="172">
        <v>105.62583572383681</v>
      </c>
      <c r="E29" s="172">
        <v>113.37935518555943</v>
      </c>
      <c r="F29" s="172">
        <v>116.90935141332422</v>
      </c>
    </row>
    <row r="30" spans="1:6" ht="12.75">
      <c r="A30" s="169" t="s">
        <v>547</v>
      </c>
      <c r="B30" s="170">
        <v>176.43</v>
      </c>
      <c r="C30" s="170">
        <v>1.95</v>
      </c>
      <c r="D30" s="172">
        <v>109.97905690350744</v>
      </c>
      <c r="E30" s="172">
        <v>119.95638041621667</v>
      </c>
      <c r="F30" s="172">
        <v>124.49882266285385</v>
      </c>
    </row>
    <row r="31" spans="1:6" ht="12.75">
      <c r="A31" s="169" t="s">
        <v>548</v>
      </c>
      <c r="B31" s="170">
        <v>164.88</v>
      </c>
      <c r="C31" s="170">
        <v>1.87</v>
      </c>
      <c r="D31" s="172">
        <v>115.12145853095465</v>
      </c>
      <c r="E31" s="172">
        <v>124.26089476959525</v>
      </c>
      <c r="F31" s="172">
        <v>128.42186651998153</v>
      </c>
    </row>
    <row r="32" spans="1:6" ht="12.75">
      <c r="A32" s="169" t="s">
        <v>549</v>
      </c>
      <c r="B32" s="170">
        <v>170</v>
      </c>
      <c r="C32" s="170">
        <v>1.86</v>
      </c>
      <c r="D32" s="172">
        <v>106.79070617949917</v>
      </c>
      <c r="E32" s="172">
        <v>128.20370114167366</v>
      </c>
      <c r="F32" s="172">
        <v>137.95253737208256</v>
      </c>
    </row>
    <row r="33" spans="1:6" ht="12.75">
      <c r="A33" s="169" t="s">
        <v>550</v>
      </c>
      <c r="B33" s="170">
        <v>193.17</v>
      </c>
      <c r="C33" s="170">
        <v>1.9</v>
      </c>
      <c r="D33" s="172">
        <v>98.62349855426919</v>
      </c>
      <c r="E33" s="172">
        <v>123.49013483038492</v>
      </c>
      <c r="F33" s="172">
        <v>134.8113332468244</v>
      </c>
    </row>
    <row r="34" spans="1:6" ht="12.75">
      <c r="A34" s="169" t="s">
        <v>551</v>
      </c>
      <c r="B34" s="170">
        <v>183.64</v>
      </c>
      <c r="C34" s="170">
        <v>1.98</v>
      </c>
      <c r="D34" s="172">
        <v>94.40759322963692</v>
      </c>
      <c r="E34" s="172">
        <v>103.20986900973759</v>
      </c>
      <c r="F34" s="172">
        <v>107.21733948206904</v>
      </c>
    </row>
    <row r="35" spans="1:6" ht="12.75">
      <c r="A35" s="169" t="s">
        <v>552</v>
      </c>
      <c r="B35" s="170">
        <v>176.73</v>
      </c>
      <c r="C35" s="170">
        <v>2.08</v>
      </c>
      <c r="D35" s="172">
        <v>95.39966171041954</v>
      </c>
      <c r="E35" s="172">
        <v>99.8560217066872</v>
      </c>
      <c r="F35" s="172">
        <v>101.88489827739124</v>
      </c>
    </row>
    <row r="36" spans="1:6" ht="12.75">
      <c r="A36" s="169" t="s">
        <v>553</v>
      </c>
      <c r="B36" s="170">
        <v>175.04</v>
      </c>
      <c r="C36" s="170">
        <v>2.07</v>
      </c>
      <c r="D36" s="172">
        <v>101.53336038126149</v>
      </c>
      <c r="E36" s="172">
        <v>101.63804898628655</v>
      </c>
      <c r="F36" s="172">
        <v>101.68571126180576</v>
      </c>
    </row>
    <row r="37" spans="1:6" ht="12.75">
      <c r="A37" s="169" t="s">
        <v>554</v>
      </c>
      <c r="B37" s="170">
        <v>174.64</v>
      </c>
      <c r="C37" s="170">
        <v>2.21</v>
      </c>
      <c r="D37" s="172">
        <v>100.87069566509332</v>
      </c>
      <c r="E37" s="172">
        <v>104.94076479459812</v>
      </c>
      <c r="F37" s="172">
        <v>106.79377216045593</v>
      </c>
    </row>
    <row r="38" spans="1:6" ht="12.75">
      <c r="A38" s="169" t="s">
        <v>555</v>
      </c>
      <c r="B38" s="170">
        <v>175.77</v>
      </c>
      <c r="C38" s="170">
        <v>2.35</v>
      </c>
      <c r="D38" s="172">
        <v>101.20009942970773</v>
      </c>
      <c r="E38" s="172">
        <v>107.55225854440415</v>
      </c>
      <c r="F38" s="172">
        <v>110.44424815296033</v>
      </c>
    </row>
    <row r="39" spans="1:6" ht="12.75">
      <c r="A39" s="169" t="s">
        <v>556</v>
      </c>
      <c r="B39" s="170">
        <v>177.66</v>
      </c>
      <c r="C39" s="170">
        <v>2.28</v>
      </c>
      <c r="D39" s="172">
        <v>100.61612132710087</v>
      </c>
      <c r="E39" s="172">
        <v>110.4553911901276</v>
      </c>
      <c r="F39" s="172">
        <v>114.93498083608269</v>
      </c>
    </row>
    <row r="41" spans="1:6" ht="15.75">
      <c r="A41" s="167" t="s">
        <v>558</v>
      </c>
      <c r="B41" s="14" t="s">
        <v>540</v>
      </c>
      <c r="C41" s="14" t="s">
        <v>541</v>
      </c>
      <c r="D41" s="168" t="s">
        <v>542</v>
      </c>
      <c r="E41" s="168" t="s">
        <v>542</v>
      </c>
      <c r="F41" s="168" t="s">
        <v>542</v>
      </c>
    </row>
    <row r="42" spans="1:6" ht="15.75">
      <c r="A42" s="167"/>
      <c r="B42" s="14"/>
      <c r="C42" s="14"/>
      <c r="D42" s="168"/>
      <c r="E42" s="168"/>
      <c r="F42" s="168"/>
    </row>
    <row r="43" spans="1:6" ht="12.75">
      <c r="A43" s="169" t="s">
        <v>543</v>
      </c>
      <c r="B43" s="170">
        <v>200.02</v>
      </c>
      <c r="C43" s="170">
        <v>2.03</v>
      </c>
      <c r="D43" s="172">
        <v>103.28082248799278</v>
      </c>
      <c r="E43" s="172">
        <v>62.471585387655594</v>
      </c>
      <c r="F43" s="172">
        <v>41.15169123336291</v>
      </c>
    </row>
    <row r="44" spans="1:6" ht="12.75">
      <c r="A44" s="169" t="s">
        <v>544</v>
      </c>
      <c r="B44" s="170">
        <v>218.83</v>
      </c>
      <c r="C44" s="170">
        <v>2.03</v>
      </c>
      <c r="D44" s="172">
        <v>103.94872052954918</v>
      </c>
      <c r="E44" s="172">
        <v>61.453874427979315</v>
      </c>
      <c r="F44" s="172">
        <v>39.25337068514064</v>
      </c>
    </row>
    <row r="45" spans="1:6" ht="12.75">
      <c r="A45" s="169" t="s">
        <v>545</v>
      </c>
      <c r="B45" s="170">
        <v>216.05</v>
      </c>
      <c r="C45" s="170">
        <v>2.33</v>
      </c>
      <c r="D45" s="172">
        <v>106.97785446023012</v>
      </c>
      <c r="E45" s="172">
        <v>75.75038799660383</v>
      </c>
      <c r="F45" s="172">
        <v>59.43628052935752</v>
      </c>
    </row>
    <row r="46" spans="1:6" ht="12.75">
      <c r="A46" s="169" t="s">
        <v>546</v>
      </c>
      <c r="B46" s="170">
        <v>199.22</v>
      </c>
      <c r="C46" s="170">
        <v>2.1</v>
      </c>
      <c r="D46" s="172">
        <v>113.88587277130159</v>
      </c>
      <c r="E46" s="172">
        <v>64.27036215106192</v>
      </c>
      <c r="F46" s="172">
        <v>38.34982283213517</v>
      </c>
    </row>
    <row r="47" spans="1:6" ht="12.75">
      <c r="A47" s="169" t="s">
        <v>547</v>
      </c>
      <c r="B47" s="170">
        <v>176.43</v>
      </c>
      <c r="C47" s="170">
        <v>1.95</v>
      </c>
      <c r="D47" s="172">
        <v>105.53622097784528</v>
      </c>
      <c r="E47" s="172">
        <v>90.58174697548836</v>
      </c>
      <c r="F47" s="172">
        <v>82.76910882007581</v>
      </c>
    </row>
    <row r="48" spans="1:6" ht="12.75">
      <c r="A48" s="169" t="s">
        <v>548</v>
      </c>
      <c r="B48" s="170">
        <v>164.88</v>
      </c>
      <c r="C48" s="170">
        <v>1.87</v>
      </c>
      <c r="D48" s="172">
        <v>98.18830121923322</v>
      </c>
      <c r="E48" s="172">
        <v>70.7781039395833</v>
      </c>
      <c r="F48" s="172">
        <v>56.45824534204071</v>
      </c>
    </row>
    <row r="49" spans="1:6" ht="12.75">
      <c r="A49" s="169" t="s">
        <v>549</v>
      </c>
      <c r="B49" s="170">
        <v>170</v>
      </c>
      <c r="C49" s="170">
        <v>1.86</v>
      </c>
      <c r="D49" s="172">
        <v>94.36678528613145</v>
      </c>
      <c r="E49" s="172">
        <v>93.82364882284426</v>
      </c>
      <c r="F49" s="172">
        <v>93.5398990462888</v>
      </c>
    </row>
    <row r="50" spans="1:6" ht="12.75">
      <c r="A50" s="169" t="s">
        <v>550</v>
      </c>
      <c r="B50" s="170">
        <v>193.17</v>
      </c>
      <c r="C50" s="170">
        <v>1.9</v>
      </c>
      <c r="D50" s="172">
        <v>94.9461121601241</v>
      </c>
      <c r="E50" s="172">
        <v>105.74139981233294</v>
      </c>
      <c r="F50" s="172">
        <v>111.38116194619391</v>
      </c>
    </row>
    <row r="51" spans="1:6" ht="12.75">
      <c r="A51" s="169" t="s">
        <v>551</v>
      </c>
      <c r="B51" s="170">
        <v>183.64</v>
      </c>
      <c r="C51" s="170">
        <v>1.98</v>
      </c>
      <c r="D51" s="172">
        <v>99.65813459898733</v>
      </c>
      <c r="E51" s="172">
        <v>98.18722135156379</v>
      </c>
      <c r="F51" s="172">
        <v>97.41877486803575</v>
      </c>
    </row>
    <row r="52" spans="1:6" ht="12.75">
      <c r="A52" s="169" t="s">
        <v>552</v>
      </c>
      <c r="B52" s="170">
        <v>176.73</v>
      </c>
      <c r="C52" s="170">
        <v>2.08</v>
      </c>
      <c r="D52" s="172">
        <v>100.08495923709948</v>
      </c>
      <c r="E52" s="172">
        <v>70.52162436305198</v>
      </c>
      <c r="F52" s="172">
        <v>55.076906079960274</v>
      </c>
    </row>
    <row r="53" spans="1:6" ht="12.75">
      <c r="A53" s="169" t="s">
        <v>553</v>
      </c>
      <c r="B53" s="170">
        <v>175.04</v>
      </c>
      <c r="C53" s="170">
        <v>2.07</v>
      </c>
      <c r="D53" s="172">
        <v>101.42408506335383</v>
      </c>
      <c r="E53" s="172">
        <v>93.77987630844956</v>
      </c>
      <c r="F53" s="172">
        <v>89.78632648669783</v>
      </c>
    </row>
    <row r="54" spans="1:6" ht="12.75">
      <c r="A54" s="169" t="s">
        <v>554</v>
      </c>
      <c r="B54" s="170">
        <v>174.64</v>
      </c>
      <c r="C54" s="170">
        <v>2.21</v>
      </c>
      <c r="D54" s="172">
        <v>100.90673984442047</v>
      </c>
      <c r="E54" s="172">
        <v>85.35982279731067</v>
      </c>
      <c r="F54" s="172">
        <v>77.23767571930976</v>
      </c>
    </row>
    <row r="55" spans="1:6" ht="12.75">
      <c r="A55" s="169" t="s">
        <v>555</v>
      </c>
      <c r="B55" s="170">
        <v>175.77</v>
      </c>
      <c r="C55" s="170">
        <v>2.35</v>
      </c>
      <c r="D55" s="172">
        <v>104.27498692478817</v>
      </c>
      <c r="E55" s="172">
        <v>58.5320590921345</v>
      </c>
      <c r="F55" s="172">
        <v>34.63466602639726</v>
      </c>
    </row>
    <row r="56" spans="1:6" ht="12.75">
      <c r="A56" s="169" t="s">
        <v>556</v>
      </c>
      <c r="B56" s="170">
        <v>177.66</v>
      </c>
      <c r="C56" s="170">
        <v>2.28</v>
      </c>
      <c r="D56" s="172">
        <v>107.88962288946963</v>
      </c>
      <c r="E56" s="172">
        <v>81.94761851113797</v>
      </c>
      <c r="F56" s="172">
        <v>68.3947852117461</v>
      </c>
    </row>
    <row r="58" ht="12.75">
      <c r="A58" t="s">
        <v>559</v>
      </c>
    </row>
    <row r="59" ht="12.75">
      <c r="A59" t="s">
        <v>560</v>
      </c>
    </row>
    <row r="61" ht="12.75">
      <c r="A61" t="s">
        <v>561</v>
      </c>
    </row>
    <row r="62" ht="12.75">
      <c r="A62" t="s">
        <v>562</v>
      </c>
    </row>
    <row r="63" ht="12.75">
      <c r="A63" t="s">
        <v>563</v>
      </c>
    </row>
    <row r="64" ht="12.75">
      <c r="A64" t="s">
        <v>564</v>
      </c>
    </row>
  </sheetData>
  <printOptions/>
  <pageMargins left="0.75" right="0.75" top="1" bottom="1" header="0.5" footer="0.5"/>
  <pageSetup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8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0.9921875" style="0" customWidth="1"/>
    <col min="3" max="3" width="1.421875" style="0" customWidth="1"/>
    <col min="4" max="4" width="0.9921875" style="0" customWidth="1"/>
    <col min="6" max="6" width="1.1484375" style="0" customWidth="1"/>
    <col min="8" max="8" width="1.1484375" style="0" customWidth="1"/>
    <col min="10" max="10" width="1.1484375" style="0" customWidth="1"/>
    <col min="12" max="12" width="1.1484375" style="0" customWidth="1"/>
    <col min="14" max="14" width="1.1484375" style="0" customWidth="1"/>
    <col min="16" max="16" width="1.1484375" style="0" customWidth="1"/>
    <col min="18" max="18" width="1.1484375" style="0" customWidth="1"/>
    <col min="20" max="20" width="1.1484375" style="0" customWidth="1"/>
    <col min="22" max="22" width="1.1484375" style="0" customWidth="1"/>
    <col min="24" max="24" width="1.1484375" style="0" customWidth="1"/>
    <col min="26" max="26" width="0.9921875" style="0" customWidth="1"/>
    <col min="28" max="28" width="11.8515625" style="0" customWidth="1"/>
  </cols>
  <sheetData>
    <row r="1" ht="12.75">
      <c r="A1" t="s">
        <v>79</v>
      </c>
    </row>
    <row r="2" spans="9:27" ht="12.75">
      <c r="I2" t="s">
        <v>80</v>
      </c>
      <c r="S2" t="s">
        <v>81</v>
      </c>
      <c r="AA2">
        <v>2007</v>
      </c>
    </row>
    <row r="3" spans="2:27" ht="12.75">
      <c r="B3" s="2"/>
      <c r="E3" t="s">
        <v>4</v>
      </c>
      <c r="G3" t="s">
        <v>5</v>
      </c>
      <c r="I3" t="s">
        <v>2</v>
      </c>
      <c r="K3" t="s">
        <v>6</v>
      </c>
      <c r="M3" t="s">
        <v>82</v>
      </c>
      <c r="O3" t="s">
        <v>4</v>
      </c>
      <c r="Q3" t="s">
        <v>5</v>
      </c>
      <c r="S3" t="s">
        <v>2</v>
      </c>
      <c r="U3" t="s">
        <v>6</v>
      </c>
      <c r="W3" t="s">
        <v>82</v>
      </c>
      <c r="Y3" t="s">
        <v>4</v>
      </c>
      <c r="AA3" t="s">
        <v>82</v>
      </c>
    </row>
    <row r="5" spans="1:27" ht="12.75">
      <c r="A5" t="s">
        <v>83</v>
      </c>
      <c r="B5" s="2"/>
      <c r="C5" s="2"/>
      <c r="E5" s="2">
        <v>9002</v>
      </c>
      <c r="G5" s="2">
        <v>9041</v>
      </c>
      <c r="H5" s="2"/>
      <c r="I5" s="2">
        <v>9060</v>
      </c>
      <c r="J5" s="2"/>
      <c r="K5" s="2">
        <v>9060</v>
      </c>
      <c r="L5" s="2"/>
      <c r="M5" s="2">
        <v>9040.75</v>
      </c>
      <c r="O5" s="2">
        <v>9093</v>
      </c>
      <c r="P5" s="2"/>
      <c r="Q5" s="2">
        <v>9120</v>
      </c>
      <c r="R5" s="2"/>
      <c r="S5" s="2">
        <v>9125</v>
      </c>
      <c r="U5" s="2">
        <v>9120</v>
      </c>
      <c r="W5" s="2">
        <v>9120</v>
      </c>
      <c r="Y5" s="2">
        <v>9115</v>
      </c>
      <c r="Z5" s="2"/>
      <c r="AA5" s="2">
        <v>9030</v>
      </c>
    </row>
    <row r="6" spans="1:27" ht="12.75">
      <c r="A6" t="s">
        <v>84</v>
      </c>
      <c r="B6" s="2"/>
      <c r="C6" s="2"/>
      <c r="E6" s="2">
        <v>4816</v>
      </c>
      <c r="G6" s="2">
        <v>5069</v>
      </c>
      <c r="H6" s="2"/>
      <c r="I6" s="2">
        <v>4871</v>
      </c>
      <c r="J6" s="2"/>
      <c r="K6" s="2">
        <v>4821</v>
      </c>
      <c r="L6" s="2"/>
      <c r="M6" s="2">
        <v>19577</v>
      </c>
      <c r="O6" s="2">
        <v>5009</v>
      </c>
      <c r="P6" s="2"/>
      <c r="Q6" s="2">
        <v>5140</v>
      </c>
      <c r="R6" s="2"/>
      <c r="S6" s="2">
        <v>4915</v>
      </c>
      <c r="U6" s="2">
        <v>4900</v>
      </c>
      <c r="W6" s="2">
        <v>19965</v>
      </c>
      <c r="Y6" s="2">
        <v>5075</v>
      </c>
      <c r="Z6" s="2"/>
      <c r="AA6" s="2">
        <v>20275</v>
      </c>
    </row>
    <row r="7" spans="1:27" ht="12.75">
      <c r="A7" t="s">
        <v>85</v>
      </c>
      <c r="B7" s="6"/>
      <c r="C7" s="2"/>
      <c r="E7" s="6">
        <v>43.35</v>
      </c>
      <c r="G7" s="6">
        <v>45.831</v>
      </c>
      <c r="H7" s="6"/>
      <c r="I7" s="6">
        <v>44.134</v>
      </c>
      <c r="J7" s="6"/>
      <c r="K7" s="6">
        <v>43.674</v>
      </c>
      <c r="L7" s="6"/>
      <c r="M7" s="6">
        <v>176.989</v>
      </c>
      <c r="O7" s="6">
        <v>45.5</v>
      </c>
      <c r="P7" s="6"/>
      <c r="Q7" s="6">
        <v>47</v>
      </c>
      <c r="R7" s="6"/>
      <c r="S7" s="6">
        <v>44.849</v>
      </c>
      <c r="U7" s="6">
        <v>44.734</v>
      </c>
      <c r="W7" s="6">
        <v>182.1</v>
      </c>
      <c r="Y7" s="6">
        <v>46.259</v>
      </c>
      <c r="Z7" s="6"/>
      <c r="AA7" s="6">
        <v>183.119</v>
      </c>
    </row>
    <row r="8" spans="1:27" ht="12.75">
      <c r="A8" t="s">
        <v>86</v>
      </c>
      <c r="B8" s="6"/>
      <c r="C8" s="2"/>
      <c r="E8" s="6">
        <v>0.272</v>
      </c>
      <c r="G8" s="6">
        <v>0.275</v>
      </c>
      <c r="H8" s="6"/>
      <c r="I8" s="6">
        <v>0.279</v>
      </c>
      <c r="J8" s="6"/>
      <c r="K8" s="6">
        <v>0.279</v>
      </c>
      <c r="L8" s="6"/>
      <c r="M8" s="6">
        <v>1.105</v>
      </c>
      <c r="O8" s="6">
        <v>0.269</v>
      </c>
      <c r="P8" s="6"/>
      <c r="Q8" s="6">
        <v>0.272</v>
      </c>
      <c r="R8" s="6"/>
      <c r="S8" s="6">
        <v>0.275</v>
      </c>
      <c r="U8" s="6">
        <v>0.275</v>
      </c>
      <c r="W8" s="6">
        <v>1.091</v>
      </c>
      <c r="Y8" s="6">
        <v>0.272</v>
      </c>
      <c r="Z8" s="6"/>
      <c r="AA8" s="6">
        <v>1</v>
      </c>
    </row>
    <row r="9" spans="1:27" ht="12.75">
      <c r="A9" t="s">
        <v>87</v>
      </c>
      <c r="B9" s="6"/>
      <c r="C9" s="2"/>
      <c r="E9" s="6">
        <v>43.078</v>
      </c>
      <c r="G9" s="6">
        <v>45.556</v>
      </c>
      <c r="H9" s="6"/>
      <c r="I9" s="6">
        <v>43.855</v>
      </c>
      <c r="J9" s="6"/>
      <c r="K9" s="6">
        <v>43.395</v>
      </c>
      <c r="L9" s="6"/>
      <c r="M9" s="6">
        <v>175.884</v>
      </c>
      <c r="O9" s="6">
        <v>45.261</v>
      </c>
      <c r="P9" s="6"/>
      <c r="Q9" s="6">
        <v>46.7</v>
      </c>
      <c r="R9" s="6"/>
      <c r="S9" s="6">
        <v>44.583</v>
      </c>
      <c r="U9" s="6">
        <v>44.4</v>
      </c>
      <c r="W9" s="6">
        <v>181</v>
      </c>
      <c r="Y9" s="6">
        <v>46.009</v>
      </c>
      <c r="Z9" s="6"/>
      <c r="AA9" s="6">
        <v>182.096</v>
      </c>
    </row>
    <row r="10" spans="2:27" ht="12.75">
      <c r="B10" s="6"/>
      <c r="C10" s="2"/>
      <c r="E10" s="6"/>
      <c r="G10" s="6"/>
      <c r="H10" s="6"/>
      <c r="I10" s="6"/>
      <c r="J10" s="6"/>
      <c r="K10" s="6"/>
      <c r="L10" s="6"/>
      <c r="M10" s="6"/>
      <c r="O10" s="6"/>
      <c r="P10" s="6"/>
      <c r="Q10" s="6"/>
      <c r="R10" s="6"/>
      <c r="S10" s="6"/>
      <c r="U10" s="6"/>
      <c r="W10" s="6"/>
      <c r="Y10" s="6"/>
      <c r="Z10" s="6"/>
      <c r="AA10" s="6"/>
    </row>
    <row r="11" spans="1:27" ht="12.75">
      <c r="A11" t="s">
        <v>88</v>
      </c>
      <c r="B11" s="6"/>
      <c r="C11" s="2"/>
      <c r="E11" s="6"/>
      <c r="G11" s="6"/>
      <c r="H11" s="6"/>
      <c r="I11" s="6"/>
      <c r="J11" s="6"/>
      <c r="K11" s="6"/>
      <c r="L11" s="6"/>
      <c r="M11" s="6"/>
      <c r="O11" s="6"/>
      <c r="P11" s="6"/>
      <c r="Q11" s="6"/>
      <c r="R11" s="6"/>
      <c r="S11" s="6"/>
      <c r="U11" s="6"/>
      <c r="W11" s="6"/>
      <c r="Y11" s="6"/>
      <c r="Z11" s="6"/>
      <c r="AA11" s="6"/>
    </row>
    <row r="12" spans="1:27" ht="12.75">
      <c r="A12" t="s">
        <v>87</v>
      </c>
      <c r="B12" s="6"/>
      <c r="C12" s="2"/>
      <c r="E12" s="6">
        <v>43.078</v>
      </c>
      <c r="G12" s="6">
        <v>45.556</v>
      </c>
      <c r="H12" s="6"/>
      <c r="I12" s="6">
        <v>43.855</v>
      </c>
      <c r="J12" s="6"/>
      <c r="K12" s="6">
        <v>43.395</v>
      </c>
      <c r="L12" s="6"/>
      <c r="M12" s="6">
        <v>175.884</v>
      </c>
      <c r="O12" s="6">
        <v>45.261</v>
      </c>
      <c r="P12" s="6"/>
      <c r="Q12" s="6">
        <v>46.7</v>
      </c>
      <c r="R12" s="6"/>
      <c r="S12" s="6">
        <v>44.583</v>
      </c>
      <c r="U12" s="6">
        <v>44.4</v>
      </c>
      <c r="W12" s="6">
        <v>181</v>
      </c>
      <c r="Y12" s="6">
        <v>46.009</v>
      </c>
      <c r="Z12" s="6"/>
      <c r="AA12" s="6">
        <v>182.096</v>
      </c>
    </row>
    <row r="13" spans="1:27" ht="12.75">
      <c r="A13" t="s">
        <v>89</v>
      </c>
      <c r="B13" s="6"/>
      <c r="C13" s="2"/>
      <c r="E13" s="6">
        <v>7.154</v>
      </c>
      <c r="G13" s="6">
        <v>9.5</v>
      </c>
      <c r="H13" s="6"/>
      <c r="I13" s="6">
        <v>11.3</v>
      </c>
      <c r="J13" s="6"/>
      <c r="K13" s="6">
        <v>9.552</v>
      </c>
      <c r="L13" s="6"/>
      <c r="M13" s="6">
        <v>7.154</v>
      </c>
      <c r="O13" s="6">
        <v>8.007</v>
      </c>
      <c r="P13" s="6"/>
      <c r="Q13" s="6">
        <v>10.9</v>
      </c>
      <c r="R13" s="6"/>
      <c r="S13" s="6">
        <v>12</v>
      </c>
      <c r="U13" s="6">
        <v>10</v>
      </c>
      <c r="W13" s="6">
        <v>8.007</v>
      </c>
      <c r="Y13" s="6">
        <v>8.2</v>
      </c>
      <c r="Z13" s="6"/>
      <c r="AA13" s="6">
        <v>8.2</v>
      </c>
    </row>
    <row r="14" spans="1:27" ht="12.75">
      <c r="A14" t="s">
        <v>90</v>
      </c>
      <c r="B14" s="6"/>
      <c r="C14" s="2"/>
      <c r="E14" s="6">
        <v>1.337</v>
      </c>
      <c r="G14" s="6">
        <v>1.056</v>
      </c>
      <c r="H14" s="6"/>
      <c r="I14" s="6">
        <v>1.058</v>
      </c>
      <c r="J14" s="6"/>
      <c r="K14" s="6">
        <v>1.195</v>
      </c>
      <c r="L14" s="6"/>
      <c r="M14" s="6">
        <v>4.646</v>
      </c>
      <c r="O14" s="6">
        <v>1.1</v>
      </c>
      <c r="P14" s="6"/>
      <c r="Q14" s="6">
        <v>1.05</v>
      </c>
      <c r="R14" s="6"/>
      <c r="S14" s="6">
        <v>1.05</v>
      </c>
      <c r="U14" s="6">
        <v>1.2</v>
      </c>
      <c r="W14" s="6">
        <v>4.4</v>
      </c>
      <c r="Y14" s="6">
        <v>1.275</v>
      </c>
      <c r="Z14" s="6"/>
      <c r="AA14" s="6">
        <v>5.125</v>
      </c>
    </row>
    <row r="15" spans="1:27" ht="12.75">
      <c r="A15" t="s">
        <v>91</v>
      </c>
      <c r="B15" s="6"/>
      <c r="C15" s="2"/>
      <c r="E15" s="6">
        <v>51.569</v>
      </c>
      <c r="G15" s="6">
        <v>56.05</v>
      </c>
      <c r="H15" s="6"/>
      <c r="I15" s="6">
        <v>56.2</v>
      </c>
      <c r="J15" s="6"/>
      <c r="K15" s="6">
        <v>54.2</v>
      </c>
      <c r="L15" s="6"/>
      <c r="M15" s="6">
        <v>187.684</v>
      </c>
      <c r="O15" s="6">
        <v>54.368</v>
      </c>
      <c r="P15" s="6"/>
      <c r="Q15" s="6">
        <v>58.6</v>
      </c>
      <c r="R15" s="6"/>
      <c r="S15" s="6">
        <v>57.632999999999996</v>
      </c>
      <c r="U15" s="6">
        <v>55.6</v>
      </c>
      <c r="W15" s="6">
        <v>193.407</v>
      </c>
      <c r="Y15" s="6">
        <v>55.484</v>
      </c>
      <c r="Z15" s="6"/>
      <c r="AA15" s="6">
        <v>195.421</v>
      </c>
    </row>
    <row r="16" spans="1:27" ht="12.75">
      <c r="A16" t="s">
        <v>92</v>
      </c>
      <c r="B16" s="6"/>
      <c r="C16" s="2"/>
      <c r="E16" s="6">
        <v>9.5</v>
      </c>
      <c r="G16" s="6">
        <v>11.3</v>
      </c>
      <c r="H16" s="6"/>
      <c r="I16" s="6">
        <v>9.552</v>
      </c>
      <c r="J16" s="6"/>
      <c r="K16" s="6">
        <v>8</v>
      </c>
      <c r="L16" s="6"/>
      <c r="M16" s="6">
        <v>8</v>
      </c>
      <c r="O16" s="6">
        <v>10.9</v>
      </c>
      <c r="P16" s="6"/>
      <c r="Q16" s="6">
        <v>12</v>
      </c>
      <c r="R16" s="6"/>
      <c r="S16" s="6">
        <v>10</v>
      </c>
      <c r="U16" s="6">
        <v>8.2</v>
      </c>
      <c r="W16" s="6">
        <v>8.2</v>
      </c>
      <c r="Y16" s="6">
        <v>10.4</v>
      </c>
      <c r="Z16" s="6"/>
      <c r="AA16" s="6">
        <v>7.9</v>
      </c>
    </row>
    <row r="17" spans="1:27" ht="12.75">
      <c r="A17" t="s">
        <v>93</v>
      </c>
      <c r="B17" s="6"/>
      <c r="C17" s="2"/>
      <c r="E17" s="6">
        <v>-0.028</v>
      </c>
      <c r="G17" s="6">
        <v>-0.006</v>
      </c>
      <c r="H17" s="6"/>
      <c r="I17" s="6">
        <v>-0.005</v>
      </c>
      <c r="J17" s="6"/>
      <c r="K17" s="6">
        <v>-0.001</v>
      </c>
      <c r="L17" s="6"/>
      <c r="M17" s="6">
        <v>-0.04</v>
      </c>
      <c r="O17" s="6">
        <v>0</v>
      </c>
      <c r="P17" s="6"/>
      <c r="Q17" s="6">
        <v>0</v>
      </c>
      <c r="R17" s="6"/>
      <c r="S17" s="6">
        <v>0</v>
      </c>
      <c r="U17" s="6">
        <v>0</v>
      </c>
      <c r="W17" s="6">
        <v>0</v>
      </c>
      <c r="Y17" s="6">
        <v>-0.028</v>
      </c>
      <c r="Z17" s="6"/>
      <c r="AA17" s="6">
        <v>-0.04</v>
      </c>
    </row>
    <row r="18" spans="1:27" ht="12.75">
      <c r="A18" t="s">
        <v>94</v>
      </c>
      <c r="B18" s="6"/>
      <c r="C18" s="2"/>
      <c r="E18" s="6">
        <v>42.1</v>
      </c>
      <c r="G18" s="6">
        <v>44.9</v>
      </c>
      <c r="H18" s="6"/>
      <c r="I18" s="6">
        <v>46.568</v>
      </c>
      <c r="J18" s="6"/>
      <c r="K18" s="6">
        <v>46.2</v>
      </c>
      <c r="L18" s="6"/>
      <c r="M18" s="6">
        <v>179.7</v>
      </c>
      <c r="O18" s="6">
        <v>43.468</v>
      </c>
      <c r="P18" s="6"/>
      <c r="Q18" s="6">
        <v>46.6</v>
      </c>
      <c r="R18" s="6"/>
      <c r="S18" s="6">
        <v>47.632999999999996</v>
      </c>
      <c r="U18" s="6">
        <v>47.4</v>
      </c>
      <c r="W18" s="6">
        <v>185.20700000000002</v>
      </c>
      <c r="Y18" s="6">
        <v>45.112</v>
      </c>
      <c r="Z18" s="6"/>
      <c r="AA18" s="6">
        <v>187.476</v>
      </c>
    </row>
    <row r="19" spans="2:27" ht="12.75">
      <c r="B19" s="6"/>
      <c r="C19" s="2"/>
      <c r="E19" s="6"/>
      <c r="G19" s="6"/>
      <c r="H19" s="6"/>
      <c r="I19" s="6"/>
      <c r="J19" s="6"/>
      <c r="K19" s="6"/>
      <c r="L19" s="6"/>
      <c r="M19" s="6"/>
      <c r="Y19" s="6"/>
      <c r="Z19" s="6"/>
      <c r="AA19" s="6"/>
    </row>
    <row r="20" spans="1:27" ht="12.75">
      <c r="A20" t="s">
        <v>95</v>
      </c>
      <c r="B20" s="6"/>
      <c r="C20" s="2"/>
      <c r="E20" s="6"/>
      <c r="G20" s="6"/>
      <c r="H20" s="6"/>
      <c r="I20" s="6"/>
      <c r="J20" s="6"/>
      <c r="K20" s="6"/>
      <c r="L20" s="6"/>
      <c r="M20" s="6"/>
      <c r="Y20" s="6"/>
      <c r="Z20" s="6"/>
      <c r="AA20" s="6"/>
    </row>
    <row r="21" spans="1:27" ht="12.75">
      <c r="A21" t="s">
        <v>87</v>
      </c>
      <c r="B21" s="6"/>
      <c r="C21" s="2"/>
      <c r="E21" s="6">
        <v>43.078</v>
      </c>
      <c r="G21" s="6">
        <v>45.556</v>
      </c>
      <c r="H21" s="6"/>
      <c r="I21" s="6">
        <v>43.855</v>
      </c>
      <c r="J21" s="6"/>
      <c r="K21" s="6">
        <v>43.395</v>
      </c>
      <c r="L21" s="6"/>
      <c r="M21" s="6">
        <v>175.884</v>
      </c>
      <c r="O21" s="6">
        <v>45.261</v>
      </c>
      <c r="P21" s="6"/>
      <c r="Q21" s="6">
        <v>46.7</v>
      </c>
      <c r="R21" s="6"/>
      <c r="S21" s="6">
        <v>44.574375</v>
      </c>
      <c r="T21" s="6"/>
      <c r="U21" s="6">
        <v>44.4</v>
      </c>
      <c r="V21" s="6"/>
      <c r="W21" s="6">
        <v>181</v>
      </c>
      <c r="Y21" s="6">
        <v>46.009</v>
      </c>
      <c r="Z21" s="6"/>
      <c r="AA21" s="6">
        <v>182.1</v>
      </c>
    </row>
    <row r="22" spans="1:27" ht="12.75">
      <c r="A22" t="s">
        <v>89</v>
      </c>
      <c r="B22" s="6"/>
      <c r="C22" s="2"/>
      <c r="E22" s="6">
        <v>8.181</v>
      </c>
      <c r="G22" s="6">
        <v>8.5</v>
      </c>
      <c r="H22" s="6"/>
      <c r="I22" s="6">
        <v>9.7</v>
      </c>
      <c r="J22" s="6"/>
      <c r="K22" s="6">
        <v>8.887</v>
      </c>
      <c r="L22" s="6"/>
      <c r="M22" s="6">
        <v>8.181</v>
      </c>
      <c r="O22" s="6">
        <v>9</v>
      </c>
      <c r="P22" s="6"/>
      <c r="Q22" s="6">
        <v>9.5</v>
      </c>
      <c r="R22" s="6"/>
      <c r="S22" s="6">
        <v>10.1</v>
      </c>
      <c r="T22" s="6"/>
      <c r="U22" s="6">
        <v>9</v>
      </c>
      <c r="V22" s="6"/>
      <c r="W22" s="6">
        <v>9</v>
      </c>
      <c r="Y22" s="6">
        <v>9</v>
      </c>
      <c r="Z22" s="6"/>
      <c r="AA22" s="6">
        <v>9</v>
      </c>
    </row>
    <row r="23" spans="1:27" ht="12.75">
      <c r="A23" t="s">
        <v>90</v>
      </c>
      <c r="B23" s="6"/>
      <c r="C23" s="2"/>
      <c r="E23" s="6">
        <v>1.181</v>
      </c>
      <c r="G23" s="6">
        <v>1.043</v>
      </c>
      <c r="H23" s="6"/>
      <c r="I23" s="6">
        <v>1.157</v>
      </c>
      <c r="J23" s="6"/>
      <c r="K23" s="6">
        <v>1.165</v>
      </c>
      <c r="L23" s="6"/>
      <c r="M23" s="6">
        <v>4.546</v>
      </c>
      <c r="O23" s="6">
        <v>1.2</v>
      </c>
      <c r="P23" s="6"/>
      <c r="Q23" s="6">
        <v>1.2</v>
      </c>
      <c r="R23" s="6"/>
      <c r="S23" s="6">
        <v>1.2</v>
      </c>
      <c r="T23" s="6"/>
      <c r="U23" s="6">
        <v>1.3</v>
      </c>
      <c r="V23" s="6"/>
      <c r="W23" s="6">
        <v>4.7</v>
      </c>
      <c r="Y23" s="6">
        <v>1.245</v>
      </c>
      <c r="Z23" s="6"/>
      <c r="AA23" s="6">
        <v>5.7</v>
      </c>
    </row>
    <row r="24" spans="1:27" ht="12.75">
      <c r="A24" t="s">
        <v>91</v>
      </c>
      <c r="B24" s="6"/>
      <c r="C24" s="6"/>
      <c r="E24" s="6">
        <v>52.4</v>
      </c>
      <c r="G24" s="6">
        <v>55.1</v>
      </c>
      <c r="H24" s="6"/>
      <c r="I24" s="6">
        <v>54</v>
      </c>
      <c r="J24" s="6"/>
      <c r="K24" s="6">
        <v>53.5</v>
      </c>
      <c r="L24" s="6"/>
      <c r="M24" s="6">
        <v>188.6</v>
      </c>
      <c r="O24" s="6">
        <v>55.3</v>
      </c>
      <c r="P24" s="6"/>
      <c r="Q24" s="6">
        <v>57.4</v>
      </c>
      <c r="R24" s="6"/>
      <c r="S24" s="6">
        <v>55.8</v>
      </c>
      <c r="T24" s="6"/>
      <c r="U24" s="6">
        <v>54.7</v>
      </c>
      <c r="V24" s="6"/>
      <c r="W24" s="6">
        <v>194.6</v>
      </c>
      <c r="Y24" s="6">
        <v>56.3</v>
      </c>
      <c r="Z24" s="6"/>
      <c r="AA24" s="6">
        <v>196.8</v>
      </c>
    </row>
    <row r="25" spans="1:27" ht="12.75">
      <c r="A25" t="s">
        <v>92</v>
      </c>
      <c r="B25" s="6"/>
      <c r="C25" s="6"/>
      <c r="E25" s="6">
        <v>8.5</v>
      </c>
      <c r="G25" s="6">
        <v>9.7</v>
      </c>
      <c r="H25" s="6"/>
      <c r="I25" s="6">
        <v>8.887</v>
      </c>
      <c r="J25" s="6"/>
      <c r="K25" s="6">
        <v>9</v>
      </c>
      <c r="L25" s="6"/>
      <c r="M25" s="6">
        <v>9</v>
      </c>
      <c r="O25" s="6">
        <v>9.5</v>
      </c>
      <c r="P25" s="6"/>
      <c r="Q25" s="6">
        <v>10.1</v>
      </c>
      <c r="R25" s="6"/>
      <c r="S25" s="6">
        <v>9</v>
      </c>
      <c r="T25" s="6"/>
      <c r="U25" s="6">
        <v>9</v>
      </c>
      <c r="V25" s="6"/>
      <c r="W25" s="6">
        <v>9</v>
      </c>
      <c r="Y25" s="6">
        <v>8.6</v>
      </c>
      <c r="Z25" s="6"/>
      <c r="AA25" s="6">
        <v>8.8</v>
      </c>
    </row>
    <row r="26" spans="1:27" ht="12.75">
      <c r="A26" t="s">
        <v>93</v>
      </c>
      <c r="B26" s="6"/>
      <c r="C26" s="2"/>
      <c r="E26" s="6">
        <v>-0.363</v>
      </c>
      <c r="G26" s="6">
        <v>-0.338</v>
      </c>
      <c r="H26" s="6"/>
      <c r="I26" s="6">
        <v>-0.242</v>
      </c>
      <c r="J26" s="6"/>
      <c r="K26" s="6">
        <v>-0.025</v>
      </c>
      <c r="L26" s="6"/>
      <c r="M26" s="6">
        <v>-0.968</v>
      </c>
      <c r="O26" s="6">
        <v>-0.02</v>
      </c>
      <c r="P26" s="6"/>
      <c r="Q26" s="6">
        <v>0.7</v>
      </c>
      <c r="R26" s="6"/>
      <c r="S26" s="6">
        <v>0.2</v>
      </c>
      <c r="T26" s="6"/>
      <c r="U26" s="6">
        <v>0.2</v>
      </c>
      <c r="V26" s="6"/>
      <c r="W26" s="6">
        <v>1.185</v>
      </c>
      <c r="Y26" s="6">
        <v>1.204</v>
      </c>
      <c r="Z26" s="6"/>
      <c r="AA26" s="6">
        <v>2.3</v>
      </c>
    </row>
    <row r="27" spans="1:27" ht="12.75">
      <c r="A27" t="s">
        <v>94</v>
      </c>
      <c r="B27" s="6"/>
      <c r="C27" s="2"/>
      <c r="E27" s="6">
        <v>44.3</v>
      </c>
      <c r="G27" s="6">
        <v>45.763</v>
      </c>
      <c r="H27" s="6"/>
      <c r="I27" s="6">
        <v>46.1</v>
      </c>
      <c r="J27" s="6"/>
      <c r="K27" s="6">
        <v>44.5</v>
      </c>
      <c r="L27" s="6"/>
      <c r="M27" s="6">
        <v>180.6</v>
      </c>
      <c r="O27" s="6">
        <v>45.8</v>
      </c>
      <c r="P27" s="6"/>
      <c r="Q27" s="6">
        <v>46.5</v>
      </c>
      <c r="R27" s="6"/>
      <c r="S27" s="6">
        <v>46.6</v>
      </c>
      <c r="T27" s="6"/>
      <c r="U27" s="6">
        <v>45.5</v>
      </c>
      <c r="V27" s="6"/>
      <c r="W27" s="6">
        <v>184.4</v>
      </c>
      <c r="Y27" s="6">
        <v>46.45</v>
      </c>
      <c r="Z27" s="6"/>
      <c r="AA27" s="6">
        <v>185.7</v>
      </c>
    </row>
    <row r="28" spans="3:23" ht="12.75">
      <c r="C28" s="2"/>
      <c r="O28" s="6"/>
      <c r="P28" s="6"/>
      <c r="Q28" s="6"/>
      <c r="R28" s="6"/>
      <c r="W28" s="6"/>
    </row>
    <row r="29" spans="1:26" ht="12.75">
      <c r="A29" t="s">
        <v>96</v>
      </c>
      <c r="C29" s="2"/>
      <c r="E29" s="7"/>
      <c r="F29" s="7"/>
      <c r="G29" s="7"/>
      <c r="H29" s="7"/>
      <c r="I29" s="7"/>
      <c r="O29" s="6"/>
      <c r="P29" s="6"/>
      <c r="Q29" s="6"/>
      <c r="R29" s="6"/>
      <c r="W29" s="6"/>
      <c r="Y29" s="7"/>
      <c r="Z29" s="7"/>
    </row>
    <row r="30" spans="1:27" ht="12.75">
      <c r="A30" t="s">
        <v>97</v>
      </c>
      <c r="C30" s="2"/>
      <c r="E30" s="9">
        <v>15.666666666666666</v>
      </c>
      <c r="G30" s="9">
        <v>14.77</v>
      </c>
      <c r="I30" s="9">
        <v>14.97</v>
      </c>
      <c r="J30">
        <v>15.17</v>
      </c>
      <c r="K30" s="9">
        <v>15.17</v>
      </c>
      <c r="M30" s="9">
        <v>15.14</v>
      </c>
      <c r="O30" s="9">
        <v>13.53</v>
      </c>
      <c r="P30" s="9"/>
      <c r="Q30" s="9">
        <v>12.07</v>
      </c>
      <c r="R30" s="9"/>
      <c r="S30" s="9">
        <v>11.9</v>
      </c>
      <c r="U30" s="9">
        <v>12.5</v>
      </c>
      <c r="W30" s="9">
        <v>12.5</v>
      </c>
      <c r="Y30" s="9">
        <v>12.35</v>
      </c>
      <c r="AA30" s="9">
        <v>12.85</v>
      </c>
    </row>
    <row r="31" spans="3:27" ht="12.75">
      <c r="C31" s="2"/>
      <c r="E31" s="9"/>
      <c r="G31" s="9"/>
      <c r="H31" s="9"/>
      <c r="I31" s="9"/>
      <c r="J31" s="9"/>
      <c r="K31" s="9"/>
      <c r="L31" s="9"/>
      <c r="M31" s="9"/>
      <c r="O31" s="9"/>
      <c r="P31" s="9"/>
      <c r="Q31" s="9"/>
      <c r="R31" s="9"/>
      <c r="S31" s="9">
        <v>-12.3</v>
      </c>
      <c r="U31" s="9">
        <v>-13.2</v>
      </c>
      <c r="W31" s="9">
        <v>-13.2</v>
      </c>
      <c r="Y31" s="9">
        <v>-13.35</v>
      </c>
      <c r="Z31" s="9"/>
      <c r="AA31" s="9">
        <v>-13.85</v>
      </c>
    </row>
    <row r="32" spans="3:23" ht="12.75">
      <c r="C32" s="2"/>
      <c r="O32" s="6"/>
      <c r="P32" s="6"/>
      <c r="Q32" s="6"/>
      <c r="R32" s="6"/>
      <c r="W32" s="6"/>
    </row>
    <row r="33" spans="1:27" ht="12.75">
      <c r="A33" t="s">
        <v>98</v>
      </c>
      <c r="C33" s="2"/>
      <c r="E33" s="9">
        <v>14.31</v>
      </c>
      <c r="G33" s="9">
        <v>14.10476669903333</v>
      </c>
      <c r="I33" s="9">
        <v>14.08</v>
      </c>
      <c r="K33" s="9">
        <v>13.689789421215998</v>
      </c>
      <c r="M33" s="9">
        <v>14.045777375341332</v>
      </c>
      <c r="O33" s="9">
        <v>12.23</v>
      </c>
      <c r="P33" s="9"/>
      <c r="Q33" s="9">
        <v>11.02</v>
      </c>
      <c r="R33" s="9">
        <v>-10.95</v>
      </c>
      <c r="S33" s="9">
        <v>11.05</v>
      </c>
      <c r="U33" s="9">
        <v>11.35</v>
      </c>
      <c r="W33" s="9">
        <v>11.4</v>
      </c>
      <c r="Y33" s="9">
        <v>11.25</v>
      </c>
      <c r="AA33" s="9">
        <v>11.95</v>
      </c>
    </row>
    <row r="34" spans="3:27" ht="12.75">
      <c r="C34" s="2"/>
      <c r="E34" s="9"/>
      <c r="G34" s="9"/>
      <c r="H34" s="9"/>
      <c r="I34" s="9"/>
      <c r="J34" s="9"/>
      <c r="K34" s="9"/>
      <c r="L34" s="9"/>
      <c r="M34" s="9"/>
      <c r="O34" s="9"/>
      <c r="P34" s="9"/>
      <c r="Q34" s="9"/>
      <c r="R34" s="9"/>
      <c r="S34" s="9">
        <v>-11.45</v>
      </c>
      <c r="U34" s="9">
        <v>-12.05</v>
      </c>
      <c r="W34" s="9">
        <v>-11.7</v>
      </c>
      <c r="Y34" s="9">
        <v>-12.25</v>
      </c>
      <c r="Z34" s="9"/>
      <c r="AA34" s="9">
        <v>-12.95</v>
      </c>
    </row>
    <row r="35" ht="12.75">
      <c r="C35" s="2"/>
    </row>
    <row r="36" spans="1:27" ht="12.75">
      <c r="A36" t="s">
        <v>99</v>
      </c>
      <c r="C36" s="2"/>
      <c r="E36" s="9">
        <v>12.64</v>
      </c>
      <c r="G36" s="9">
        <v>12.38</v>
      </c>
      <c r="I36" s="9">
        <v>13.45</v>
      </c>
      <c r="K36" s="9">
        <v>13.025638265</v>
      </c>
      <c r="M36" s="9">
        <v>12.874220184999999</v>
      </c>
      <c r="O36" s="9">
        <v>11.33</v>
      </c>
      <c r="P36" s="9"/>
      <c r="Q36" s="9">
        <v>10.3</v>
      </c>
      <c r="R36" s="9"/>
      <c r="S36" s="9">
        <v>10.15</v>
      </c>
      <c r="U36" s="9">
        <v>10.2</v>
      </c>
      <c r="W36" s="9">
        <v>10.45</v>
      </c>
      <c r="Y36" s="9">
        <v>10.15</v>
      </c>
      <c r="AA36" s="9">
        <v>10.45</v>
      </c>
    </row>
    <row r="37" spans="3:27" ht="12.75">
      <c r="C37" s="2"/>
      <c r="E37" s="9"/>
      <c r="G37" s="9"/>
      <c r="H37" s="9"/>
      <c r="I37" s="9"/>
      <c r="J37" s="9"/>
      <c r="K37" s="9"/>
      <c r="L37" s="9"/>
      <c r="M37" s="9"/>
      <c r="O37" s="9"/>
      <c r="P37" s="9"/>
      <c r="Q37" s="9"/>
      <c r="R37" s="9"/>
      <c r="S37" s="9">
        <v>-10.65</v>
      </c>
      <c r="U37" s="9">
        <v>-11</v>
      </c>
      <c r="W37" s="9">
        <v>-10.85</v>
      </c>
      <c r="Y37" s="9">
        <v>-11.25</v>
      </c>
      <c r="Z37" s="9"/>
      <c r="AA37" s="9">
        <v>-11.55</v>
      </c>
    </row>
    <row r="38" ht="12.75">
      <c r="C38" s="2"/>
    </row>
    <row r="39" spans="1:3" ht="12.75">
      <c r="A39" t="s">
        <v>100</v>
      </c>
      <c r="C39" s="2"/>
    </row>
    <row r="40" spans="1:27" ht="12.75">
      <c r="A40" t="s">
        <v>101</v>
      </c>
      <c r="B40" s="9"/>
      <c r="C40" s="11"/>
      <c r="D40" s="11"/>
      <c r="E40" s="11">
        <v>1.5312333333333334</v>
      </c>
      <c r="F40" s="11"/>
      <c r="G40" s="11">
        <v>1.5066666666666666</v>
      </c>
      <c r="H40" s="11"/>
      <c r="I40" s="11">
        <v>1.4812</v>
      </c>
      <c r="J40" s="11"/>
      <c r="K40" s="11">
        <v>1.431</v>
      </c>
      <c r="L40" s="11"/>
      <c r="M40" s="11">
        <v>1.488</v>
      </c>
      <c r="O40" s="11">
        <v>1.272</v>
      </c>
      <c r="P40" s="11"/>
      <c r="Q40" s="11">
        <v>1.184</v>
      </c>
      <c r="R40" s="11"/>
      <c r="S40" s="11">
        <v>1.19</v>
      </c>
      <c r="U40" s="11">
        <v>12.15</v>
      </c>
      <c r="W40" s="11">
        <v>12.15</v>
      </c>
      <c r="Y40" s="11">
        <v>1.22</v>
      </c>
      <c r="Z40" s="11"/>
      <c r="AA40" s="11">
        <v>1.295</v>
      </c>
    </row>
    <row r="41" spans="2:27" ht="12.75">
      <c r="B41" s="9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O41" s="11"/>
      <c r="P41" s="11"/>
      <c r="Q41" s="11"/>
      <c r="R41" s="11"/>
      <c r="S41" s="11">
        <v>-1.23</v>
      </c>
      <c r="U41" s="11">
        <v>-12.85</v>
      </c>
      <c r="W41" s="11">
        <v>-12.45</v>
      </c>
      <c r="Y41" s="11">
        <v>-1.32</v>
      </c>
      <c r="Z41" s="11"/>
      <c r="AA41" s="11">
        <v>-1.395</v>
      </c>
    </row>
    <row r="42" spans="2:27" ht="12.75">
      <c r="B42" s="9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Y42" s="11"/>
      <c r="Z42" s="11"/>
      <c r="AA42" s="11"/>
    </row>
    <row r="43" spans="1:27" ht="12.75">
      <c r="A43" t="s">
        <v>102</v>
      </c>
      <c r="B43" s="9"/>
      <c r="C43" s="11"/>
      <c r="D43" s="11"/>
      <c r="E43" s="11">
        <v>0.249</v>
      </c>
      <c r="F43" s="11"/>
      <c r="G43" s="11">
        <v>0.26263333333333333</v>
      </c>
      <c r="H43" s="11"/>
      <c r="I43" s="11">
        <v>0.2874333333333334</v>
      </c>
      <c r="J43" s="11"/>
      <c r="K43" s="11">
        <v>0.3143</v>
      </c>
      <c r="L43" s="11"/>
      <c r="M43" s="11">
        <v>0.27820833333333334</v>
      </c>
      <c r="O43" s="11">
        <v>0.345</v>
      </c>
      <c r="P43" s="11"/>
      <c r="Q43" s="11">
        <v>0.289</v>
      </c>
      <c r="R43" s="11"/>
      <c r="S43" s="11">
        <v>0.273</v>
      </c>
      <c r="U43" s="11">
        <v>0.282</v>
      </c>
      <c r="W43" s="11">
        <v>0.295</v>
      </c>
      <c r="Y43" s="11">
        <v>0.248</v>
      </c>
      <c r="Z43" s="11"/>
      <c r="AA43" s="11">
        <v>0.245</v>
      </c>
    </row>
    <row r="44" spans="2:27" ht="12.75">
      <c r="B44" s="9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O44" s="11"/>
      <c r="P44" s="11"/>
      <c r="Q44" s="11"/>
      <c r="R44" s="11"/>
      <c r="S44" s="11">
        <v>-0.293</v>
      </c>
      <c r="U44" s="11">
        <v>-0.312</v>
      </c>
      <c r="W44" s="11">
        <v>-0.315</v>
      </c>
      <c r="Y44" s="11">
        <v>-0.278</v>
      </c>
      <c r="Z44" s="11"/>
      <c r="AA44" s="11">
        <v>-0.275</v>
      </c>
    </row>
    <row r="45" spans="2:27" ht="12.75">
      <c r="B45" s="9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Y45" s="11"/>
      <c r="Z45" s="11"/>
      <c r="AA45" s="11"/>
    </row>
    <row r="46" spans="1:27" ht="12.75">
      <c r="A46" t="s">
        <v>103</v>
      </c>
      <c r="B46" s="9"/>
      <c r="C46" s="11"/>
      <c r="D46" s="11"/>
      <c r="E46" s="11">
        <v>1.5695333333333332</v>
      </c>
      <c r="F46" s="11"/>
      <c r="G46" s="11">
        <v>1.4586666666666668</v>
      </c>
      <c r="H46" s="11"/>
      <c r="I46" s="11">
        <v>1.6462666666666668</v>
      </c>
      <c r="J46" s="11"/>
      <c r="K46" s="11">
        <v>1.4873666666666667</v>
      </c>
      <c r="L46" s="11"/>
      <c r="M46" s="11">
        <v>1.541</v>
      </c>
      <c r="O46" s="11">
        <v>1.247</v>
      </c>
      <c r="P46" s="11"/>
      <c r="Q46" s="11">
        <v>1.153</v>
      </c>
      <c r="R46" s="11"/>
      <c r="S46" s="11">
        <v>1.118</v>
      </c>
      <c r="U46" s="11">
        <v>1.133</v>
      </c>
      <c r="W46" s="11">
        <v>1.15</v>
      </c>
      <c r="Y46" s="11">
        <v>1.158</v>
      </c>
      <c r="Z46" s="11"/>
      <c r="AA46" s="11">
        <v>1.215</v>
      </c>
    </row>
    <row r="47" spans="2:27" ht="12.75">
      <c r="B47" s="9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O47" s="11"/>
      <c r="P47" s="11"/>
      <c r="Q47" s="11"/>
      <c r="R47" s="11"/>
      <c r="S47" s="11">
        <v>-1.188</v>
      </c>
      <c r="U47" s="11">
        <v>-1.233</v>
      </c>
      <c r="W47" s="11">
        <v>1.215</v>
      </c>
      <c r="Y47" s="11">
        <v>-1.258</v>
      </c>
      <c r="Z47" s="11"/>
      <c r="AA47" s="11">
        <v>-1.345</v>
      </c>
    </row>
    <row r="48" spans="2:27" ht="12.75">
      <c r="B48" s="9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Y48" s="11"/>
      <c r="Z48" s="11"/>
      <c r="AA48" s="11"/>
    </row>
    <row r="49" spans="1:27" ht="12.75">
      <c r="A49" t="s">
        <v>104</v>
      </c>
      <c r="B49" s="9"/>
      <c r="C49" s="11"/>
      <c r="D49" s="11"/>
      <c r="E49" s="11">
        <v>0.8993000000000001</v>
      </c>
      <c r="F49" s="11"/>
      <c r="G49" s="11">
        <v>0.924</v>
      </c>
      <c r="H49" s="11"/>
      <c r="I49" s="11">
        <v>0.9565</v>
      </c>
      <c r="J49" s="11"/>
      <c r="K49" s="11">
        <v>0.9842666666666666</v>
      </c>
      <c r="L49" s="11"/>
      <c r="M49" s="11">
        <v>0.9408833333333334</v>
      </c>
      <c r="O49" s="11">
        <v>0.905</v>
      </c>
      <c r="P49" s="11"/>
      <c r="Q49" s="11">
        <v>0.831</v>
      </c>
      <c r="R49" s="11"/>
      <c r="S49" s="11">
        <v>0.82</v>
      </c>
      <c r="U49" s="11">
        <v>0.822</v>
      </c>
      <c r="W49" s="11">
        <v>0.84</v>
      </c>
      <c r="Y49" s="11">
        <v>0.81</v>
      </c>
      <c r="Z49" s="11"/>
      <c r="AA49" s="11">
        <v>0.815</v>
      </c>
    </row>
    <row r="50" spans="2:27" ht="12.75">
      <c r="B50" s="9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O50" s="11"/>
      <c r="P50" s="11"/>
      <c r="Q50" s="11"/>
      <c r="R50" s="11"/>
      <c r="S50" s="11">
        <v>-0.86</v>
      </c>
      <c r="U50" s="11">
        <v>-0.882</v>
      </c>
      <c r="W50" s="11">
        <v>-0.87</v>
      </c>
      <c r="Y50" s="11">
        <v>-0.88</v>
      </c>
      <c r="Z50" s="11"/>
      <c r="AA50" s="11">
        <v>-0.885</v>
      </c>
    </row>
    <row r="52" spans="1:2" ht="12.75">
      <c r="A52" t="s">
        <v>105</v>
      </c>
      <c r="B52" t="s">
        <v>105</v>
      </c>
    </row>
    <row r="53" spans="1:2" ht="12.75">
      <c r="A53" t="s">
        <v>106</v>
      </c>
      <c r="B53" t="s">
        <v>106</v>
      </c>
    </row>
    <row r="54" ht="12.75">
      <c r="A54" t="s">
        <v>107</v>
      </c>
    </row>
    <row r="56" ht="12.75">
      <c r="A56" t="s">
        <v>108</v>
      </c>
    </row>
    <row r="57" ht="12.75">
      <c r="A57" t="s">
        <v>109</v>
      </c>
    </row>
    <row r="58" ht="12.75">
      <c r="A58" t="s">
        <v>110</v>
      </c>
    </row>
  </sheetData>
  <printOptions/>
  <pageMargins left="0.75" right="0.75" top="1" bottom="1" header="0.5" footer="0.5"/>
  <pageSetup horizontalDpi="600" verticalDpi="600" orientation="landscape" scale="64" r:id="rId1"/>
  <colBreaks count="1" manualBreakCount="1">
    <brk id="28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140625" defaultRowHeight="12.75"/>
  <cols>
    <col min="2" max="2" width="11.140625" style="0" bestFit="1" customWidth="1"/>
    <col min="3" max="4" width="10.57421875" style="0" bestFit="1" customWidth="1"/>
    <col min="5" max="6" width="10.8515625" style="0" customWidth="1"/>
  </cols>
  <sheetData>
    <row r="1" spans="1:7" ht="12.75">
      <c r="A1" s="173" t="s">
        <v>565</v>
      </c>
      <c r="B1" s="174"/>
      <c r="C1" s="174"/>
      <c r="D1" s="174"/>
      <c r="E1" s="174"/>
      <c r="F1" s="174"/>
      <c r="G1" s="174"/>
    </row>
    <row r="2" spans="1:6" ht="12.75">
      <c r="A2" t="s">
        <v>120</v>
      </c>
      <c r="B2" s="17">
        <v>38918.52221689815</v>
      </c>
      <c r="F2" t="s">
        <v>566</v>
      </c>
    </row>
    <row r="3" spans="5:6" ht="12.75">
      <c r="E3" t="s">
        <v>567</v>
      </c>
      <c r="F3" t="s">
        <v>568</v>
      </c>
    </row>
    <row r="4" spans="1:6" ht="15">
      <c r="A4" s="175"/>
      <c r="B4" s="175"/>
      <c r="C4" s="176">
        <v>38544</v>
      </c>
      <c r="D4" s="176">
        <v>38908</v>
      </c>
      <c r="E4" s="177" t="s">
        <v>569</v>
      </c>
      <c r="F4" s="178" t="s">
        <v>570</v>
      </c>
    </row>
    <row r="5" spans="1:6" ht="12.75">
      <c r="A5" s="18"/>
      <c r="B5" s="18"/>
      <c r="C5" s="17"/>
      <c r="D5" s="17"/>
      <c r="F5" s="18"/>
    </row>
    <row r="6" spans="1:6" ht="12.75">
      <c r="A6" s="18"/>
      <c r="B6" s="18"/>
      <c r="C6" s="17"/>
      <c r="D6" s="17" t="s">
        <v>571</v>
      </c>
      <c r="F6" s="18"/>
    </row>
    <row r="7" spans="1:6" ht="12.75">
      <c r="A7" s="18" t="s">
        <v>166</v>
      </c>
      <c r="B7" s="18"/>
      <c r="C7" s="18">
        <v>189375.271</v>
      </c>
      <c r="D7" s="18">
        <v>144441.503</v>
      </c>
      <c r="E7" s="15" t="s">
        <v>572</v>
      </c>
      <c r="F7" s="179" t="s">
        <v>572</v>
      </c>
    </row>
    <row r="8" spans="1:6" ht="12.75">
      <c r="A8" s="18" t="s">
        <v>223</v>
      </c>
      <c r="B8" s="18"/>
      <c r="C8" s="18">
        <v>3534.046</v>
      </c>
      <c r="D8" s="18">
        <v>5678.646</v>
      </c>
      <c r="E8" s="15" t="s">
        <v>572</v>
      </c>
      <c r="F8" s="15" t="s">
        <v>572</v>
      </c>
    </row>
    <row r="9" spans="1:6" ht="12.75">
      <c r="A9" s="18" t="s">
        <v>573</v>
      </c>
      <c r="B9" s="18"/>
      <c r="C9" s="18">
        <v>283092.12200000003</v>
      </c>
      <c r="D9" s="18">
        <v>227704.242</v>
      </c>
      <c r="E9" s="18">
        <v>696421</v>
      </c>
      <c r="F9" s="18">
        <v>32.69634919107838</v>
      </c>
    </row>
    <row r="10" spans="1:6" ht="12.75">
      <c r="A10" s="18" t="s">
        <v>574</v>
      </c>
      <c r="B10" s="18"/>
      <c r="C10" s="18">
        <v>141830.124</v>
      </c>
      <c r="D10" s="18">
        <v>133366.119</v>
      </c>
      <c r="E10" s="18">
        <v>378214</v>
      </c>
      <c r="F10" s="18">
        <v>27.33006155245443</v>
      </c>
    </row>
    <row r="11" spans="1:6" ht="12.75">
      <c r="A11" s="18" t="s">
        <v>575</v>
      </c>
      <c r="B11" s="18"/>
      <c r="C11" s="18">
        <v>119298.667</v>
      </c>
      <c r="D11" s="18">
        <v>103642.616</v>
      </c>
      <c r="E11" s="18">
        <v>213402</v>
      </c>
      <c r="F11" s="18">
        <v>48.56684379715279</v>
      </c>
    </row>
    <row r="12" spans="1:6" ht="12.75">
      <c r="A12" s="18" t="s">
        <v>576</v>
      </c>
      <c r="B12" s="18"/>
      <c r="C12" s="18">
        <v>0</v>
      </c>
      <c r="D12" s="18">
        <v>0</v>
      </c>
      <c r="E12" s="18">
        <v>20000</v>
      </c>
      <c r="F12" s="18">
        <v>0</v>
      </c>
    </row>
    <row r="13" spans="1:6" ht="12.75">
      <c r="A13" s="18" t="s">
        <v>577</v>
      </c>
      <c r="B13" s="18"/>
      <c r="C13" s="18">
        <v>7837.322</v>
      </c>
      <c r="D13" s="18">
        <v>6265.608</v>
      </c>
      <c r="E13" s="18">
        <v>20000</v>
      </c>
      <c r="F13" s="18">
        <v>31.32804</v>
      </c>
    </row>
    <row r="14" spans="1:6" ht="12.75">
      <c r="A14" s="18" t="s">
        <v>578</v>
      </c>
      <c r="B14" s="18"/>
      <c r="C14" s="18">
        <v>14126.009</v>
      </c>
      <c r="D14" s="18">
        <v>14429.899</v>
      </c>
      <c r="E14" s="18">
        <v>64805</v>
      </c>
      <c r="F14" s="18">
        <v>22.26664454903171</v>
      </c>
    </row>
    <row r="15" spans="1:6" ht="12.75">
      <c r="A15" s="18"/>
      <c r="B15" s="18"/>
      <c r="C15" s="18"/>
      <c r="D15" s="18"/>
      <c r="E15" s="18"/>
      <c r="F15" s="18"/>
    </row>
    <row r="16" spans="1:7" ht="12.75">
      <c r="A16" s="180" t="s">
        <v>173</v>
      </c>
      <c r="B16" s="180"/>
      <c r="C16" s="180">
        <v>476001.439</v>
      </c>
      <c r="D16" s="180">
        <v>377824.391</v>
      </c>
      <c r="E16" s="180">
        <v>0</v>
      </c>
      <c r="F16" s="165" t="s">
        <v>572</v>
      </c>
      <c r="G16" s="140"/>
    </row>
    <row r="17" ht="12.75">
      <c r="A17" t="s">
        <v>579</v>
      </c>
    </row>
    <row r="18" ht="12.75">
      <c r="A18" t="s">
        <v>580</v>
      </c>
    </row>
    <row r="19" ht="12.75">
      <c r="A19" t="s">
        <v>581</v>
      </c>
    </row>
    <row r="20" ht="12.75">
      <c r="A20" t="s">
        <v>582</v>
      </c>
    </row>
    <row r="21" ht="12.75">
      <c r="A21" t="s">
        <v>583</v>
      </c>
    </row>
    <row r="22" ht="12.75">
      <c r="A22" t="s">
        <v>584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selection activeCell="A1" sqref="A1"/>
    </sheetView>
  </sheetViews>
  <sheetFormatPr defaultColWidth="9.140625" defaultRowHeight="12.75"/>
  <cols>
    <col min="1" max="1" width="27.28125" style="0" customWidth="1"/>
    <col min="2" max="2" width="1.1484375" style="0" customWidth="1"/>
    <col min="4" max="4" width="1.1484375" style="0" customWidth="1"/>
    <col min="6" max="6" width="1.1484375" style="0" customWidth="1"/>
    <col min="8" max="8" width="1.1484375" style="0" customWidth="1"/>
    <col min="10" max="10" width="1.1484375" style="0" customWidth="1"/>
    <col min="12" max="12" width="1.1484375" style="0" customWidth="1"/>
    <col min="14" max="14" width="1.1484375" style="0" customWidth="1"/>
    <col min="16" max="16" width="1.1484375" style="0" customWidth="1"/>
    <col min="18" max="18" width="1.1484375" style="0" customWidth="1"/>
    <col min="20" max="20" width="1.1484375" style="0" customWidth="1"/>
    <col min="22" max="22" width="1.1484375" style="0" customWidth="1"/>
    <col min="24" max="24" width="1.1484375" style="0" customWidth="1"/>
    <col min="26" max="26" width="1.1484375" style="0" customWidth="1"/>
  </cols>
  <sheetData>
    <row r="1" ht="12.75">
      <c r="A1" t="s">
        <v>111</v>
      </c>
    </row>
    <row r="2" spans="7:24" ht="12.75">
      <c r="G2" t="s">
        <v>80</v>
      </c>
      <c r="Q2" t="s">
        <v>81</v>
      </c>
      <c r="X2">
        <v>2007</v>
      </c>
    </row>
    <row r="3" spans="3:25" ht="12.75">
      <c r="C3" t="s">
        <v>4</v>
      </c>
      <c r="E3" t="s">
        <v>5</v>
      </c>
      <c r="G3" t="s">
        <v>2</v>
      </c>
      <c r="I3" t="s">
        <v>6</v>
      </c>
      <c r="K3" t="s">
        <v>82</v>
      </c>
      <c r="M3" t="s">
        <v>4</v>
      </c>
      <c r="O3" t="s">
        <v>5</v>
      </c>
      <c r="Q3" t="s">
        <v>2</v>
      </c>
      <c r="S3" t="s">
        <v>6</v>
      </c>
      <c r="U3" t="s">
        <v>82</v>
      </c>
      <c r="W3" t="s">
        <v>4</v>
      </c>
      <c r="Y3" t="s">
        <v>82</v>
      </c>
    </row>
    <row r="5" spans="1:26" ht="12.75">
      <c r="A5" t="s">
        <v>112</v>
      </c>
      <c r="C5" s="2">
        <v>10999</v>
      </c>
      <c r="E5" s="2">
        <v>11092</v>
      </c>
      <c r="G5" s="2">
        <v>11193</v>
      </c>
      <c r="I5" s="2">
        <v>11234</v>
      </c>
      <c r="K5" s="2">
        <v>11134.8</v>
      </c>
      <c r="L5" s="2"/>
      <c r="M5" s="2">
        <v>11381</v>
      </c>
      <c r="N5" s="2">
        <v>11476.9</v>
      </c>
      <c r="O5" s="2">
        <v>11449</v>
      </c>
      <c r="P5" s="2">
        <v>11564.9</v>
      </c>
      <c r="Q5" s="2">
        <v>11534</v>
      </c>
      <c r="S5" s="2">
        <v>11650.6</v>
      </c>
      <c r="U5" s="2">
        <v>11517.9</v>
      </c>
      <c r="V5" s="2"/>
      <c r="W5" s="2">
        <v>11733.8</v>
      </c>
      <c r="Y5" s="2">
        <v>11863.1</v>
      </c>
      <c r="Z5" s="2"/>
    </row>
    <row r="6" spans="12:26" ht="12.75">
      <c r="L6" s="2"/>
      <c r="V6" s="2"/>
      <c r="Z6" s="2"/>
    </row>
    <row r="7" spans="1:26" ht="12.75">
      <c r="A7" t="s">
        <v>113</v>
      </c>
      <c r="C7" s="6">
        <v>2.4</v>
      </c>
      <c r="E7" s="6">
        <v>4.2</v>
      </c>
      <c r="G7">
        <v>5.1</v>
      </c>
      <c r="I7">
        <v>3.2</v>
      </c>
      <c r="K7" s="6">
        <v>3.7</v>
      </c>
      <c r="L7" s="6"/>
      <c r="M7" s="6">
        <v>2</v>
      </c>
      <c r="O7">
        <v>3.4</v>
      </c>
      <c r="Q7" s="6">
        <v>2.6</v>
      </c>
      <c r="S7" s="6">
        <v>2.4</v>
      </c>
      <c r="U7" s="6">
        <v>2.62</v>
      </c>
      <c r="V7" s="6"/>
      <c r="W7" s="6">
        <v>2.3</v>
      </c>
      <c r="Y7" s="6">
        <v>2.35</v>
      </c>
      <c r="Z7" s="6"/>
    </row>
    <row r="8" spans="3:26" ht="12.75">
      <c r="C8" s="6"/>
      <c r="K8" s="6"/>
      <c r="L8" s="6"/>
      <c r="Q8" s="6"/>
      <c r="S8" s="6"/>
      <c r="U8" s="6"/>
      <c r="V8" s="6"/>
      <c r="W8" s="6"/>
      <c r="Y8" s="6"/>
      <c r="Z8" s="6"/>
    </row>
    <row r="9" spans="1:26" ht="12.75">
      <c r="A9" t="s">
        <v>114</v>
      </c>
      <c r="C9" s="6">
        <v>5.3</v>
      </c>
      <c r="D9" s="6"/>
      <c r="E9" s="6">
        <v>5.1</v>
      </c>
      <c r="F9" s="6"/>
      <c r="G9" s="6">
        <v>5</v>
      </c>
      <c r="H9" s="6"/>
      <c r="I9" s="6">
        <v>4.9</v>
      </c>
      <c r="J9" s="6"/>
      <c r="K9" s="6">
        <v>5.1</v>
      </c>
      <c r="L9" s="6"/>
      <c r="M9" s="6">
        <v>4.8</v>
      </c>
      <c r="N9" s="6"/>
      <c r="O9" s="6">
        <v>4.7</v>
      </c>
      <c r="P9" s="6"/>
      <c r="Q9" s="6">
        <v>4.7</v>
      </c>
      <c r="S9" s="6">
        <v>4.8</v>
      </c>
      <c r="U9" s="6">
        <v>4.7</v>
      </c>
      <c r="V9" s="6"/>
      <c r="W9" s="6">
        <v>4.8</v>
      </c>
      <c r="Y9" s="6">
        <v>4.8</v>
      </c>
      <c r="Z9" s="6"/>
    </row>
    <row r="10" spans="3:26" ht="12.75">
      <c r="C10" s="6"/>
      <c r="K10" s="6"/>
      <c r="L10" s="6"/>
      <c r="Q10" s="6"/>
      <c r="S10" s="6"/>
      <c r="U10" s="6"/>
      <c r="V10" s="6"/>
      <c r="W10" s="6"/>
      <c r="Y10" s="6"/>
      <c r="Z10" s="6"/>
    </row>
    <row r="11" spans="1:26" ht="12.75">
      <c r="A11" t="s">
        <v>115</v>
      </c>
      <c r="C11" s="6"/>
      <c r="K11" s="6"/>
      <c r="L11" s="6"/>
      <c r="Q11" s="6"/>
      <c r="S11" s="6"/>
      <c r="U11" s="6"/>
      <c r="V11" s="6"/>
      <c r="W11" s="6"/>
      <c r="Y11" s="6"/>
      <c r="Z11" s="6"/>
    </row>
    <row r="12" spans="1:26" ht="12.75">
      <c r="A12" t="s">
        <v>116</v>
      </c>
      <c r="C12" s="6">
        <v>2.5</v>
      </c>
      <c r="D12" s="6"/>
      <c r="E12" s="6">
        <v>2.9</v>
      </c>
      <c r="G12">
        <v>3.4</v>
      </c>
      <c r="I12">
        <v>3.8</v>
      </c>
      <c r="K12" s="6">
        <v>3.2</v>
      </c>
      <c r="L12" s="6"/>
      <c r="M12" s="6">
        <v>4.4</v>
      </c>
      <c r="O12" s="6">
        <v>4.8</v>
      </c>
      <c r="P12" s="6"/>
      <c r="Q12" s="6">
        <v>5</v>
      </c>
      <c r="S12" s="6">
        <v>5</v>
      </c>
      <c r="U12" s="6">
        <v>4.8</v>
      </c>
      <c r="V12" s="6"/>
      <c r="W12" s="6">
        <v>5</v>
      </c>
      <c r="X12" s="6"/>
      <c r="Y12" s="6">
        <v>4.8</v>
      </c>
      <c r="Z12" s="6"/>
    </row>
    <row r="13" spans="1:26" ht="12.75">
      <c r="A13" t="s">
        <v>117</v>
      </c>
      <c r="C13" s="6">
        <v>4.3</v>
      </c>
      <c r="D13" s="6"/>
      <c r="E13" s="6">
        <v>4.2</v>
      </c>
      <c r="G13" s="6">
        <v>4.2</v>
      </c>
      <c r="I13" s="6">
        <v>4.5</v>
      </c>
      <c r="K13" s="6">
        <v>4.3</v>
      </c>
      <c r="L13" s="6"/>
      <c r="M13" s="6">
        <v>4.6</v>
      </c>
      <c r="O13" s="6">
        <v>5.1</v>
      </c>
      <c r="P13" s="6"/>
      <c r="Q13" s="6">
        <v>5.2</v>
      </c>
      <c r="S13" s="6">
        <v>5.3</v>
      </c>
      <c r="U13" s="6">
        <v>5.1</v>
      </c>
      <c r="V13" s="6"/>
      <c r="W13" s="6">
        <v>5.3</v>
      </c>
      <c r="X13" s="6"/>
      <c r="Y13" s="6">
        <v>5.2</v>
      </c>
      <c r="Z13" s="6"/>
    </row>
    <row r="16" ht="12.75">
      <c r="A16" t="s">
        <v>118</v>
      </c>
    </row>
    <row r="17" ht="12.75">
      <c r="A17" t="s">
        <v>109</v>
      </c>
    </row>
    <row r="18" ht="12.75">
      <c r="A18" t="s">
        <v>110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5" width="10.7109375" style="0" customWidth="1"/>
  </cols>
  <sheetData>
    <row r="1" spans="1:5" ht="12.75">
      <c r="A1" s="109" t="s">
        <v>585</v>
      </c>
      <c r="B1" s="140"/>
      <c r="C1" s="140"/>
      <c r="D1" s="140" t="s">
        <v>634</v>
      </c>
      <c r="E1" s="140"/>
    </row>
    <row r="2" ht="12.75">
      <c r="D2" s="14">
        <v>2006</v>
      </c>
    </row>
    <row r="3" spans="2:5" ht="12.75">
      <c r="B3" s="181" t="s">
        <v>633</v>
      </c>
      <c r="C3" s="140" t="s">
        <v>631</v>
      </c>
      <c r="D3" s="140" t="s">
        <v>317</v>
      </c>
      <c r="E3" s="182" t="s">
        <v>632</v>
      </c>
    </row>
    <row r="4" ht="12.75">
      <c r="D4" t="s">
        <v>586</v>
      </c>
    </row>
    <row r="5" ht="12.75">
      <c r="A5" t="s">
        <v>587</v>
      </c>
    </row>
    <row r="6" spans="1:5" ht="12.75">
      <c r="A6" t="s">
        <v>588</v>
      </c>
      <c r="B6" s="183">
        <v>10771</v>
      </c>
      <c r="C6" s="183">
        <v>11812</v>
      </c>
      <c r="D6" s="183">
        <v>11559</v>
      </c>
      <c r="E6" s="183">
        <v>11187</v>
      </c>
    </row>
    <row r="7" spans="1:5" ht="12.75">
      <c r="A7" t="s">
        <v>589</v>
      </c>
      <c r="B7" s="183">
        <v>1706</v>
      </c>
      <c r="C7" s="183">
        <v>1542</v>
      </c>
      <c r="D7" s="183">
        <v>1798</v>
      </c>
      <c r="E7" s="183">
        <v>1888</v>
      </c>
    </row>
    <row r="8" spans="1:5" ht="12.75">
      <c r="A8" t="s">
        <v>590</v>
      </c>
      <c r="B8" s="183">
        <v>2083</v>
      </c>
      <c r="C8" s="183">
        <v>1795</v>
      </c>
      <c r="D8" s="183">
        <v>2170</v>
      </c>
      <c r="E8" s="183">
        <v>2203</v>
      </c>
    </row>
    <row r="9" spans="2:5" ht="12.75">
      <c r="B9" s="184"/>
      <c r="C9" s="184"/>
      <c r="D9" s="184"/>
      <c r="E9" s="184"/>
    </row>
    <row r="10" spans="1:5" ht="12.75">
      <c r="A10" t="s">
        <v>591</v>
      </c>
      <c r="B10" s="185"/>
      <c r="C10" s="185"/>
      <c r="D10" s="185"/>
      <c r="E10" s="185"/>
    </row>
    <row r="11" spans="1:5" ht="12.75">
      <c r="A11" t="s">
        <v>592</v>
      </c>
      <c r="B11" s="183">
        <v>668018</v>
      </c>
      <c r="C11" s="183">
        <v>658570</v>
      </c>
      <c r="D11" s="183">
        <v>658351</v>
      </c>
      <c r="E11" s="183">
        <v>660638</v>
      </c>
    </row>
    <row r="12" spans="1:5" ht="12.75">
      <c r="A12" t="s">
        <v>593</v>
      </c>
      <c r="B12" s="183">
        <v>799200</v>
      </c>
      <c r="C12" s="183">
        <v>787064</v>
      </c>
      <c r="D12" s="183">
        <v>810908</v>
      </c>
      <c r="E12" s="183">
        <v>787791</v>
      </c>
    </row>
    <row r="13" spans="1:5" ht="12.75">
      <c r="A13" t="s">
        <v>594</v>
      </c>
      <c r="B13" s="183">
        <v>56737</v>
      </c>
      <c r="C13" s="183">
        <v>55340</v>
      </c>
      <c r="D13" s="183">
        <v>55345</v>
      </c>
      <c r="E13" s="183">
        <v>54749</v>
      </c>
    </row>
    <row r="14" spans="1:5" ht="12.75">
      <c r="A14" t="s">
        <v>595</v>
      </c>
      <c r="B14" s="183">
        <v>6880</v>
      </c>
      <c r="C14" s="183">
        <v>6593</v>
      </c>
      <c r="D14" s="183">
        <v>7531</v>
      </c>
      <c r="E14" s="183">
        <v>7636</v>
      </c>
    </row>
    <row r="15" spans="1:5" ht="12.75">
      <c r="A15" t="s">
        <v>596</v>
      </c>
      <c r="B15" s="183">
        <v>6761</v>
      </c>
      <c r="C15" s="183">
        <v>6051</v>
      </c>
      <c r="D15" s="183">
        <v>6881</v>
      </c>
      <c r="E15" s="183">
        <v>7100</v>
      </c>
    </row>
    <row r="16" spans="2:5" ht="12.75">
      <c r="B16" s="183"/>
      <c r="C16" s="183"/>
      <c r="D16" s="183"/>
      <c r="E16" s="183"/>
    </row>
    <row r="17" spans="1:5" ht="12.75">
      <c r="A17" t="s">
        <v>597</v>
      </c>
      <c r="B17" s="183"/>
      <c r="C17" s="183"/>
      <c r="D17" s="183"/>
      <c r="E17" s="183"/>
    </row>
    <row r="18" spans="1:5" ht="12.75">
      <c r="A18" t="s">
        <v>592</v>
      </c>
      <c r="B18" s="183">
        <v>30365</v>
      </c>
      <c r="C18" s="183">
        <v>30125</v>
      </c>
      <c r="D18" s="183">
        <v>31582</v>
      </c>
      <c r="E18" s="183">
        <v>31639</v>
      </c>
    </row>
    <row r="19" spans="1:5" ht="12.75">
      <c r="A19" t="s">
        <v>598</v>
      </c>
      <c r="B19" s="183">
        <v>24253</v>
      </c>
      <c r="C19" s="183">
        <v>23902</v>
      </c>
      <c r="D19" s="183">
        <v>25313</v>
      </c>
      <c r="E19" s="183">
        <v>25743</v>
      </c>
    </row>
    <row r="20" spans="2:5" ht="12.75">
      <c r="B20" s="183"/>
      <c r="C20" s="183"/>
      <c r="D20" s="183"/>
      <c r="E20" s="183"/>
    </row>
    <row r="21" spans="1:5" ht="12.75">
      <c r="A21" t="s">
        <v>599</v>
      </c>
      <c r="B21" s="183"/>
      <c r="C21" s="183"/>
      <c r="D21" s="183"/>
      <c r="E21" s="183"/>
    </row>
    <row r="22" spans="1:5" ht="12.75">
      <c r="A22" t="s">
        <v>600</v>
      </c>
      <c r="B22" s="184">
        <v>520</v>
      </c>
      <c r="C22" s="184">
        <v>539.0833333333334</v>
      </c>
      <c r="D22" s="184">
        <v>543.3333333333334</v>
      </c>
      <c r="E22" s="184">
        <v>527.25</v>
      </c>
    </row>
    <row r="23" spans="1:5" ht="12.75">
      <c r="A23" t="s">
        <v>601</v>
      </c>
      <c r="B23" s="183">
        <v>281786</v>
      </c>
      <c r="C23" s="183">
        <v>291783</v>
      </c>
      <c r="D23" s="183">
        <v>288108</v>
      </c>
      <c r="E23" s="183">
        <v>285502</v>
      </c>
    </row>
    <row r="24" spans="1:5" ht="12.75">
      <c r="A24" t="s">
        <v>602</v>
      </c>
      <c r="B24" s="184">
        <v>73.4</v>
      </c>
      <c r="C24" s="184">
        <v>75.2</v>
      </c>
      <c r="D24" s="184">
        <v>73.5</v>
      </c>
      <c r="E24" s="184">
        <v>73.1</v>
      </c>
    </row>
    <row r="25" spans="1:5" ht="12.75">
      <c r="A25" t="s">
        <v>603</v>
      </c>
      <c r="B25" s="183">
        <v>37150</v>
      </c>
      <c r="C25" s="183">
        <v>34613</v>
      </c>
      <c r="D25" s="183">
        <v>40320</v>
      </c>
      <c r="E25" s="183">
        <v>37700</v>
      </c>
    </row>
    <row r="26" spans="1:5" ht="12.75">
      <c r="A26" t="s">
        <v>604</v>
      </c>
      <c r="B26" s="183">
        <v>7178</v>
      </c>
      <c r="C26" s="183">
        <v>4647</v>
      </c>
      <c r="D26" s="183">
        <v>4953</v>
      </c>
      <c r="E26" s="183">
        <v>5025</v>
      </c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1:5" ht="12.75">
      <c r="A29" s="186" t="s">
        <v>605</v>
      </c>
      <c r="B29" s="3"/>
      <c r="C29" s="3"/>
      <c r="D29" s="3"/>
      <c r="E29" s="3"/>
    </row>
    <row r="31" ht="12.75">
      <c r="D31" s="14">
        <v>2006</v>
      </c>
    </row>
    <row r="32" spans="2:5" ht="12.75">
      <c r="B32" s="187" t="s">
        <v>635</v>
      </c>
      <c r="C32" s="188" t="s">
        <v>317</v>
      </c>
      <c r="D32" s="140" t="s">
        <v>318</v>
      </c>
      <c r="E32" s="182" t="s">
        <v>636</v>
      </c>
    </row>
    <row r="33" spans="2:5" ht="12.75">
      <c r="B33" s="3"/>
      <c r="D33" s="3" t="s">
        <v>606</v>
      </c>
      <c r="E33" s="3"/>
    </row>
    <row r="34" ht="12.75">
      <c r="A34" t="s">
        <v>607</v>
      </c>
    </row>
    <row r="35" spans="1:5" ht="12.75">
      <c r="A35" t="s">
        <v>608</v>
      </c>
      <c r="B35" s="185">
        <v>85.86</v>
      </c>
      <c r="C35" s="185">
        <v>91.98</v>
      </c>
      <c r="D35" s="185">
        <v>87.41</v>
      </c>
      <c r="E35" s="185">
        <v>84.85</v>
      </c>
    </row>
    <row r="36" spans="1:5" ht="12.75">
      <c r="A36" t="s">
        <v>609</v>
      </c>
      <c r="B36" s="185">
        <v>80.67</v>
      </c>
      <c r="C36" s="185">
        <v>79.05</v>
      </c>
      <c r="D36" s="185">
        <v>82.95</v>
      </c>
      <c r="E36" s="185">
        <v>80.75</v>
      </c>
    </row>
    <row r="37" spans="1:5" ht="12.75">
      <c r="A37" t="s">
        <v>610</v>
      </c>
      <c r="B37" s="185">
        <v>-5.19</v>
      </c>
      <c r="C37" s="185">
        <v>-12.93</v>
      </c>
      <c r="D37" s="185">
        <v>-4.459999999999994</v>
      </c>
      <c r="E37" s="185">
        <v>-4.099999999999994</v>
      </c>
    </row>
    <row r="38" spans="2:5" ht="12.75">
      <c r="B38" s="185"/>
      <c r="C38" s="185"/>
      <c r="D38" s="185"/>
      <c r="E38" s="185"/>
    </row>
    <row r="39" spans="1:5" ht="12.75">
      <c r="A39" t="s">
        <v>611</v>
      </c>
      <c r="B39" s="185"/>
      <c r="C39" s="185"/>
      <c r="D39" s="185"/>
      <c r="E39" s="185"/>
    </row>
    <row r="40" spans="1:5" ht="12.75">
      <c r="A40" t="s">
        <v>612</v>
      </c>
      <c r="B40" s="185">
        <v>38.42</v>
      </c>
      <c r="C40" s="185">
        <v>39.91</v>
      </c>
      <c r="D40" s="185">
        <v>40.66</v>
      </c>
      <c r="E40" s="185">
        <v>40.09</v>
      </c>
    </row>
    <row r="41" spans="1:5" ht="12.75">
      <c r="A41" t="s">
        <v>613</v>
      </c>
      <c r="B41" s="185">
        <v>49.96</v>
      </c>
      <c r="C41" s="185">
        <v>49</v>
      </c>
      <c r="D41" s="185">
        <v>54.9</v>
      </c>
      <c r="E41" s="185">
        <v>53</v>
      </c>
    </row>
    <row r="42" spans="1:5" ht="12.75">
      <c r="A42" t="s">
        <v>614</v>
      </c>
      <c r="B42" s="185">
        <v>11.54</v>
      </c>
      <c r="C42" s="185">
        <v>9.09</v>
      </c>
      <c r="D42" s="185">
        <v>14.24</v>
      </c>
      <c r="E42" s="185">
        <v>12.91</v>
      </c>
    </row>
    <row r="43" spans="2:5" ht="12.75">
      <c r="B43" s="185"/>
      <c r="C43" s="185"/>
      <c r="D43" s="185"/>
      <c r="E43" s="185"/>
    </row>
    <row r="44" spans="1:5" ht="12.75">
      <c r="A44" t="s">
        <v>615</v>
      </c>
      <c r="B44" s="189" t="s">
        <v>616</v>
      </c>
      <c r="C44" s="189" t="s">
        <v>616</v>
      </c>
      <c r="D44" s="189" t="s">
        <v>616</v>
      </c>
      <c r="E44" s="189" t="s">
        <v>616</v>
      </c>
    </row>
    <row r="45" spans="1:5" ht="12.75">
      <c r="A45" t="s">
        <v>617</v>
      </c>
      <c r="B45" s="184">
        <v>105.8</v>
      </c>
      <c r="C45" s="184">
        <v>100.9</v>
      </c>
      <c r="D45" s="184">
        <v>103.2</v>
      </c>
      <c r="E45" s="184">
        <v>105.6</v>
      </c>
    </row>
    <row r="46" spans="1:5" ht="12.75">
      <c r="A46" t="s">
        <v>618</v>
      </c>
      <c r="B46" s="184">
        <v>125.8</v>
      </c>
      <c r="C46" s="184">
        <v>93.5</v>
      </c>
      <c r="D46" s="184">
        <v>101.2</v>
      </c>
      <c r="E46" s="184">
        <v>106.1</v>
      </c>
    </row>
    <row r="47" spans="1:5" ht="12.75">
      <c r="A47" t="s">
        <v>619</v>
      </c>
      <c r="B47" s="184">
        <v>132.9</v>
      </c>
      <c r="C47" s="184">
        <v>90.9</v>
      </c>
      <c r="D47" s="184">
        <v>100.5</v>
      </c>
      <c r="E47" s="184">
        <v>106.2</v>
      </c>
    </row>
    <row r="48" spans="2:5" ht="18">
      <c r="B48" s="190"/>
      <c r="C48" s="190"/>
      <c r="D48" s="190"/>
      <c r="E48" s="190"/>
    </row>
    <row r="49" spans="1:5" ht="12.75">
      <c r="A49" t="s">
        <v>620</v>
      </c>
      <c r="B49" s="185"/>
      <c r="C49" s="185"/>
      <c r="D49" s="185"/>
      <c r="E49" s="185"/>
    </row>
    <row r="50" spans="1:5" ht="12.75">
      <c r="A50" t="s">
        <v>617</v>
      </c>
      <c r="B50" s="184">
        <v>106</v>
      </c>
      <c r="C50" s="184">
        <v>101.2</v>
      </c>
      <c r="D50" s="184">
        <v>100.6</v>
      </c>
      <c r="E50" s="184">
        <v>103.2</v>
      </c>
    </row>
    <row r="51" spans="1:5" ht="12.75">
      <c r="A51" t="s">
        <v>618</v>
      </c>
      <c r="B51" s="184">
        <v>109</v>
      </c>
      <c r="C51" s="184">
        <v>107.6</v>
      </c>
      <c r="D51" s="184">
        <v>110.5</v>
      </c>
      <c r="E51" s="184">
        <v>112.9</v>
      </c>
    </row>
    <row r="52" spans="1:5" ht="12.75">
      <c r="A52" t="s">
        <v>619</v>
      </c>
      <c r="B52" s="184">
        <v>110.4</v>
      </c>
      <c r="C52" s="184">
        <v>110.4</v>
      </c>
      <c r="D52" s="184">
        <v>114.9</v>
      </c>
      <c r="E52" s="184">
        <v>117.2</v>
      </c>
    </row>
    <row r="53" spans="2:5" ht="18">
      <c r="B53" s="191"/>
      <c r="C53" s="191"/>
      <c r="D53" s="191"/>
      <c r="E53" s="191"/>
    </row>
    <row r="54" spans="1:5" ht="12.75">
      <c r="A54" t="s">
        <v>621</v>
      </c>
      <c r="B54" s="184"/>
      <c r="C54" s="184"/>
      <c r="D54" s="184"/>
      <c r="E54" s="184"/>
    </row>
    <row r="55" spans="1:5" ht="12.75">
      <c r="A55" t="s">
        <v>617</v>
      </c>
      <c r="B55" s="184">
        <v>110.7</v>
      </c>
      <c r="C55" s="184">
        <v>104.3</v>
      </c>
      <c r="D55" s="184">
        <v>107.9</v>
      </c>
      <c r="E55" s="184">
        <v>106.5</v>
      </c>
    </row>
    <row r="56" spans="1:5" ht="12.75">
      <c r="A56" t="s">
        <v>618</v>
      </c>
      <c r="B56" s="184">
        <v>75.8</v>
      </c>
      <c r="C56" s="184">
        <v>58.5</v>
      </c>
      <c r="D56" s="184">
        <v>81.9</v>
      </c>
      <c r="E56" s="184">
        <v>56.8</v>
      </c>
    </row>
    <row r="57" spans="1:5" ht="12.75">
      <c r="A57" s="140" t="s">
        <v>619</v>
      </c>
      <c r="B57" s="184">
        <v>57.5</v>
      </c>
      <c r="C57" s="184">
        <v>34.6</v>
      </c>
      <c r="D57" s="184">
        <v>68.4</v>
      </c>
      <c r="E57" s="184">
        <v>30.8</v>
      </c>
    </row>
    <row r="58" ht="12.75">
      <c r="A58" t="s">
        <v>622</v>
      </c>
    </row>
    <row r="59" ht="12.75">
      <c r="A59" t="s">
        <v>623</v>
      </c>
    </row>
    <row r="60" ht="12.75">
      <c r="A60" t="s">
        <v>624</v>
      </c>
    </row>
    <row r="61" ht="12.75">
      <c r="A61" t="s">
        <v>625</v>
      </c>
    </row>
    <row r="62" ht="12.75">
      <c r="A62" s="192" t="s">
        <v>626</v>
      </c>
    </row>
    <row r="63" ht="12.75">
      <c r="A63" s="192" t="s">
        <v>627</v>
      </c>
    </row>
    <row r="64" ht="12.75">
      <c r="A64" s="193" t="s">
        <v>628</v>
      </c>
    </row>
    <row r="65" ht="12.75">
      <c r="A65" s="193" t="s">
        <v>629</v>
      </c>
    </row>
    <row r="66" ht="12.75">
      <c r="A66" s="194" t="s">
        <v>630</v>
      </c>
    </row>
  </sheetData>
  <hyperlinks>
    <hyperlink ref="A64" r:id="rId1" display="ronaldg@ers.usda.gov; Poultry and eggs, Dave Harvey, (202) 694-5177,"/>
    <hyperlink ref="A65" r:id="rId2" display="djharvey@ers.usda.gov"/>
  </hyperlinks>
  <printOptions/>
  <pageMargins left="0.75" right="0.75" top="1" bottom="1" header="0.5" footer="0.5"/>
  <pageSetup fitToHeight="1" fitToWidth="1" horizontalDpi="1200" verticalDpi="1200" orientation="portrait" scale="77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9.8515625" style="0" customWidth="1"/>
    <col min="3" max="3" width="10.00390625" style="0" customWidth="1"/>
    <col min="4" max="5" width="9.28125" style="0" bestFit="1" customWidth="1"/>
    <col min="6" max="6" width="9.421875" style="0" bestFit="1" customWidth="1"/>
    <col min="7" max="7" width="9.7109375" style="0" bestFit="1" customWidth="1"/>
    <col min="8" max="8" width="9.28125" style="0" bestFit="1" customWidth="1"/>
  </cols>
  <sheetData>
    <row r="1" ht="15.75">
      <c r="D1" s="195" t="s">
        <v>637</v>
      </c>
    </row>
    <row r="3" spans="2:8" ht="12.75">
      <c r="B3" s="163" t="s">
        <v>161</v>
      </c>
      <c r="C3" s="163" t="s">
        <v>161</v>
      </c>
      <c r="D3" s="166">
        <v>2006</v>
      </c>
      <c r="E3" s="140"/>
      <c r="F3" s="140"/>
      <c r="G3" s="140"/>
      <c r="H3" s="140"/>
    </row>
    <row r="4" spans="2:8" ht="12.75">
      <c r="B4" s="196" t="s">
        <v>635</v>
      </c>
      <c r="C4" s="196" t="s">
        <v>635</v>
      </c>
      <c r="D4" s="13" t="s">
        <v>670</v>
      </c>
      <c r="E4" s="13" t="s">
        <v>631</v>
      </c>
      <c r="F4" s="13" t="s">
        <v>317</v>
      </c>
      <c r="G4" s="1" t="s">
        <v>318</v>
      </c>
      <c r="H4" s="1" t="s">
        <v>636</v>
      </c>
    </row>
    <row r="5" spans="1:5" ht="12.75">
      <c r="A5" t="s">
        <v>638</v>
      </c>
      <c r="E5" t="s">
        <v>639</v>
      </c>
    </row>
    <row r="6" spans="1:8" ht="12.75">
      <c r="A6" t="s">
        <v>8</v>
      </c>
      <c r="B6" s="197">
        <v>13997</v>
      </c>
      <c r="C6" s="197">
        <v>15019</v>
      </c>
      <c r="D6" s="197">
        <v>2209</v>
      </c>
      <c r="E6" s="197">
        <v>1973</v>
      </c>
      <c r="F6" s="197">
        <v>2297</v>
      </c>
      <c r="G6" s="198">
        <v>2429</v>
      </c>
      <c r="H6" s="198">
        <v>2242</v>
      </c>
    </row>
    <row r="7" spans="1:8" ht="12.75">
      <c r="A7" t="s">
        <v>640</v>
      </c>
      <c r="B7" s="197">
        <v>90.4</v>
      </c>
      <c r="C7" s="197">
        <v>87.5</v>
      </c>
      <c r="D7" s="197">
        <v>13.3</v>
      </c>
      <c r="E7" s="197">
        <v>10.9</v>
      </c>
      <c r="F7" s="197">
        <v>13.1</v>
      </c>
      <c r="G7" s="198">
        <v>13</v>
      </c>
      <c r="H7" s="198">
        <v>13</v>
      </c>
    </row>
    <row r="8" spans="1:8" ht="12.75">
      <c r="A8" t="s">
        <v>9</v>
      </c>
      <c r="B8" s="197">
        <v>11664</v>
      </c>
      <c r="C8" s="197">
        <v>11892</v>
      </c>
      <c r="D8" s="197">
        <v>1871</v>
      </c>
      <c r="E8" s="197">
        <v>1613</v>
      </c>
      <c r="F8" s="197">
        <v>1722</v>
      </c>
      <c r="G8" s="198">
        <v>1663</v>
      </c>
      <c r="H8" s="198">
        <v>1573</v>
      </c>
    </row>
    <row r="9" spans="1:8" ht="12.75">
      <c r="A9" t="s">
        <v>641</v>
      </c>
      <c r="B9" s="197">
        <v>108.1</v>
      </c>
      <c r="C9" s="197">
        <v>111</v>
      </c>
      <c r="D9" s="197">
        <v>18.2</v>
      </c>
      <c r="E9" s="197">
        <v>17</v>
      </c>
      <c r="F9" s="197">
        <v>16.3</v>
      </c>
      <c r="G9" s="198">
        <v>14.6</v>
      </c>
      <c r="H9" s="198">
        <v>14</v>
      </c>
    </row>
    <row r="10" spans="1:8" ht="12.75">
      <c r="A10" t="s">
        <v>642</v>
      </c>
      <c r="B10" s="197">
        <v>25859.5</v>
      </c>
      <c r="C10" s="197">
        <v>27109.5</v>
      </c>
      <c r="D10" s="197">
        <v>4111.5</v>
      </c>
      <c r="E10" s="197">
        <v>3613.9</v>
      </c>
      <c r="F10" s="197">
        <v>4048.4</v>
      </c>
      <c r="G10" s="198">
        <v>4119.6</v>
      </c>
      <c r="H10" s="198">
        <v>3842</v>
      </c>
    </row>
    <row r="11" spans="1:8" ht="12.75">
      <c r="A11" t="s">
        <v>11</v>
      </c>
      <c r="B11" s="197">
        <v>20336.759</v>
      </c>
      <c r="C11" s="197">
        <v>20898.469</v>
      </c>
      <c r="D11" s="197">
        <v>3145.066</v>
      </c>
      <c r="E11" s="197">
        <v>2819.486</v>
      </c>
      <c r="F11" s="197">
        <v>3210.044</v>
      </c>
      <c r="G11" s="198">
        <v>3131.74</v>
      </c>
      <c r="H11" s="198">
        <v>2800.27</v>
      </c>
    </row>
    <row r="12" spans="1:8" ht="12.75">
      <c r="A12" t="s">
        <v>643</v>
      </c>
      <c r="B12" s="197">
        <v>303.6</v>
      </c>
      <c r="C12" s="197">
        <v>296.66</v>
      </c>
      <c r="D12" s="197">
        <v>45.532</v>
      </c>
      <c r="E12" s="197">
        <v>40.44</v>
      </c>
      <c r="F12" s="197">
        <v>45.379</v>
      </c>
      <c r="G12" s="198">
        <v>45.66</v>
      </c>
      <c r="H12" s="198">
        <v>39.92</v>
      </c>
    </row>
    <row r="13" spans="1:8" ht="12.75">
      <c r="A13" t="s">
        <v>12</v>
      </c>
      <c r="B13" s="197">
        <v>3156.629</v>
      </c>
      <c r="C13" s="197">
        <v>3242.582</v>
      </c>
      <c r="D13" s="197">
        <v>491.999</v>
      </c>
      <c r="E13" s="197">
        <v>435.01</v>
      </c>
      <c r="F13" s="197">
        <v>495.393</v>
      </c>
      <c r="G13" s="198">
        <v>504.69</v>
      </c>
      <c r="H13" s="198">
        <v>453.58</v>
      </c>
    </row>
    <row r="14" spans="1:8" ht="12.75">
      <c r="A14" t="s">
        <v>644</v>
      </c>
      <c r="B14" s="197">
        <v>23796.987999999998</v>
      </c>
      <c r="C14" s="197">
        <v>24437.711</v>
      </c>
      <c r="D14" s="197">
        <v>3682.5969999999998</v>
      </c>
      <c r="E14" s="197">
        <v>3294.9359999999997</v>
      </c>
      <c r="F14" s="197">
        <v>3750.816</v>
      </c>
      <c r="G14" s="197">
        <v>3682.09</v>
      </c>
      <c r="H14" s="197">
        <v>3293.77</v>
      </c>
    </row>
    <row r="15" spans="1:8" ht="12.75">
      <c r="A15" t="s">
        <v>645</v>
      </c>
      <c r="B15" s="197">
        <v>49656.488</v>
      </c>
      <c r="C15" s="197">
        <v>51547.210999999996</v>
      </c>
      <c r="D15" s="197">
        <v>7794.097</v>
      </c>
      <c r="E15" s="197">
        <v>6908.835999999999</v>
      </c>
      <c r="F15" s="197">
        <v>7799.216</v>
      </c>
      <c r="G15" s="197">
        <v>7801.69</v>
      </c>
      <c r="H15" s="197">
        <v>7135.77</v>
      </c>
    </row>
    <row r="16" spans="2:6" ht="12.75">
      <c r="B16" s="1"/>
      <c r="C16" s="1"/>
      <c r="D16" s="1"/>
      <c r="E16" s="1"/>
      <c r="F16" s="1"/>
    </row>
    <row r="17" spans="2:8" ht="12.75">
      <c r="B17" s="14" t="s">
        <v>161</v>
      </c>
      <c r="C17" s="14" t="s">
        <v>161</v>
      </c>
      <c r="D17" s="166">
        <v>2006</v>
      </c>
      <c r="E17" s="140"/>
      <c r="F17" s="140"/>
      <c r="G17" s="140"/>
      <c r="H17" s="140"/>
    </row>
    <row r="18" spans="2:8" ht="12.75">
      <c r="B18" s="196" t="s">
        <v>635</v>
      </c>
      <c r="C18" s="196" t="s">
        <v>671</v>
      </c>
      <c r="D18" t="s">
        <v>670</v>
      </c>
      <c r="E18" t="s">
        <v>631</v>
      </c>
      <c r="F18" t="s">
        <v>317</v>
      </c>
      <c r="G18" t="s">
        <v>318</v>
      </c>
      <c r="H18" t="s">
        <v>636</v>
      </c>
    </row>
    <row r="19" spans="1:6" ht="12.75">
      <c r="A19" t="s">
        <v>646</v>
      </c>
      <c r="E19" t="s">
        <v>647</v>
      </c>
      <c r="F19" s="1"/>
    </row>
    <row r="20" spans="1:8" ht="12.75">
      <c r="A20" t="s">
        <v>648</v>
      </c>
      <c r="B20" s="197">
        <v>18604.8</v>
      </c>
      <c r="C20" s="197">
        <v>19523.1</v>
      </c>
      <c r="D20" s="197">
        <v>2852.4</v>
      </c>
      <c r="E20" s="197">
        <v>2607.4</v>
      </c>
      <c r="F20" s="197">
        <v>3038.7</v>
      </c>
      <c r="G20" s="198">
        <v>3159</v>
      </c>
      <c r="H20" s="198">
        <v>2878</v>
      </c>
    </row>
    <row r="21" spans="1:8" ht="12.75">
      <c r="A21" t="s">
        <v>649</v>
      </c>
      <c r="B21" s="197">
        <v>9796</v>
      </c>
      <c r="C21" s="197">
        <v>10441</v>
      </c>
      <c r="D21" s="197">
        <v>1481</v>
      </c>
      <c r="E21" s="197">
        <v>1400</v>
      </c>
      <c r="F21" s="197">
        <v>1674</v>
      </c>
      <c r="G21" s="198">
        <v>1762</v>
      </c>
      <c r="H21" s="198">
        <v>1591</v>
      </c>
    </row>
    <row r="22" spans="1:8" ht="12.75">
      <c r="A22" t="s">
        <v>650</v>
      </c>
      <c r="B22" s="197">
        <v>5772</v>
      </c>
      <c r="C22" s="197">
        <v>5838</v>
      </c>
      <c r="D22" s="197">
        <v>892</v>
      </c>
      <c r="E22" s="197">
        <v>776</v>
      </c>
      <c r="F22" s="197">
        <v>899</v>
      </c>
      <c r="G22" s="198">
        <v>901</v>
      </c>
      <c r="H22" s="198">
        <v>827</v>
      </c>
    </row>
    <row r="23" spans="1:8" ht="12.75">
      <c r="A23" t="s">
        <v>651</v>
      </c>
      <c r="B23" s="197">
        <v>1449</v>
      </c>
      <c r="C23" s="197">
        <v>1649</v>
      </c>
      <c r="D23" s="197">
        <v>225</v>
      </c>
      <c r="E23" s="197">
        <v>220</v>
      </c>
      <c r="F23" s="197">
        <v>243</v>
      </c>
      <c r="G23" s="198">
        <v>266</v>
      </c>
      <c r="H23" s="198">
        <v>245</v>
      </c>
    </row>
    <row r="24" spans="1:8" ht="12.75">
      <c r="A24" t="s">
        <v>652</v>
      </c>
      <c r="B24" s="197">
        <v>1288</v>
      </c>
      <c r="C24" s="197">
        <v>1301</v>
      </c>
      <c r="D24" s="197">
        <v>210</v>
      </c>
      <c r="E24" s="197">
        <v>173</v>
      </c>
      <c r="F24" s="197">
        <v>180</v>
      </c>
      <c r="G24" s="198">
        <v>183</v>
      </c>
      <c r="H24" s="198">
        <v>175</v>
      </c>
    </row>
    <row r="25" spans="1:8" ht="12.75">
      <c r="A25" t="s">
        <v>653</v>
      </c>
      <c r="B25" s="197">
        <v>300</v>
      </c>
      <c r="C25" s="197">
        <v>294</v>
      </c>
      <c r="D25" s="197">
        <v>44</v>
      </c>
      <c r="E25" s="197">
        <v>38</v>
      </c>
      <c r="F25" s="197">
        <v>43</v>
      </c>
      <c r="G25" s="198">
        <v>47</v>
      </c>
      <c r="H25" s="198">
        <v>40</v>
      </c>
    </row>
    <row r="26" spans="1:8" ht="12.75">
      <c r="A26" t="s">
        <v>654</v>
      </c>
      <c r="B26" s="197">
        <v>435.2</v>
      </c>
      <c r="C26" s="197">
        <v>390.1</v>
      </c>
      <c r="D26" s="197">
        <v>59.2</v>
      </c>
      <c r="E26" s="197">
        <v>47.5</v>
      </c>
      <c r="F26" s="197">
        <v>57</v>
      </c>
      <c r="G26" s="198">
        <v>58.7</v>
      </c>
      <c r="H26" s="198">
        <v>59</v>
      </c>
    </row>
    <row r="27" spans="1:8" ht="12.75">
      <c r="A27" t="s">
        <v>655</v>
      </c>
      <c r="B27" s="197">
        <v>1554</v>
      </c>
      <c r="C27" s="197">
        <v>1576</v>
      </c>
      <c r="D27" s="197">
        <v>249.7</v>
      </c>
      <c r="E27" s="197">
        <v>248.5</v>
      </c>
      <c r="F27" s="197">
        <v>225.8</v>
      </c>
      <c r="G27" s="198">
        <v>211.8</v>
      </c>
      <c r="H27" s="198">
        <v>214</v>
      </c>
    </row>
    <row r="28" spans="1:8" ht="12.75">
      <c r="A28" t="s">
        <v>656</v>
      </c>
      <c r="B28" s="197">
        <v>58030.5</v>
      </c>
      <c r="C28" s="197">
        <v>59024.3</v>
      </c>
      <c r="D28" s="197">
        <v>9234.1</v>
      </c>
      <c r="E28" s="197">
        <v>7955.6</v>
      </c>
      <c r="F28" s="197">
        <v>8537</v>
      </c>
      <c r="G28" s="198">
        <v>8342.2</v>
      </c>
      <c r="H28" s="198">
        <v>7985</v>
      </c>
    </row>
    <row r="29" spans="1:8" ht="12.75">
      <c r="A29" t="s">
        <v>657</v>
      </c>
      <c r="B29" s="197">
        <v>56079</v>
      </c>
      <c r="C29" s="197">
        <v>57006</v>
      </c>
      <c r="D29" s="197">
        <v>8920</v>
      </c>
      <c r="E29" s="197">
        <v>7685</v>
      </c>
      <c r="F29" s="197">
        <v>8226</v>
      </c>
      <c r="G29" s="198">
        <v>8026</v>
      </c>
      <c r="H29" s="198">
        <v>7723</v>
      </c>
    </row>
    <row r="30" spans="1:8" ht="12.75">
      <c r="A30" t="s">
        <v>658</v>
      </c>
      <c r="B30" s="197">
        <v>1792</v>
      </c>
      <c r="C30" s="197">
        <v>1849</v>
      </c>
      <c r="D30" s="197">
        <v>289</v>
      </c>
      <c r="E30" s="197">
        <v>248</v>
      </c>
      <c r="F30" s="197">
        <v>285</v>
      </c>
      <c r="G30" s="198">
        <v>288</v>
      </c>
      <c r="H30" s="198">
        <v>240</v>
      </c>
    </row>
    <row r="31" spans="1:8" ht="12.75">
      <c r="A31" t="s">
        <v>11</v>
      </c>
      <c r="B31" s="197">
        <v>5126107</v>
      </c>
      <c r="C31" s="197">
        <v>5155589</v>
      </c>
      <c r="D31" s="197">
        <v>777624</v>
      </c>
      <c r="E31" s="197">
        <v>694110</v>
      </c>
      <c r="F31" s="197">
        <v>786854</v>
      </c>
      <c r="G31" s="198">
        <v>768420</v>
      </c>
      <c r="H31" s="198">
        <v>705540</v>
      </c>
    </row>
    <row r="32" spans="1:8" ht="12.75">
      <c r="A32" t="s">
        <v>12</v>
      </c>
      <c r="B32" s="197">
        <v>139140</v>
      </c>
      <c r="C32" s="197">
        <v>142768</v>
      </c>
      <c r="D32" s="197">
        <v>21746</v>
      </c>
      <c r="E32" s="197">
        <v>19381</v>
      </c>
      <c r="F32" s="197">
        <v>21818</v>
      </c>
      <c r="G32" s="198">
        <v>22820</v>
      </c>
      <c r="H32" s="198">
        <v>20580</v>
      </c>
    </row>
    <row r="34" spans="4:8" ht="12.75">
      <c r="D34" s="166">
        <v>2006</v>
      </c>
      <c r="E34" s="140"/>
      <c r="F34" s="140"/>
      <c r="G34" s="140"/>
      <c r="H34" s="140"/>
    </row>
    <row r="35" spans="3:8" ht="12.75">
      <c r="C35" s="196" t="s">
        <v>635</v>
      </c>
      <c r="D35" t="s">
        <v>670</v>
      </c>
      <c r="E35" s="13" t="s">
        <v>631</v>
      </c>
      <c r="F35" t="s">
        <v>317</v>
      </c>
      <c r="G35" t="s">
        <v>318</v>
      </c>
      <c r="H35" t="s">
        <v>636</v>
      </c>
    </row>
    <row r="36" spans="1:8" ht="12.75">
      <c r="A36" t="s">
        <v>659</v>
      </c>
      <c r="C36" s="1"/>
      <c r="E36" t="s">
        <v>453</v>
      </c>
      <c r="F36" s="1"/>
      <c r="G36" s="1"/>
      <c r="H36" s="1"/>
    </row>
    <row r="37" spans="1:8" ht="12.75">
      <c r="A37" t="s">
        <v>648</v>
      </c>
      <c r="C37" s="197">
        <v>772</v>
      </c>
      <c r="D37" s="197">
        <v>780</v>
      </c>
      <c r="E37" s="197">
        <v>761</v>
      </c>
      <c r="F37" s="197">
        <v>761</v>
      </c>
      <c r="G37" s="198">
        <v>774</v>
      </c>
      <c r="H37" s="198">
        <v>784</v>
      </c>
    </row>
    <row r="38" spans="1:8" ht="12.75">
      <c r="A38" t="s">
        <v>654</v>
      </c>
      <c r="C38" s="197">
        <v>219</v>
      </c>
      <c r="D38" s="197">
        <v>225</v>
      </c>
      <c r="E38" s="197">
        <v>230</v>
      </c>
      <c r="F38" s="197">
        <v>233</v>
      </c>
      <c r="G38" s="198">
        <v>224</v>
      </c>
      <c r="H38" s="198">
        <v>223</v>
      </c>
    </row>
    <row r="39" spans="1:8" ht="12.75">
      <c r="A39" t="s">
        <v>655</v>
      </c>
      <c r="C39" s="197">
        <v>68</v>
      </c>
      <c r="D39" s="197">
        <v>74</v>
      </c>
      <c r="E39" s="197">
        <v>69</v>
      </c>
      <c r="F39" s="197">
        <v>73</v>
      </c>
      <c r="G39" s="198">
        <v>70</v>
      </c>
      <c r="H39" s="198">
        <v>69</v>
      </c>
    </row>
    <row r="40" spans="1:8" ht="12.75">
      <c r="A40" t="s">
        <v>656</v>
      </c>
      <c r="C40" s="197">
        <v>198</v>
      </c>
      <c r="D40" s="197">
        <v>203</v>
      </c>
      <c r="E40" s="197">
        <v>203</v>
      </c>
      <c r="F40" s="197">
        <v>202</v>
      </c>
      <c r="G40" s="198">
        <v>200</v>
      </c>
      <c r="H40" s="198">
        <v>198</v>
      </c>
    </row>
    <row r="41" spans="3:8" ht="12.75">
      <c r="C41" s="199"/>
      <c r="D41" s="199"/>
      <c r="E41" s="199"/>
      <c r="F41" s="199"/>
      <c r="G41" s="200"/>
      <c r="H41" s="200"/>
    </row>
    <row r="42" spans="1:6" ht="12.75">
      <c r="A42" t="s">
        <v>660</v>
      </c>
      <c r="E42" t="s">
        <v>639</v>
      </c>
      <c r="F42" s="1"/>
    </row>
    <row r="43" spans="1:8" ht="12.75">
      <c r="A43" t="s">
        <v>8</v>
      </c>
      <c r="C43" s="201">
        <v>342.106</v>
      </c>
      <c r="D43" s="201">
        <v>428.296</v>
      </c>
      <c r="E43" s="201">
        <v>423.963</v>
      </c>
      <c r="F43" s="201">
        <v>428.508</v>
      </c>
      <c r="G43" s="202">
        <v>434.552</v>
      </c>
      <c r="H43" s="202">
        <v>438.285</v>
      </c>
    </row>
    <row r="44" spans="1:8" ht="12.75">
      <c r="A44" t="s">
        <v>9</v>
      </c>
      <c r="C44" s="201">
        <v>492.494</v>
      </c>
      <c r="D44" s="201">
        <v>525.086</v>
      </c>
      <c r="E44" s="201">
        <v>502.588</v>
      </c>
      <c r="F44" s="201">
        <v>517.447</v>
      </c>
      <c r="G44" s="202">
        <v>473.317</v>
      </c>
      <c r="H44" s="202">
        <v>408.722</v>
      </c>
    </row>
    <row r="45" spans="1:8" ht="12.75">
      <c r="A45" t="s">
        <v>661</v>
      </c>
      <c r="C45" s="201">
        <v>70.657</v>
      </c>
      <c r="D45" s="201">
        <v>64.638</v>
      </c>
      <c r="E45" s="201">
        <v>67.631</v>
      </c>
      <c r="F45" s="201">
        <v>69.54</v>
      </c>
      <c r="G45" s="202">
        <v>64.857</v>
      </c>
      <c r="H45" s="202">
        <v>52.508</v>
      </c>
    </row>
    <row r="46" spans="1:8" ht="12.75">
      <c r="A46" t="s">
        <v>662</v>
      </c>
      <c r="C46" s="201">
        <v>92.503</v>
      </c>
      <c r="D46" s="201">
        <v>70.017</v>
      </c>
      <c r="E46" s="201">
        <v>49.818</v>
      </c>
      <c r="F46" s="201">
        <v>61.126</v>
      </c>
      <c r="G46" s="202">
        <v>63.2</v>
      </c>
      <c r="H46" s="202">
        <v>68.783</v>
      </c>
    </row>
    <row r="47" spans="1:8" ht="12.75">
      <c r="A47" t="s">
        <v>663</v>
      </c>
      <c r="C47" s="201">
        <v>690.84</v>
      </c>
      <c r="D47" s="201">
        <v>923.913</v>
      </c>
      <c r="E47" s="201">
        <v>869.654</v>
      </c>
      <c r="F47" s="201">
        <v>840.995</v>
      </c>
      <c r="G47" s="201">
        <v>773.099</v>
      </c>
      <c r="H47" s="202">
        <v>782.004</v>
      </c>
    </row>
    <row r="48" spans="1:8" ht="12.75">
      <c r="A48" t="s">
        <v>664</v>
      </c>
      <c r="C48" s="201">
        <v>506.302</v>
      </c>
      <c r="D48" s="201">
        <v>317.854</v>
      </c>
      <c r="E48" s="201">
        <v>380.44</v>
      </c>
      <c r="F48" s="201">
        <v>423.732</v>
      </c>
      <c r="G48" s="201">
        <v>466.579</v>
      </c>
      <c r="H48" s="202">
        <v>505.384</v>
      </c>
    </row>
    <row r="49" spans="1:8" ht="12.75">
      <c r="A49" s="140" t="s">
        <v>665</v>
      </c>
      <c r="B49" s="140"/>
      <c r="C49" s="201">
        <v>19.681</v>
      </c>
      <c r="D49" s="201">
        <v>24.388</v>
      </c>
      <c r="E49" s="201">
        <v>20.757</v>
      </c>
      <c r="F49" s="201">
        <v>23.259</v>
      </c>
      <c r="G49" s="201">
        <v>21.017</v>
      </c>
      <c r="H49" s="202">
        <v>22.133</v>
      </c>
    </row>
    <row r="51" ht="12.75">
      <c r="A51" t="s">
        <v>666</v>
      </c>
    </row>
    <row r="52" ht="12.75">
      <c r="A52" t="s">
        <v>667</v>
      </c>
    </row>
    <row r="53" ht="12.75">
      <c r="A53" t="s">
        <v>669</v>
      </c>
    </row>
    <row r="54" ht="12.75">
      <c r="A54" t="s">
        <v>668</v>
      </c>
    </row>
  </sheetData>
  <printOptions/>
  <pageMargins left="0.75" right="0.75" top="1" bottom="1" header="0.5" footer="0.5"/>
  <pageSetup fitToHeight="1" fitToWidth="1" horizontalDpi="1200" verticalDpi="12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A1" sqref="A1"/>
    </sheetView>
  </sheetViews>
  <sheetFormatPr defaultColWidth="9.140625" defaultRowHeight="12.75"/>
  <cols>
    <col min="1" max="1" width="30.140625" style="0" customWidth="1"/>
  </cols>
  <sheetData>
    <row r="1" spans="1:7" ht="15.75">
      <c r="A1" s="139" t="s">
        <v>696</v>
      </c>
      <c r="B1" s="140"/>
      <c r="C1" s="140"/>
      <c r="D1" s="140"/>
      <c r="E1" s="140" t="s">
        <v>634</v>
      </c>
      <c r="F1" s="140"/>
      <c r="G1" s="140"/>
    </row>
    <row r="2" spans="2:7" ht="12.75">
      <c r="B2" s="140">
        <v>2005</v>
      </c>
      <c r="C2" s="166">
        <v>2006</v>
      </c>
      <c r="D2" s="203"/>
      <c r="E2" s="203"/>
      <c r="F2" s="203"/>
      <c r="G2" s="203"/>
    </row>
    <row r="3" spans="2:7" ht="12.75">
      <c r="B3" s="14" t="s">
        <v>319</v>
      </c>
      <c r="C3" t="s">
        <v>670</v>
      </c>
      <c r="D3" t="s">
        <v>631</v>
      </c>
      <c r="E3" t="s">
        <v>317</v>
      </c>
      <c r="F3" t="s">
        <v>318</v>
      </c>
      <c r="G3" t="s">
        <v>636</v>
      </c>
    </row>
    <row r="4" spans="1:4" ht="12.75">
      <c r="A4" t="s">
        <v>672</v>
      </c>
      <c r="D4" s="108" t="s">
        <v>707</v>
      </c>
    </row>
    <row r="5" ht="12.75">
      <c r="A5" t="s">
        <v>673</v>
      </c>
    </row>
    <row r="6" spans="1:7" ht="12.75">
      <c r="A6" t="s">
        <v>674</v>
      </c>
      <c r="B6" s="204">
        <v>80.67</v>
      </c>
      <c r="C6" s="204">
        <v>86.06</v>
      </c>
      <c r="D6" s="204">
        <v>82.09</v>
      </c>
      <c r="E6" s="204">
        <v>79.05</v>
      </c>
      <c r="F6" s="204">
        <v>82.95</v>
      </c>
      <c r="G6" s="204">
        <v>80.75</v>
      </c>
    </row>
    <row r="7" spans="1:7" ht="12.75">
      <c r="A7" t="s">
        <v>675</v>
      </c>
      <c r="B7" s="204">
        <v>79.37</v>
      </c>
      <c r="C7" s="204">
        <v>85.73</v>
      </c>
      <c r="D7" s="204">
        <v>81.3</v>
      </c>
      <c r="E7" s="204">
        <v>79.02</v>
      </c>
      <c r="F7" s="204">
        <v>80.85</v>
      </c>
      <c r="G7" s="204">
        <v>81.15</v>
      </c>
    </row>
    <row r="8" spans="1:7" ht="12.75">
      <c r="A8" t="s">
        <v>676</v>
      </c>
      <c r="B8" s="204"/>
      <c r="C8" s="204"/>
      <c r="D8" s="204"/>
      <c r="E8" s="204"/>
      <c r="F8" s="204"/>
      <c r="G8" s="204"/>
    </row>
    <row r="9" spans="1:7" ht="12.75">
      <c r="A9" t="s">
        <v>709</v>
      </c>
      <c r="B9" s="204">
        <v>58.25</v>
      </c>
      <c r="C9" s="204">
        <v>52.7</v>
      </c>
      <c r="D9" s="204">
        <v>51.81</v>
      </c>
      <c r="E9" s="204">
        <v>51.15</v>
      </c>
      <c r="F9" s="204">
        <v>50.38</v>
      </c>
      <c r="G9" s="204">
        <v>51.4</v>
      </c>
    </row>
    <row r="10" spans="1:7" ht="12.75">
      <c r="A10" t="s">
        <v>710</v>
      </c>
      <c r="B10" s="204">
        <v>56.88</v>
      </c>
      <c r="C10" s="204">
        <v>49.8</v>
      </c>
      <c r="D10" s="204">
        <v>47.63</v>
      </c>
      <c r="E10" s="204">
        <v>47.8</v>
      </c>
      <c r="F10" s="204">
        <v>47.94</v>
      </c>
      <c r="G10" s="204">
        <v>48.9</v>
      </c>
    </row>
    <row r="11" spans="1:7" ht="12.75">
      <c r="A11" t="s">
        <v>677</v>
      </c>
      <c r="B11" s="204"/>
      <c r="C11" s="204"/>
      <c r="D11" s="204"/>
      <c r="E11" s="204"/>
      <c r="F11" s="204"/>
      <c r="G11" s="204"/>
    </row>
    <row r="12" spans="1:7" ht="12.75">
      <c r="A12" t="s">
        <v>678</v>
      </c>
      <c r="B12" s="204"/>
      <c r="C12" s="204"/>
      <c r="D12" s="204"/>
      <c r="E12" s="204"/>
      <c r="F12" s="204"/>
      <c r="G12" s="204"/>
    </row>
    <row r="13" spans="1:7" ht="12.75">
      <c r="A13" t="s">
        <v>679</v>
      </c>
      <c r="B13" s="204">
        <v>131.03</v>
      </c>
      <c r="C13" s="204">
        <v>133.01</v>
      </c>
      <c r="D13" s="204">
        <v>132.4</v>
      </c>
      <c r="E13" s="204">
        <v>128.07</v>
      </c>
      <c r="F13" s="204">
        <v>130.69</v>
      </c>
      <c r="G13" s="204">
        <v>131.25</v>
      </c>
    </row>
    <row r="14" spans="1:7" ht="12.75">
      <c r="A14" t="s">
        <v>680</v>
      </c>
      <c r="B14" s="204">
        <v>122.18</v>
      </c>
      <c r="C14" s="204">
        <v>125.49</v>
      </c>
      <c r="D14" s="204">
        <v>121.81</v>
      </c>
      <c r="E14" s="204">
        <v>117.32</v>
      </c>
      <c r="F14" s="204">
        <v>121.8</v>
      </c>
      <c r="G14" s="204">
        <v>119.65</v>
      </c>
    </row>
    <row r="15" spans="1:7" ht="12.75">
      <c r="A15" t="s">
        <v>681</v>
      </c>
      <c r="B15" s="204">
        <v>110.37</v>
      </c>
      <c r="C15" s="204">
        <v>102.3</v>
      </c>
      <c r="D15" s="204">
        <v>99.11</v>
      </c>
      <c r="E15" s="204">
        <v>102.89</v>
      </c>
      <c r="F15" s="204">
        <v>110.24</v>
      </c>
      <c r="G15" s="204">
        <v>114.6</v>
      </c>
    </row>
    <row r="16" spans="1:7" ht="12.75">
      <c r="A16" t="s">
        <v>682</v>
      </c>
      <c r="B16" s="204"/>
      <c r="C16" s="204"/>
      <c r="D16" s="204"/>
      <c r="E16" s="204"/>
      <c r="F16" s="204"/>
      <c r="G16" s="204"/>
    </row>
    <row r="17" spans="1:7" ht="12.75">
      <c r="A17" t="s">
        <v>683</v>
      </c>
      <c r="B17" s="204">
        <v>120.9</v>
      </c>
      <c r="C17" s="204">
        <v>121.48</v>
      </c>
      <c r="D17" s="204">
        <v>123.06</v>
      </c>
      <c r="E17" s="204">
        <v>122.92</v>
      </c>
      <c r="F17" s="204">
        <v>123.08</v>
      </c>
      <c r="G17" s="204">
        <v>120.25</v>
      </c>
    </row>
    <row r="18" spans="1:7" ht="12.75">
      <c r="A18" t="s">
        <v>684</v>
      </c>
      <c r="B18" s="204">
        <v>106.86</v>
      </c>
      <c r="C18" s="204">
        <v>95.78</v>
      </c>
      <c r="D18" s="204">
        <v>95.31</v>
      </c>
      <c r="E18" s="204">
        <v>95.22</v>
      </c>
      <c r="F18" s="204">
        <v>105.58</v>
      </c>
      <c r="G18" s="204">
        <v>107.5</v>
      </c>
    </row>
    <row r="19" spans="2:7" ht="12.75">
      <c r="B19" s="204"/>
      <c r="C19" s="204"/>
      <c r="D19" s="204"/>
      <c r="E19" s="204"/>
      <c r="F19" s="204"/>
      <c r="G19" s="204"/>
    </row>
    <row r="20" spans="1:7" ht="12.75">
      <c r="A20" t="s">
        <v>685</v>
      </c>
      <c r="B20" s="204"/>
      <c r="C20" s="204"/>
      <c r="D20" s="204"/>
      <c r="E20" s="204"/>
      <c r="F20" s="204"/>
      <c r="G20" s="204"/>
    </row>
    <row r="21" spans="1:7" ht="12.75">
      <c r="A21" t="s">
        <v>686</v>
      </c>
      <c r="B21" s="204"/>
      <c r="C21" s="204"/>
      <c r="D21" s="204"/>
      <c r="E21" s="204"/>
      <c r="F21" s="204"/>
      <c r="G21" s="204"/>
    </row>
    <row r="22" spans="1:7" ht="12.75">
      <c r="A22" t="s">
        <v>687</v>
      </c>
      <c r="B22" s="204">
        <v>49.9648</v>
      </c>
      <c r="C22" s="204">
        <v>43.3418</v>
      </c>
      <c r="D22" s="204">
        <v>41.447399999999995</v>
      </c>
      <c r="E22" s="204">
        <v>48.9954</v>
      </c>
      <c r="F22" s="204">
        <v>54.9006</v>
      </c>
      <c r="G22" s="204">
        <v>53</v>
      </c>
    </row>
    <row r="23" spans="1:7" ht="12.75">
      <c r="A23" t="s">
        <v>688</v>
      </c>
      <c r="B23" s="204"/>
      <c r="C23" s="204"/>
      <c r="D23" s="204"/>
      <c r="E23" s="204"/>
      <c r="F23" s="204"/>
      <c r="G23" s="204"/>
    </row>
    <row r="24" spans="1:7" ht="12.75">
      <c r="A24" t="s">
        <v>689</v>
      </c>
      <c r="B24" s="204"/>
      <c r="C24" s="204"/>
      <c r="D24" s="204"/>
      <c r="E24" s="204"/>
      <c r="F24" s="204"/>
      <c r="G24" s="204"/>
    </row>
    <row r="25" spans="1:7" ht="12.75">
      <c r="A25" t="s">
        <v>690</v>
      </c>
      <c r="B25" s="204">
        <v>39.06</v>
      </c>
      <c r="C25" s="204">
        <v>36.01</v>
      </c>
      <c r="D25" s="204">
        <v>31.46</v>
      </c>
      <c r="E25" s="204">
        <v>33.69</v>
      </c>
      <c r="F25" s="204">
        <v>36.91</v>
      </c>
      <c r="G25" s="204">
        <v>38</v>
      </c>
    </row>
    <row r="26" spans="2:7" ht="12.75">
      <c r="B26" s="204"/>
      <c r="C26" s="204"/>
      <c r="D26" s="204"/>
      <c r="E26" s="204"/>
      <c r="F26" s="204"/>
      <c r="G26" s="204"/>
    </row>
    <row r="27" spans="1:7" ht="12.75">
      <c r="A27" t="s">
        <v>691</v>
      </c>
      <c r="B27" s="204"/>
      <c r="C27" s="204"/>
      <c r="D27" s="204"/>
      <c r="E27" s="204"/>
      <c r="F27" s="204"/>
      <c r="G27" s="204"/>
    </row>
    <row r="28" spans="1:7" ht="12.75">
      <c r="A28" t="s">
        <v>692</v>
      </c>
      <c r="B28" s="204"/>
      <c r="C28" s="204"/>
      <c r="D28" s="204"/>
      <c r="E28" s="204"/>
      <c r="F28" s="204"/>
      <c r="G28" s="204"/>
    </row>
    <row r="29" spans="1:7" ht="12.75">
      <c r="A29" t="s">
        <v>693</v>
      </c>
      <c r="B29" s="205">
        <v>95</v>
      </c>
      <c r="C29" s="205">
        <v>67.47</v>
      </c>
      <c r="D29" s="205">
        <v>60.6</v>
      </c>
      <c r="E29" s="205">
        <v>68.16</v>
      </c>
      <c r="F29" s="205">
        <v>70.94</v>
      </c>
      <c r="G29" s="205">
        <v>82.25</v>
      </c>
    </row>
    <row r="30" spans="1:7" ht="12.75">
      <c r="A30" t="s">
        <v>694</v>
      </c>
      <c r="B30" s="205">
        <v>47.42</v>
      </c>
      <c r="C30" s="205">
        <v>45.21</v>
      </c>
      <c r="D30" s="205">
        <v>40.26</v>
      </c>
      <c r="E30" s="205">
        <v>34.12</v>
      </c>
      <c r="F30" s="205">
        <v>29.08</v>
      </c>
      <c r="G30" s="205">
        <v>29</v>
      </c>
    </row>
    <row r="31" spans="1:7" ht="12.75">
      <c r="A31" s="140" t="s">
        <v>695</v>
      </c>
      <c r="B31" s="205">
        <v>130.42</v>
      </c>
      <c r="C31" s="205">
        <v>104.02</v>
      </c>
      <c r="D31" s="205">
        <v>104.68</v>
      </c>
      <c r="E31" s="205">
        <v>104.89</v>
      </c>
      <c r="F31" s="205">
        <v>105.35</v>
      </c>
      <c r="G31" s="205">
        <v>103</v>
      </c>
    </row>
    <row r="32" ht="12.75">
      <c r="A32" s="59"/>
    </row>
    <row r="33" spans="2:7" ht="12.75">
      <c r="B33" s="206"/>
      <c r="C33" s="206"/>
      <c r="D33" s="207" t="s">
        <v>704</v>
      </c>
      <c r="E33" s="206"/>
      <c r="F33" s="206"/>
      <c r="G33" s="206"/>
    </row>
    <row r="34" spans="1:7" ht="12.75">
      <c r="A34" s="206"/>
      <c r="B34" s="206"/>
      <c r="C34" s="206"/>
      <c r="D34" s="206"/>
      <c r="E34" s="206"/>
      <c r="F34" s="206"/>
      <c r="G34" s="206"/>
    </row>
    <row r="35" spans="1:7" ht="12.75">
      <c r="A35" s="208"/>
      <c r="B35" s="209">
        <v>2005</v>
      </c>
      <c r="C35" s="140">
        <v>2006</v>
      </c>
      <c r="D35" s="140"/>
      <c r="E35" s="140"/>
      <c r="F35" s="140"/>
      <c r="G35" s="140"/>
    </row>
    <row r="36" spans="1:7" ht="12.75">
      <c r="A36" s="206"/>
      <c r="B36" s="210" t="s">
        <v>319</v>
      </c>
      <c r="C36" s="210" t="s">
        <v>670</v>
      </c>
      <c r="D36" s="210" t="s">
        <v>631</v>
      </c>
      <c r="E36" s="210" t="s">
        <v>317</v>
      </c>
      <c r="F36" s="210" t="s">
        <v>318</v>
      </c>
      <c r="G36" s="210" t="s">
        <v>636</v>
      </c>
    </row>
    <row r="37" spans="1:7" ht="12.75">
      <c r="A37" s="206"/>
      <c r="C37" s="206"/>
      <c r="D37" s="206"/>
      <c r="E37" s="108" t="s">
        <v>698</v>
      </c>
      <c r="F37" s="206"/>
      <c r="G37" s="206"/>
    </row>
    <row r="38" spans="1:7" ht="12.75">
      <c r="A38" s="206" t="s">
        <v>699</v>
      </c>
      <c r="B38" s="204">
        <v>2.2</v>
      </c>
      <c r="C38" s="204">
        <v>2.04</v>
      </c>
      <c r="D38" s="204">
        <v>2.18</v>
      </c>
      <c r="E38" s="204">
        <v>2.22</v>
      </c>
      <c r="F38" s="204">
        <v>2.15</v>
      </c>
      <c r="G38" s="204">
        <v>2.23</v>
      </c>
    </row>
    <row r="39" spans="1:7" ht="12.75">
      <c r="A39" s="206" t="s">
        <v>700</v>
      </c>
      <c r="B39" s="204">
        <v>3.76</v>
      </c>
      <c r="C39" s="204">
        <v>4.44</v>
      </c>
      <c r="D39" s="204">
        <v>4.7</v>
      </c>
      <c r="E39" s="204">
        <v>5.05</v>
      </c>
      <c r="F39" s="204">
        <v>5.07</v>
      </c>
      <c r="G39" s="204">
        <v>5.18</v>
      </c>
    </row>
    <row r="40" spans="1:7" ht="12.75">
      <c r="A40" s="206"/>
      <c r="B40" s="211" t="s">
        <v>708</v>
      </c>
      <c r="C40" s="212"/>
      <c r="D40" s="212"/>
      <c r="E40" s="212"/>
      <c r="F40" s="211"/>
      <c r="G40" s="212"/>
    </row>
    <row r="41" spans="1:7" ht="12.75">
      <c r="A41" s="206" t="s">
        <v>701</v>
      </c>
      <c r="B41" s="204">
        <v>215.75</v>
      </c>
      <c r="C41" s="204">
        <v>175.07</v>
      </c>
      <c r="D41" s="204">
        <v>174.64</v>
      </c>
      <c r="E41" s="204">
        <v>175.77</v>
      </c>
      <c r="F41" s="204">
        <v>176.73</v>
      </c>
      <c r="G41" s="204">
        <v>170</v>
      </c>
    </row>
    <row r="42" spans="1:7" ht="12.75">
      <c r="A42" s="206" t="s">
        <v>702</v>
      </c>
      <c r="B42" s="204">
        <v>109</v>
      </c>
      <c r="C42" s="204">
        <v>100</v>
      </c>
      <c r="D42" s="204">
        <v>110</v>
      </c>
      <c r="E42" s="204">
        <v>118</v>
      </c>
      <c r="F42" s="204">
        <v>115</v>
      </c>
      <c r="G42" s="205" t="s">
        <v>711</v>
      </c>
    </row>
    <row r="43" spans="1:7" ht="12.75">
      <c r="A43" s="208" t="s">
        <v>703</v>
      </c>
      <c r="B43" s="204">
        <v>75.9</v>
      </c>
      <c r="C43" s="204">
        <v>86.6</v>
      </c>
      <c r="D43" s="204">
        <v>93.2</v>
      </c>
      <c r="E43" s="204">
        <v>96.8</v>
      </c>
      <c r="F43" s="204">
        <v>90.1</v>
      </c>
      <c r="G43" s="205" t="s">
        <v>711</v>
      </c>
    </row>
    <row r="44" spans="1:7" ht="12.75">
      <c r="A44" s="213" t="s">
        <v>706</v>
      </c>
      <c r="B44" s="204"/>
      <c r="C44" s="204"/>
      <c r="D44" s="204"/>
      <c r="E44" s="204"/>
      <c r="F44" s="204"/>
      <c r="G44" s="204"/>
    </row>
    <row r="45" spans="1:7" ht="12.75">
      <c r="A45" t="s">
        <v>705</v>
      </c>
      <c r="B45" s="7"/>
      <c r="C45" s="7"/>
      <c r="D45" s="7"/>
      <c r="E45" s="7"/>
      <c r="F45" s="7"/>
      <c r="G45" s="7"/>
    </row>
    <row r="46" ht="12.75">
      <c r="A46" s="160" t="s">
        <v>697</v>
      </c>
    </row>
    <row r="47" ht="12.75">
      <c r="A47" t="s">
        <v>78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workbookViewId="0" topLeftCell="A1">
      <selection activeCell="A1" sqref="A1"/>
    </sheetView>
  </sheetViews>
  <sheetFormatPr defaultColWidth="9.140625" defaultRowHeight="12.75"/>
  <cols>
    <col min="1" max="1" width="27.57421875" style="0" customWidth="1"/>
    <col min="2" max="7" width="10.7109375" style="0" customWidth="1"/>
  </cols>
  <sheetData>
    <row r="1" spans="1:7" ht="12.75">
      <c r="A1" s="214" t="s">
        <v>750</v>
      </c>
      <c r="B1" s="208"/>
      <c r="C1" s="208"/>
      <c r="D1" s="208"/>
      <c r="E1" s="208" t="s">
        <v>634</v>
      </c>
      <c r="F1" s="208"/>
      <c r="G1" s="208"/>
    </row>
    <row r="2" spans="1:7" ht="12.75">
      <c r="A2" s="7"/>
      <c r="B2" s="215">
        <v>2005</v>
      </c>
      <c r="C2" s="216">
        <v>2005</v>
      </c>
      <c r="D2" s="209"/>
      <c r="E2" s="203">
        <v>2006</v>
      </c>
      <c r="F2" s="203"/>
      <c r="G2" s="203"/>
    </row>
    <row r="3" spans="1:7" ht="12.75">
      <c r="A3" s="7"/>
      <c r="B3" s="21" t="s">
        <v>319</v>
      </c>
      <c r="C3" s="21" t="s">
        <v>670</v>
      </c>
      <c r="D3" s="21" t="s">
        <v>631</v>
      </c>
      <c r="E3" s="21" t="s">
        <v>317</v>
      </c>
      <c r="F3" s="21" t="s">
        <v>318</v>
      </c>
      <c r="G3" s="21" t="s">
        <v>636</v>
      </c>
    </row>
    <row r="4" spans="1:7" ht="12.75">
      <c r="A4" s="217" t="s">
        <v>712</v>
      </c>
      <c r="B4" s="7"/>
      <c r="C4" s="7"/>
      <c r="D4" s="7"/>
      <c r="E4" s="7"/>
      <c r="F4" s="7"/>
      <c r="G4" s="7"/>
    </row>
    <row r="5" spans="1:7" ht="12.75">
      <c r="A5" s="7" t="s">
        <v>713</v>
      </c>
      <c r="C5" s="7"/>
      <c r="D5" t="s">
        <v>707</v>
      </c>
      <c r="E5" s="7"/>
      <c r="F5" s="7"/>
      <c r="G5" s="7"/>
    </row>
    <row r="6" spans="1:7" ht="12.75">
      <c r="A6" s="7" t="s">
        <v>752</v>
      </c>
      <c r="B6" s="218">
        <v>131.19</v>
      </c>
      <c r="C6" s="218">
        <v>144.94</v>
      </c>
      <c r="D6" s="218">
        <v>141.83</v>
      </c>
      <c r="E6" s="218">
        <v>147.45</v>
      </c>
      <c r="F6" s="218">
        <v>153.09</v>
      </c>
      <c r="G6" s="218">
        <v>146.9</v>
      </c>
    </row>
    <row r="7" spans="1:7" ht="12.75">
      <c r="A7" s="7" t="s">
        <v>751</v>
      </c>
      <c r="B7" s="218">
        <v>126.25</v>
      </c>
      <c r="C7" s="218">
        <v>134.01</v>
      </c>
      <c r="D7" s="218">
        <v>128.6</v>
      </c>
      <c r="E7" s="218">
        <v>127.68</v>
      </c>
      <c r="F7" s="218">
        <v>130.23</v>
      </c>
      <c r="G7" s="218">
        <v>126.8</v>
      </c>
    </row>
    <row r="8" spans="1:7" ht="12.75">
      <c r="A8" s="7" t="s">
        <v>714</v>
      </c>
      <c r="B8" s="218" t="s">
        <v>711</v>
      </c>
      <c r="C8" s="218" t="s">
        <v>711</v>
      </c>
      <c r="D8" s="218" t="s">
        <v>711</v>
      </c>
      <c r="E8" s="218" t="s">
        <v>711</v>
      </c>
      <c r="F8" s="218" t="s">
        <v>711</v>
      </c>
      <c r="G8" s="218" t="s">
        <v>711</v>
      </c>
    </row>
    <row r="9" ht="12.75">
      <c r="A9" s="7" t="s">
        <v>175</v>
      </c>
    </row>
    <row r="10" spans="1:7" ht="12.75">
      <c r="A10" s="7" t="s">
        <v>715</v>
      </c>
      <c r="B10" s="218">
        <v>147.46</v>
      </c>
      <c r="C10" s="218">
        <v>141.48</v>
      </c>
      <c r="D10" s="218">
        <v>133.72</v>
      </c>
      <c r="E10" s="218">
        <v>131.1</v>
      </c>
      <c r="F10" s="218">
        <v>126.01</v>
      </c>
      <c r="G10" s="218">
        <v>126.75</v>
      </c>
    </row>
    <row r="11" spans="1:7" ht="12.75">
      <c r="A11" s="7" t="s">
        <v>716</v>
      </c>
      <c r="B11" s="218">
        <v>137.69</v>
      </c>
      <c r="C11" s="218">
        <v>130.68</v>
      </c>
      <c r="D11" s="218">
        <v>130.94</v>
      </c>
      <c r="E11" s="218">
        <v>130.2</v>
      </c>
      <c r="F11" s="218">
        <v>127.88</v>
      </c>
      <c r="G11" s="218">
        <v>131.15</v>
      </c>
    </row>
    <row r="12" spans="1:7" ht="12.75">
      <c r="A12" s="7" t="s">
        <v>717</v>
      </c>
      <c r="B12" s="218">
        <v>8.11</v>
      </c>
      <c r="C12" s="218">
        <v>7.98</v>
      </c>
      <c r="D12" s="218">
        <v>7.76</v>
      </c>
      <c r="E12" s="218">
        <v>7.86</v>
      </c>
      <c r="F12" s="218">
        <v>8.08</v>
      </c>
      <c r="G12" s="218">
        <v>8.25</v>
      </c>
    </row>
    <row r="13" spans="1:7" ht="12.75">
      <c r="A13" s="7" t="s">
        <v>718</v>
      </c>
      <c r="B13" s="218" t="s">
        <v>711</v>
      </c>
      <c r="C13" s="218" t="s">
        <v>711</v>
      </c>
      <c r="D13" s="218" t="s">
        <v>711</v>
      </c>
      <c r="E13" s="218" t="s">
        <v>711</v>
      </c>
      <c r="F13" s="218" t="s">
        <v>711</v>
      </c>
      <c r="G13" s="218" t="s">
        <v>711</v>
      </c>
    </row>
    <row r="14" spans="1:7" ht="12.75">
      <c r="A14" s="7" t="s">
        <v>175</v>
      </c>
      <c r="B14" s="218"/>
      <c r="C14" s="218"/>
      <c r="D14" s="218"/>
      <c r="E14" s="218"/>
      <c r="F14" s="218"/>
      <c r="G14" s="218"/>
    </row>
    <row r="15" spans="1:7" ht="12.75">
      <c r="A15" s="217" t="s">
        <v>719</v>
      </c>
      <c r="B15" s="218"/>
      <c r="C15" s="218"/>
      <c r="D15" s="218"/>
      <c r="E15" s="218"/>
      <c r="F15" s="218"/>
      <c r="G15" s="218"/>
    </row>
    <row r="16" spans="1:7" ht="12.75">
      <c r="A16" s="7" t="s">
        <v>720</v>
      </c>
      <c r="B16" s="218">
        <v>69.14</v>
      </c>
      <c r="C16" s="218">
        <v>63.15</v>
      </c>
      <c r="D16" s="218">
        <v>60.65</v>
      </c>
      <c r="E16" s="218">
        <v>69.12</v>
      </c>
      <c r="F16" s="218">
        <v>77.74</v>
      </c>
      <c r="G16" s="218">
        <v>76</v>
      </c>
    </row>
    <row r="17" spans="1:7" ht="12.75">
      <c r="A17" s="7" t="s">
        <v>721</v>
      </c>
      <c r="B17" s="218">
        <v>115.03</v>
      </c>
      <c r="C17" s="218">
        <v>101.31</v>
      </c>
      <c r="D17" s="218">
        <v>107.25</v>
      </c>
      <c r="E17" s="218">
        <v>112.77</v>
      </c>
      <c r="F17" s="218">
        <v>124.61</v>
      </c>
      <c r="G17" s="218">
        <v>119</v>
      </c>
    </row>
    <row r="18" spans="1:7" ht="12.75">
      <c r="A18" s="7" t="s">
        <v>722</v>
      </c>
      <c r="B18" s="218">
        <v>77.48</v>
      </c>
      <c r="C18" s="218">
        <v>78.67</v>
      </c>
      <c r="D18" s="218">
        <v>78.83</v>
      </c>
      <c r="E18" s="218">
        <v>87</v>
      </c>
      <c r="F18" s="218">
        <v>101.25</v>
      </c>
      <c r="G18" s="218">
        <v>98</v>
      </c>
    </row>
    <row r="19" spans="1:7" ht="12.75">
      <c r="A19" s="7" t="s">
        <v>723</v>
      </c>
      <c r="B19" s="218">
        <v>63.21</v>
      </c>
      <c r="C19" s="218">
        <v>57.29</v>
      </c>
      <c r="D19" s="218">
        <v>51.91</v>
      </c>
      <c r="E19" s="218">
        <v>58.03</v>
      </c>
      <c r="F19" s="218">
        <v>70.71</v>
      </c>
      <c r="G19" s="218">
        <v>67</v>
      </c>
    </row>
    <row r="20" spans="1:7" ht="12.75">
      <c r="A20" s="7" t="s">
        <v>724</v>
      </c>
      <c r="B20" s="218">
        <v>64.14</v>
      </c>
      <c r="C20" s="218">
        <v>47.93</v>
      </c>
      <c r="D20" s="218">
        <v>44.71</v>
      </c>
      <c r="E20" s="218">
        <v>53.29</v>
      </c>
      <c r="F20" s="218">
        <v>66.16</v>
      </c>
      <c r="G20" s="218">
        <v>64</v>
      </c>
    </row>
    <row r="21" spans="1:7" ht="12.75">
      <c r="A21" s="7" t="s">
        <v>175</v>
      </c>
      <c r="B21" s="218"/>
      <c r="C21" s="218"/>
      <c r="D21" s="218"/>
      <c r="E21" s="218"/>
      <c r="F21" s="218"/>
      <c r="G21" s="218"/>
    </row>
    <row r="22" spans="1:7" ht="12.75">
      <c r="A22" s="217" t="s">
        <v>725</v>
      </c>
      <c r="B22" s="218"/>
      <c r="C22" s="218"/>
      <c r="D22" s="218"/>
      <c r="E22" s="218"/>
      <c r="F22" s="218"/>
      <c r="G22" s="218"/>
    </row>
    <row r="23" spans="1:7" ht="12.75">
      <c r="A23" s="7" t="s">
        <v>726</v>
      </c>
      <c r="B23" s="218" t="s">
        <v>711</v>
      </c>
      <c r="C23" s="218" t="s">
        <v>711</v>
      </c>
      <c r="D23" s="218" t="s">
        <v>711</v>
      </c>
      <c r="E23" s="218" t="s">
        <v>711</v>
      </c>
      <c r="F23" s="218" t="s">
        <v>711</v>
      </c>
      <c r="G23" s="218" t="s">
        <v>711</v>
      </c>
    </row>
    <row r="24" spans="1:7" ht="12.75">
      <c r="A24" s="7" t="s">
        <v>727</v>
      </c>
      <c r="B24" s="218">
        <v>220.47</v>
      </c>
      <c r="C24" s="218">
        <v>190.63</v>
      </c>
      <c r="D24" s="218">
        <v>187.73</v>
      </c>
      <c r="E24" s="218">
        <v>190.17</v>
      </c>
      <c r="F24" s="218">
        <v>196.97</v>
      </c>
      <c r="G24" s="218">
        <v>202.25</v>
      </c>
    </row>
    <row r="25" ht="12.75">
      <c r="A25" s="7" t="s">
        <v>175</v>
      </c>
    </row>
    <row r="26" spans="1:7" ht="12.75">
      <c r="A26" s="7" t="s">
        <v>175</v>
      </c>
      <c r="B26" s="7" t="s">
        <v>728</v>
      </c>
      <c r="C26" s="7"/>
      <c r="D26" s="219"/>
      <c r="E26" s="7"/>
      <c r="F26" s="7"/>
      <c r="G26" s="7"/>
    </row>
    <row r="27" spans="1:7" ht="12.75">
      <c r="A27" s="217" t="s">
        <v>729</v>
      </c>
      <c r="B27" s="7"/>
      <c r="C27" s="7"/>
      <c r="D27" s="7"/>
      <c r="E27" s="7"/>
      <c r="F27" s="7"/>
      <c r="G27" s="7"/>
    </row>
    <row r="28" spans="1:7" ht="12.75">
      <c r="A28" s="7" t="s">
        <v>730</v>
      </c>
      <c r="B28" s="220">
        <v>72.47</v>
      </c>
      <c r="C28" s="220">
        <v>61.77</v>
      </c>
      <c r="D28" s="220">
        <v>58.91</v>
      </c>
      <c r="E28" s="220">
        <v>59.57</v>
      </c>
      <c r="F28" s="220">
        <v>64.44</v>
      </c>
      <c r="G28" s="220">
        <v>66.8</v>
      </c>
    </row>
    <row r="29" spans="1:7" ht="12.75">
      <c r="A29" s="7" t="s">
        <v>731</v>
      </c>
      <c r="B29" s="220">
        <v>73.59</v>
      </c>
      <c r="C29" s="220">
        <v>67.02</v>
      </c>
      <c r="D29" s="220">
        <v>66.18</v>
      </c>
      <c r="E29" s="220">
        <v>66.62</v>
      </c>
      <c r="F29" s="220">
        <v>67.81</v>
      </c>
      <c r="G29" s="220">
        <v>68.85</v>
      </c>
    </row>
    <row r="30" spans="1:7" ht="12.75">
      <c r="A30" s="7" t="s">
        <v>732</v>
      </c>
      <c r="B30" s="220"/>
      <c r="C30" s="220"/>
      <c r="D30" s="220"/>
      <c r="E30" s="220"/>
      <c r="F30" s="220"/>
      <c r="G30" s="220"/>
    </row>
    <row r="31" spans="1:7" ht="12.75">
      <c r="A31" s="7" t="s">
        <v>733</v>
      </c>
      <c r="B31" s="220">
        <v>141.53</v>
      </c>
      <c r="C31" s="220">
        <v>99.87</v>
      </c>
      <c r="D31" s="220">
        <v>96.47</v>
      </c>
      <c r="E31" s="220">
        <v>111.98</v>
      </c>
      <c r="F31" s="220">
        <v>126.94</v>
      </c>
      <c r="G31" s="220">
        <v>131.75</v>
      </c>
    </row>
    <row r="32" spans="1:7" ht="12.75">
      <c r="A32" s="7" t="s">
        <v>734</v>
      </c>
      <c r="B32" s="220">
        <v>91.4</v>
      </c>
      <c r="C32" s="220">
        <v>64.24</v>
      </c>
      <c r="D32" s="220">
        <v>65.34</v>
      </c>
      <c r="E32" s="220">
        <v>71.12</v>
      </c>
      <c r="F32" s="220">
        <v>79.42</v>
      </c>
      <c r="G32" s="220">
        <v>82.1</v>
      </c>
    </row>
    <row r="33" spans="1:7" ht="12.75">
      <c r="A33" s="7" t="s">
        <v>735</v>
      </c>
      <c r="B33" s="220">
        <v>60.2</v>
      </c>
      <c r="C33" s="220">
        <v>27.93</v>
      </c>
      <c r="D33" s="220">
        <v>27.58</v>
      </c>
      <c r="E33" s="220">
        <v>36.3</v>
      </c>
      <c r="F33" s="220">
        <v>41.76</v>
      </c>
      <c r="G33" s="220">
        <v>43.9</v>
      </c>
    </row>
    <row r="34" spans="1:7" ht="12.75">
      <c r="A34" s="7" t="s">
        <v>736</v>
      </c>
      <c r="B34" s="220">
        <v>45.31</v>
      </c>
      <c r="C34" s="220">
        <v>17.65</v>
      </c>
      <c r="D34" s="220">
        <v>17.64</v>
      </c>
      <c r="E34" s="220">
        <v>23.59</v>
      </c>
      <c r="F34" s="220">
        <v>31.91</v>
      </c>
      <c r="G34" s="220">
        <v>36.4</v>
      </c>
    </row>
    <row r="35" spans="1:7" ht="18">
      <c r="A35" s="7"/>
      <c r="B35" s="221"/>
      <c r="C35" s="221"/>
      <c r="D35" s="221"/>
      <c r="E35" s="221"/>
      <c r="F35" s="221"/>
      <c r="G35" s="221"/>
    </row>
    <row r="36" spans="1:7" ht="18">
      <c r="A36" s="217" t="s">
        <v>737</v>
      </c>
      <c r="B36" s="221"/>
      <c r="C36" s="221"/>
      <c r="D36" s="221"/>
      <c r="E36" s="221"/>
      <c r="F36" s="221"/>
      <c r="G36" s="221"/>
    </row>
    <row r="37" spans="1:7" ht="12.75">
      <c r="A37" s="7" t="s">
        <v>738</v>
      </c>
      <c r="B37" s="222"/>
      <c r="C37" s="222"/>
      <c r="D37" s="222"/>
      <c r="E37" s="222"/>
      <c r="F37" s="222"/>
      <c r="G37" s="222"/>
    </row>
    <row r="38" spans="1:7" ht="12.75">
      <c r="A38" s="7" t="s">
        <v>739</v>
      </c>
      <c r="B38" s="220">
        <v>71.73</v>
      </c>
      <c r="C38" s="220">
        <v>67.43</v>
      </c>
      <c r="D38" s="220">
        <v>69.73</v>
      </c>
      <c r="E38" s="220">
        <v>70.94</v>
      </c>
      <c r="F38" s="220">
        <v>73.05</v>
      </c>
      <c r="G38" s="220">
        <v>74.7</v>
      </c>
    </row>
    <row r="39" spans="1:7" ht="12.75">
      <c r="A39" s="7" t="s">
        <v>740</v>
      </c>
      <c r="B39" s="220">
        <v>72.56</v>
      </c>
      <c r="C39" s="220">
        <v>67.67</v>
      </c>
      <c r="D39" s="220">
        <v>69.75</v>
      </c>
      <c r="E39" s="220">
        <v>71.27</v>
      </c>
      <c r="F39" s="220">
        <v>72.95</v>
      </c>
      <c r="G39" s="220">
        <v>75.2</v>
      </c>
    </row>
    <row r="40" spans="1:7" ht="12.75">
      <c r="A40" s="7" t="s">
        <v>741</v>
      </c>
      <c r="B40" s="220">
        <v>108.6</v>
      </c>
      <c r="C40" s="218">
        <v>114.43</v>
      </c>
      <c r="D40" s="218">
        <v>116.17</v>
      </c>
      <c r="E40" s="220">
        <v>116.67</v>
      </c>
      <c r="F40" s="220">
        <v>117.18</v>
      </c>
      <c r="G40" s="220">
        <v>117.7</v>
      </c>
    </row>
    <row r="41" spans="1:7" ht="12.75">
      <c r="A41" s="7" t="s">
        <v>742</v>
      </c>
      <c r="B41" s="220">
        <v>49.87</v>
      </c>
      <c r="C41" s="220">
        <v>45.9</v>
      </c>
      <c r="D41" s="220">
        <v>44.04</v>
      </c>
      <c r="E41" s="220">
        <v>38.61</v>
      </c>
      <c r="F41" s="220">
        <v>33.72</v>
      </c>
      <c r="G41" s="220">
        <v>32.2</v>
      </c>
    </row>
    <row r="42" spans="1:7" ht="12.75">
      <c r="A42" s="7" t="s">
        <v>743</v>
      </c>
      <c r="B42" s="220">
        <v>31.09</v>
      </c>
      <c r="C42" s="220">
        <v>24.72</v>
      </c>
      <c r="D42" s="220">
        <v>22.27</v>
      </c>
      <c r="E42" s="220">
        <v>24.52</v>
      </c>
      <c r="F42" s="220">
        <v>28.83</v>
      </c>
      <c r="G42" s="220">
        <v>31.3</v>
      </c>
    </row>
    <row r="43" spans="1:7" ht="12.75">
      <c r="A43" s="7" t="s">
        <v>175</v>
      </c>
      <c r="B43" s="220"/>
      <c r="C43" s="220"/>
      <c r="D43" s="220"/>
      <c r="E43" s="220"/>
      <c r="F43" s="220"/>
      <c r="G43" s="220"/>
    </row>
    <row r="44" spans="1:7" ht="12.75">
      <c r="A44" s="217" t="s">
        <v>744</v>
      </c>
      <c r="B44" s="220"/>
      <c r="C44" s="220"/>
      <c r="D44" s="220"/>
      <c r="E44" s="220"/>
      <c r="F44" s="220"/>
      <c r="G44" s="220"/>
    </row>
    <row r="45" spans="1:7" ht="12.75">
      <c r="A45" s="7" t="s">
        <v>745</v>
      </c>
      <c r="B45" s="220">
        <v>55.38</v>
      </c>
      <c r="C45" s="220">
        <v>68.56</v>
      </c>
      <c r="D45" s="220">
        <v>62.4</v>
      </c>
      <c r="E45" s="220">
        <v>47.79</v>
      </c>
      <c r="F45" s="220">
        <v>59.91</v>
      </c>
      <c r="G45" s="220">
        <v>41.5</v>
      </c>
    </row>
    <row r="46" spans="1:7" ht="12.75">
      <c r="A46" s="208" t="s">
        <v>746</v>
      </c>
      <c r="B46" s="220">
        <v>63.7</v>
      </c>
      <c r="C46" s="220">
        <v>79.61</v>
      </c>
      <c r="D46" s="220">
        <v>65.9</v>
      </c>
      <c r="E46" s="220">
        <v>56.36</v>
      </c>
      <c r="F46" s="220">
        <v>65.77</v>
      </c>
      <c r="G46" s="220">
        <v>54.5</v>
      </c>
    </row>
    <row r="47" spans="1:7" ht="12.75">
      <c r="A47" s="7" t="s">
        <v>747</v>
      </c>
      <c r="B47" s="7"/>
      <c r="C47" s="7"/>
      <c r="D47" s="7"/>
      <c r="E47" s="7"/>
      <c r="F47" s="7"/>
      <c r="G47" s="7"/>
    </row>
    <row r="48" ht="12.75">
      <c r="A48" t="s">
        <v>748</v>
      </c>
    </row>
    <row r="49" ht="12.75">
      <c r="A49" t="s">
        <v>749</v>
      </c>
    </row>
    <row r="50" ht="12.75">
      <c r="A50" t="s">
        <v>668</v>
      </c>
    </row>
  </sheetData>
  <printOptions/>
  <pageMargins left="0.75" right="0.75" top="1" bottom="1" header="0.5" footer="0.5"/>
  <pageSetup fitToHeight="1" fitToWidth="1" horizontalDpi="1200" verticalDpi="1200" orientation="portrait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L14" sqref="L14"/>
    </sheetView>
  </sheetViews>
  <sheetFormatPr defaultColWidth="9.140625" defaultRowHeight="12.75"/>
  <cols>
    <col min="1" max="1" width="34.57421875" style="0" customWidth="1"/>
  </cols>
  <sheetData>
    <row r="1" spans="1:7" ht="12.75">
      <c r="A1" t="s">
        <v>119</v>
      </c>
      <c r="F1" t="s">
        <v>120</v>
      </c>
      <c r="G1" s="12">
        <v>38925</v>
      </c>
    </row>
    <row r="2" spans="2:7" ht="12.75">
      <c r="B2" s="13">
        <v>38718</v>
      </c>
      <c r="C2" s="13">
        <v>38749</v>
      </c>
      <c r="D2" s="13">
        <v>38777</v>
      </c>
      <c r="E2" s="13">
        <v>38808</v>
      </c>
      <c r="F2" s="13">
        <v>38838</v>
      </c>
      <c r="G2" s="13">
        <v>38869</v>
      </c>
    </row>
    <row r="3" ht="12.75">
      <c r="D3" s="14" t="s">
        <v>121</v>
      </c>
    </row>
    <row r="4" spans="1:7" ht="12.75">
      <c r="A4" t="s">
        <v>122</v>
      </c>
      <c r="B4" s="6">
        <v>406.9184489893701</v>
      </c>
      <c r="C4" s="6">
        <v>405.8739156890819</v>
      </c>
      <c r="D4" s="6">
        <v>401.11448146072735</v>
      </c>
      <c r="E4" s="6">
        <v>402.0496485991465</v>
      </c>
      <c r="F4" s="6">
        <v>395.1240023245332</v>
      </c>
      <c r="G4" s="6">
        <v>392.1372423032859</v>
      </c>
    </row>
    <row r="5" spans="1:7" ht="12.75">
      <c r="A5" t="s">
        <v>123</v>
      </c>
      <c r="B5" s="6">
        <v>364.67780382028747</v>
      </c>
      <c r="C5" s="6">
        <v>361.7689705811541</v>
      </c>
      <c r="D5" s="6">
        <v>367.08693793165475</v>
      </c>
      <c r="E5" s="6">
        <v>361.3398274936628</v>
      </c>
      <c r="F5" s="6">
        <v>359.1179003717355</v>
      </c>
      <c r="G5" s="6">
        <v>360.9563166295061</v>
      </c>
    </row>
    <row r="6" spans="1:7" ht="12.75">
      <c r="A6" t="s">
        <v>124</v>
      </c>
      <c r="B6" s="6">
        <v>227.7</v>
      </c>
      <c r="C6" s="6">
        <v>218.8</v>
      </c>
      <c r="D6" s="6">
        <v>227.7</v>
      </c>
      <c r="E6" s="6">
        <v>222.8</v>
      </c>
      <c r="F6" s="6">
        <v>224</v>
      </c>
      <c r="G6" s="6">
        <v>223.7</v>
      </c>
    </row>
    <row r="7" spans="1:7" ht="12.75">
      <c r="A7" t="s">
        <v>125</v>
      </c>
      <c r="B7" s="6">
        <v>360.6</v>
      </c>
      <c r="C7" s="6">
        <v>365.5</v>
      </c>
      <c r="D7" s="6">
        <v>360.6</v>
      </c>
      <c r="E7" s="6">
        <v>356.4</v>
      </c>
      <c r="F7" s="6">
        <v>349.4</v>
      </c>
      <c r="G7" s="6">
        <v>352.1</v>
      </c>
    </row>
    <row r="8" spans="1:7" ht="12.75">
      <c r="A8" t="s">
        <v>126</v>
      </c>
      <c r="B8" s="6">
        <v>596.9</v>
      </c>
      <c r="C8" s="6">
        <v>593.4</v>
      </c>
      <c r="D8" s="6">
        <v>596.9</v>
      </c>
      <c r="E8" s="6">
        <v>599.1</v>
      </c>
      <c r="F8" s="6">
        <v>604.8</v>
      </c>
      <c r="G8" s="6">
        <v>616.8</v>
      </c>
    </row>
    <row r="9" spans="1:7" ht="12.75">
      <c r="A9" t="s">
        <v>9</v>
      </c>
      <c r="B9" s="6">
        <v>276.29366464766</v>
      </c>
      <c r="C9" s="6">
        <v>279.62538790747715</v>
      </c>
      <c r="D9" s="6">
        <v>276.29366464766</v>
      </c>
      <c r="E9" s="6">
        <v>279.61173055944056</v>
      </c>
      <c r="F9" s="6">
        <v>276.6127697310382</v>
      </c>
      <c r="G9" s="6">
        <v>279.918435809575</v>
      </c>
    </row>
    <row r="10" spans="1:7" ht="12.75">
      <c r="A10" t="s">
        <v>127</v>
      </c>
      <c r="B10" s="6">
        <v>336.4</v>
      </c>
      <c r="C10" s="6">
        <v>338.5</v>
      </c>
      <c r="D10" s="6">
        <v>336.4</v>
      </c>
      <c r="E10" s="6">
        <v>334.3</v>
      </c>
      <c r="F10" s="6">
        <v>330.9</v>
      </c>
      <c r="G10" s="6">
        <v>339.9</v>
      </c>
    </row>
    <row r="11" spans="1:7" ht="12.75">
      <c r="A11" t="s">
        <v>128</v>
      </c>
      <c r="B11" s="6">
        <v>372.6</v>
      </c>
      <c r="C11" s="6">
        <v>370.3</v>
      </c>
      <c r="D11" s="6">
        <v>372.6</v>
      </c>
      <c r="E11" s="6">
        <v>361.5</v>
      </c>
      <c r="F11" s="6">
        <v>363</v>
      </c>
      <c r="G11" s="6">
        <v>352.6</v>
      </c>
    </row>
    <row r="12" spans="1:7" ht="12.75">
      <c r="A12" t="s">
        <v>129</v>
      </c>
      <c r="B12" s="6">
        <v>302.4</v>
      </c>
      <c r="C12" s="6">
        <v>310.6</v>
      </c>
      <c r="D12" s="6">
        <v>302.4</v>
      </c>
      <c r="E12" s="6">
        <v>309.1</v>
      </c>
      <c r="F12" s="6">
        <v>306.5</v>
      </c>
      <c r="G12" s="6">
        <v>313.1</v>
      </c>
    </row>
    <row r="13" spans="1:7" ht="12.75">
      <c r="A13" t="s">
        <v>130</v>
      </c>
      <c r="B13" s="6">
        <v>169.52404668341973</v>
      </c>
      <c r="C13" s="6">
        <v>154.14875080000002</v>
      </c>
      <c r="D13" s="6">
        <v>163.46982609579834</v>
      </c>
      <c r="E13" s="6">
        <v>164.42393785151842</v>
      </c>
      <c r="F13" s="6">
        <v>151.52070120000002</v>
      </c>
      <c r="G13" s="6">
        <v>149.58576040000003</v>
      </c>
    </row>
    <row r="14" spans="1:7" ht="12.75">
      <c r="A14" t="s">
        <v>131</v>
      </c>
      <c r="B14" s="6">
        <v>106.2</v>
      </c>
      <c r="C14" s="6">
        <v>104.5</v>
      </c>
      <c r="D14" s="6">
        <v>104.7</v>
      </c>
      <c r="E14" s="6">
        <v>105.4</v>
      </c>
      <c r="F14" s="6">
        <v>103.4</v>
      </c>
      <c r="G14" s="6">
        <v>105.5</v>
      </c>
    </row>
    <row r="15" spans="1:7" ht="12.75">
      <c r="A15" t="s">
        <v>132</v>
      </c>
      <c r="B15" s="16" t="s">
        <v>133</v>
      </c>
      <c r="C15" s="6">
        <v>206.8</v>
      </c>
      <c r="D15" s="16" t="s">
        <v>133</v>
      </c>
      <c r="E15" s="16" t="s">
        <v>133</v>
      </c>
      <c r="F15" s="6">
        <v>205.3</v>
      </c>
      <c r="G15" s="6">
        <v>205.7</v>
      </c>
    </row>
    <row r="16" spans="1:7" ht="12.75">
      <c r="A16" t="s">
        <v>134</v>
      </c>
      <c r="B16" s="6">
        <v>129.5</v>
      </c>
      <c r="C16" s="6">
        <v>127</v>
      </c>
      <c r="D16" s="6">
        <v>129</v>
      </c>
      <c r="E16" s="6">
        <v>125.3</v>
      </c>
      <c r="F16" s="6">
        <v>123.1</v>
      </c>
      <c r="G16" s="6">
        <v>118.3</v>
      </c>
    </row>
    <row r="17" spans="1:7" ht="12.75">
      <c r="A17" t="s">
        <v>135</v>
      </c>
      <c r="B17" s="6">
        <v>106.9</v>
      </c>
      <c r="C17" s="6">
        <v>119.7</v>
      </c>
      <c r="D17" s="6">
        <v>120.9</v>
      </c>
      <c r="E17" s="6">
        <v>111.1</v>
      </c>
      <c r="F17" s="6">
        <v>108.4</v>
      </c>
      <c r="G17" s="6">
        <v>112.8</v>
      </c>
    </row>
    <row r="18" spans="1:7" ht="12.75">
      <c r="A18" t="s">
        <v>136</v>
      </c>
      <c r="B18" s="6">
        <v>144.9</v>
      </c>
      <c r="C18" s="6">
        <v>132.8</v>
      </c>
      <c r="D18" s="6">
        <v>130.2</v>
      </c>
      <c r="E18" s="6">
        <v>128.3</v>
      </c>
      <c r="F18" s="6">
        <v>120.6</v>
      </c>
      <c r="G18" s="6">
        <v>124.2</v>
      </c>
    </row>
    <row r="20" spans="1:4" ht="12.75">
      <c r="A20" t="s">
        <v>137</v>
      </c>
      <c r="D20" t="s">
        <v>138</v>
      </c>
    </row>
    <row r="21" spans="1:7" ht="12.75">
      <c r="A21" t="s">
        <v>139</v>
      </c>
      <c r="B21" s="6">
        <v>198.3</v>
      </c>
      <c r="C21" s="6">
        <v>198.7</v>
      </c>
      <c r="D21" s="6">
        <v>199.8</v>
      </c>
      <c r="E21" s="6">
        <v>201.5</v>
      </c>
      <c r="F21" s="6">
        <v>202.5</v>
      </c>
      <c r="G21" s="6">
        <v>202.9</v>
      </c>
    </row>
    <row r="22" spans="1:7" ht="12.75">
      <c r="A22" t="s">
        <v>140</v>
      </c>
      <c r="B22" s="6">
        <v>194.1</v>
      </c>
      <c r="C22" s="6">
        <v>194</v>
      </c>
      <c r="D22" s="6">
        <v>194</v>
      </c>
      <c r="E22" s="6">
        <v>193.7</v>
      </c>
      <c r="F22" s="6">
        <v>194.2</v>
      </c>
      <c r="G22" s="6">
        <v>194.5</v>
      </c>
    </row>
    <row r="23" spans="1:7" ht="12.75">
      <c r="A23" t="s">
        <v>141</v>
      </c>
      <c r="B23" s="6">
        <v>187.9</v>
      </c>
      <c r="C23" s="6">
        <v>188.2</v>
      </c>
      <c r="D23" s="6">
        <v>188.6</v>
      </c>
      <c r="E23" s="6">
        <v>188.4</v>
      </c>
      <c r="F23" s="6">
        <v>187.5</v>
      </c>
      <c r="G23" s="6">
        <v>187.9</v>
      </c>
    </row>
    <row r="24" spans="1:7" ht="12.75">
      <c r="A24" t="s">
        <v>142</v>
      </c>
      <c r="B24" s="6">
        <v>202.8</v>
      </c>
      <c r="C24" s="6">
        <v>202.9</v>
      </c>
      <c r="D24" s="6">
        <v>202.8</v>
      </c>
      <c r="E24" s="6">
        <v>203</v>
      </c>
      <c r="F24" s="6">
        <v>201.2</v>
      </c>
      <c r="G24" s="6">
        <v>200.3</v>
      </c>
    </row>
    <row r="25" spans="1:7" ht="12.75">
      <c r="A25" t="s">
        <v>143</v>
      </c>
      <c r="B25" s="6">
        <v>174.6</v>
      </c>
      <c r="C25" s="6">
        <v>175.2</v>
      </c>
      <c r="D25" s="6">
        <v>174.6</v>
      </c>
      <c r="E25" s="6">
        <v>175.5</v>
      </c>
      <c r="F25" s="6">
        <v>175.5</v>
      </c>
      <c r="G25" s="6">
        <v>177.1</v>
      </c>
    </row>
    <row r="26" spans="1:7" ht="12.75">
      <c r="A26" t="s">
        <v>144</v>
      </c>
      <c r="B26" s="6">
        <v>181.5</v>
      </c>
      <c r="C26" s="6">
        <v>181.4</v>
      </c>
      <c r="D26" s="6">
        <v>182.1</v>
      </c>
      <c r="E26" s="6">
        <v>180.5</v>
      </c>
      <c r="F26" s="6">
        <v>180.1</v>
      </c>
      <c r="G26" s="6">
        <v>182.4</v>
      </c>
    </row>
    <row r="27" ht="12.75"/>
    <row r="28" spans="1:4" ht="12.75">
      <c r="A28" t="s">
        <v>146</v>
      </c>
      <c r="D28" t="s">
        <v>147</v>
      </c>
    </row>
    <row r="29" ht="12.75">
      <c r="A29" t="s">
        <v>8</v>
      </c>
    </row>
    <row r="30" spans="1:7" ht="12.75">
      <c r="A30" t="s">
        <v>148</v>
      </c>
      <c r="B30" s="6">
        <v>34.17579568059426</v>
      </c>
      <c r="C30" s="6">
        <v>36.08985497208951</v>
      </c>
      <c r="D30" s="6">
        <v>38.556558038554215</v>
      </c>
      <c r="E30" s="6">
        <v>41.87080425841697</v>
      </c>
      <c r="F30" s="6">
        <v>56.14236274689884</v>
      </c>
      <c r="G30" s="6">
        <v>56.91932400037342</v>
      </c>
    </row>
    <row r="31" spans="1:7" ht="12.75">
      <c r="A31" t="s">
        <v>149</v>
      </c>
      <c r="B31" s="6">
        <v>165.5934624684793</v>
      </c>
      <c r="C31" s="6">
        <v>173.46106338181357</v>
      </c>
      <c r="D31" s="6">
        <v>174.7353690503234</v>
      </c>
      <c r="E31" s="6">
        <v>181.2531179274797</v>
      </c>
      <c r="F31" s="6">
        <v>165.78836071820766</v>
      </c>
      <c r="G31" s="6">
        <v>154.33735804039046</v>
      </c>
    </row>
    <row r="32" spans="1:7" ht="12.75">
      <c r="A32" t="s">
        <v>150</v>
      </c>
      <c r="B32" s="6">
        <v>50.906807335665405</v>
      </c>
      <c r="C32" s="6">
        <v>48.37043962331673</v>
      </c>
      <c r="D32" s="6">
        <v>46.82517412182716</v>
      </c>
      <c r="E32" s="6">
        <v>44.50339082167517</v>
      </c>
      <c r="F32" s="6">
        <v>43.83263933360729</v>
      </c>
      <c r="G32" s="6">
        <v>46.126850691377534</v>
      </c>
    </row>
    <row r="33" spans="1:7" ht="12.75">
      <c r="A33" t="s">
        <v>151</v>
      </c>
      <c r="B33" s="6"/>
      <c r="C33" s="6"/>
      <c r="D33" s="6"/>
      <c r="E33" s="6"/>
      <c r="F33" s="6"/>
      <c r="G33" s="6"/>
    </row>
    <row r="34" spans="1:7" ht="12.75">
      <c r="A34" t="s">
        <v>148</v>
      </c>
      <c r="B34" s="6">
        <v>37.13868057845262</v>
      </c>
      <c r="C34" s="6">
        <v>33.93011369909499</v>
      </c>
      <c r="D34" s="6">
        <v>39.137195976463445</v>
      </c>
      <c r="E34" s="6">
        <v>40.17054029694846</v>
      </c>
      <c r="F34" s="6">
        <v>34.64419686197435</v>
      </c>
      <c r="G34" s="6">
        <v>35.32404004412662</v>
      </c>
    </row>
    <row r="35" spans="1:7" ht="12.75">
      <c r="A35" t="s">
        <v>149</v>
      </c>
      <c r="B35" s="6">
        <v>166.32719813521203</v>
      </c>
      <c r="C35" s="6">
        <v>169.44808105893316</v>
      </c>
      <c r="D35" s="6">
        <v>160.4870747637816</v>
      </c>
      <c r="E35" s="6">
        <v>166.23637618705655</v>
      </c>
      <c r="F35" s="6">
        <v>155.2202095476398</v>
      </c>
      <c r="G35" s="6">
        <v>147.230779928327</v>
      </c>
    </row>
    <row r="36" spans="1:7" ht="12.75">
      <c r="A36" t="s">
        <v>150</v>
      </c>
      <c r="B36" s="6">
        <v>26.358833101319235</v>
      </c>
      <c r="C36" s="6">
        <v>27.2676217706948</v>
      </c>
      <c r="D36" s="6">
        <v>27.749240651314473</v>
      </c>
      <c r="E36" s="6">
        <v>26.180880869686362</v>
      </c>
      <c r="F36" s="6">
        <v>31.360939484382083</v>
      </c>
      <c r="G36" s="6">
        <v>34.782852210333374</v>
      </c>
    </row>
    <row r="37" spans="1:7" ht="12.75">
      <c r="A37" t="s">
        <v>152</v>
      </c>
      <c r="B37" s="6"/>
      <c r="C37" s="6"/>
      <c r="D37" s="6"/>
      <c r="E37" s="6"/>
      <c r="F37" s="6"/>
      <c r="G37" s="6"/>
    </row>
    <row r="38" spans="1:7" ht="12.75">
      <c r="A38" t="s">
        <v>149</v>
      </c>
      <c r="B38" s="6"/>
      <c r="C38" s="6"/>
      <c r="D38" s="6"/>
      <c r="E38" s="6"/>
      <c r="F38" s="6"/>
      <c r="G38" s="6"/>
    </row>
    <row r="39" spans="1:7" ht="12.75">
      <c r="A39" t="s">
        <v>153</v>
      </c>
      <c r="B39" s="6">
        <v>54.898167160000014</v>
      </c>
      <c r="C39" s="6">
        <v>100.96724286000003</v>
      </c>
      <c r="D39" s="6">
        <v>114.63473577579833</v>
      </c>
      <c r="E39" s="6">
        <v>115.43626187151841</v>
      </c>
      <c r="F39" s="6">
        <v>98.15379460000003</v>
      </c>
      <c r="G39" s="6">
        <v>91.83226624000002</v>
      </c>
    </row>
    <row r="40" spans="1:7" ht="12.75">
      <c r="A40" t="s">
        <v>154</v>
      </c>
      <c r="B40" s="6"/>
      <c r="C40" s="6"/>
      <c r="D40" s="6"/>
      <c r="E40" s="6"/>
      <c r="F40" s="6"/>
      <c r="G40" s="6"/>
    </row>
    <row r="41" spans="1:7" ht="12.75">
      <c r="A41" t="s">
        <v>155</v>
      </c>
      <c r="B41" s="6">
        <v>29.409375</v>
      </c>
      <c r="C41" s="6">
        <v>44.50875</v>
      </c>
      <c r="D41" s="6">
        <v>44.778999999999996</v>
      </c>
      <c r="E41" s="6">
        <v>32.8115625</v>
      </c>
      <c r="F41" s="6">
        <v>28.626875</v>
      </c>
      <c r="G41" s="6">
        <v>30.8325</v>
      </c>
    </row>
    <row r="42" spans="1:7" ht="12.75">
      <c r="A42" t="s">
        <v>156</v>
      </c>
      <c r="B42" s="6">
        <v>74.12</v>
      </c>
      <c r="C42" s="6">
        <v>82.245</v>
      </c>
      <c r="D42" s="6">
        <v>62.642000000000024</v>
      </c>
      <c r="E42" s="6">
        <v>66.8975</v>
      </c>
      <c r="F42" s="6">
        <v>78.81</v>
      </c>
      <c r="G42" s="6">
        <v>65.292</v>
      </c>
    </row>
    <row r="43" ht="12.75">
      <c r="A43" t="s">
        <v>157</v>
      </c>
    </row>
    <row r="44" ht="12.75">
      <c r="A44" t="s">
        <v>158</v>
      </c>
    </row>
    <row r="45" ht="12.75">
      <c r="A45" t="s">
        <v>78</v>
      </c>
    </row>
    <row r="46" ht="12.75">
      <c r="A46" t="s">
        <v>159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9.140625" defaultRowHeight="12.75"/>
  <cols>
    <col min="1" max="1" width="26.7109375" style="0" customWidth="1"/>
    <col min="2" max="5" width="12.7109375" style="0" customWidth="1"/>
  </cols>
  <sheetData>
    <row r="1" spans="1:5" ht="12.75">
      <c r="A1" t="s">
        <v>160</v>
      </c>
      <c r="D1" t="s">
        <v>120</v>
      </c>
      <c r="E1" s="226">
        <v>38926.65650972222</v>
      </c>
    </row>
    <row r="2" spans="2:5" ht="12.75">
      <c r="B2" s="18"/>
      <c r="C2" s="18"/>
      <c r="D2" s="18" t="s">
        <v>161</v>
      </c>
      <c r="E2" s="18" t="s">
        <v>161</v>
      </c>
    </row>
    <row r="3" spans="2:5" ht="12.75">
      <c r="B3" s="19">
        <v>2004</v>
      </c>
      <c r="C3" s="19">
        <v>2005</v>
      </c>
      <c r="D3" s="20">
        <v>38484</v>
      </c>
      <c r="E3" s="20">
        <v>38849</v>
      </c>
    </row>
    <row r="4" spans="2:5" ht="12.75">
      <c r="B4" s="18"/>
      <c r="C4" s="18"/>
      <c r="D4" s="18"/>
      <c r="E4" s="179" t="s">
        <v>753</v>
      </c>
    </row>
    <row r="5" spans="1:5" ht="12.75">
      <c r="A5" t="s">
        <v>162</v>
      </c>
      <c r="B5" s="18"/>
      <c r="C5" s="18" t="s">
        <v>163</v>
      </c>
      <c r="D5" s="18"/>
      <c r="E5" s="18"/>
    </row>
    <row r="6" spans="1:5" ht="12.75">
      <c r="A6" t="s">
        <v>164</v>
      </c>
      <c r="B6" s="18">
        <v>1118438.9478139356</v>
      </c>
      <c r="C6" s="18">
        <v>900016.2736515043</v>
      </c>
      <c r="D6" s="18">
        <v>291660.36672116176</v>
      </c>
      <c r="E6" s="18">
        <v>348575.6365988513</v>
      </c>
    </row>
    <row r="7" spans="1:5" ht="12.75">
      <c r="A7" t="s">
        <v>165</v>
      </c>
      <c r="B7" s="18">
        <v>645413.8352650718</v>
      </c>
      <c r="C7" s="18">
        <v>603210.7335587551</v>
      </c>
      <c r="D7" s="18">
        <v>295825.0278156122</v>
      </c>
      <c r="E7" s="18">
        <v>267572.8944866039</v>
      </c>
    </row>
    <row r="8" spans="1:5" ht="12.75">
      <c r="A8" t="s">
        <v>166</v>
      </c>
      <c r="B8" s="18">
        <v>1062419.7336817225</v>
      </c>
      <c r="C8" s="18">
        <v>1092348.4672576364</v>
      </c>
      <c r="D8" s="18">
        <v>490699.7667037679</v>
      </c>
      <c r="E8" s="18">
        <v>362227.53616336046</v>
      </c>
    </row>
    <row r="9" spans="1:5" ht="12.75">
      <c r="A9" t="s">
        <v>167</v>
      </c>
      <c r="B9" s="18">
        <v>219393.36988172465</v>
      </c>
      <c r="C9" s="18">
        <v>214355.27260167</v>
      </c>
      <c r="D9" s="18">
        <v>106061.54572258813</v>
      </c>
      <c r="E9" s="18">
        <v>125080.70390779446</v>
      </c>
    </row>
    <row r="10" spans="1:5" ht="12.75">
      <c r="A10" t="s">
        <v>168</v>
      </c>
      <c r="B10" s="18">
        <v>116605.5279566511</v>
      </c>
      <c r="C10" s="18">
        <v>110355.6715929083</v>
      </c>
      <c r="D10" s="18">
        <v>45220.75337008657</v>
      </c>
      <c r="E10" s="18">
        <v>35720.552221385224</v>
      </c>
    </row>
    <row r="11" spans="1:5" ht="12.75">
      <c r="A11" t="s">
        <v>169</v>
      </c>
      <c r="B11" s="18">
        <v>93991.40791204499</v>
      </c>
      <c r="C11" s="18">
        <v>93816.7371660355</v>
      </c>
      <c r="D11" s="18">
        <v>38399.074100626676</v>
      </c>
      <c r="E11" s="18">
        <v>32513.803880977437</v>
      </c>
    </row>
    <row r="12" spans="1:5" ht="12.75">
      <c r="A12" t="s">
        <v>170</v>
      </c>
      <c r="B12" s="18">
        <v>402898.14951554855</v>
      </c>
      <c r="C12" s="18">
        <v>557051.0117648947</v>
      </c>
      <c r="D12" s="18">
        <v>240762.26750858736</v>
      </c>
      <c r="E12" s="18">
        <v>173010.20806374942</v>
      </c>
    </row>
    <row r="13" spans="1:5" ht="12.75">
      <c r="A13" t="s">
        <v>171</v>
      </c>
      <c r="B13" s="18">
        <v>19495.08688296436</v>
      </c>
      <c r="C13" s="18">
        <v>26719.55062280495</v>
      </c>
      <c r="D13" s="18">
        <v>9735.28115454264</v>
      </c>
      <c r="E13" s="18">
        <v>14981.340360526157</v>
      </c>
    </row>
    <row r="14" spans="1:5" ht="12.75">
      <c r="A14" t="s">
        <v>172</v>
      </c>
      <c r="B14" s="18">
        <v>576.2458290802315</v>
      </c>
      <c r="C14" s="18">
        <v>635.2707691118121</v>
      </c>
      <c r="D14" s="18">
        <v>594.5858146820683</v>
      </c>
      <c r="E14" s="18">
        <v>139.34140881127678</v>
      </c>
    </row>
    <row r="15" spans="1:5" ht="12.75">
      <c r="A15" t="s">
        <v>173</v>
      </c>
      <c r="B15" s="18">
        <v>3679232.3047387437</v>
      </c>
      <c r="C15" s="18">
        <v>3598508.9889853215</v>
      </c>
      <c r="D15" s="18">
        <v>1518958.6689116554</v>
      </c>
      <c r="E15" s="18">
        <v>1359822.0170920598</v>
      </c>
    </row>
    <row r="16" spans="2:3" ht="12.75">
      <c r="B16" s="18"/>
      <c r="C16" s="18"/>
    </row>
    <row r="17" spans="1:5" ht="12.75">
      <c r="A17" t="s">
        <v>174</v>
      </c>
      <c r="B17" s="18"/>
      <c r="C17" s="18" t="s">
        <v>175</v>
      </c>
      <c r="D17" s="18" t="s">
        <v>175</v>
      </c>
      <c r="E17" s="18" t="s">
        <v>175</v>
      </c>
    </row>
    <row r="18" spans="1:5" ht="12.75">
      <c r="A18" t="s">
        <v>176</v>
      </c>
      <c r="B18" s="18">
        <v>11608.533138443074</v>
      </c>
      <c r="C18" s="18">
        <v>17495.6260323291</v>
      </c>
      <c r="D18" s="18">
        <v>6778.098390028125</v>
      </c>
      <c r="E18" s="18">
        <v>10687.383125564016</v>
      </c>
    </row>
    <row r="19" spans="1:5" ht="12.75">
      <c r="A19" t="s">
        <v>166</v>
      </c>
      <c r="B19" s="18">
        <v>56457.25315094923</v>
      </c>
      <c r="C19" s="18">
        <v>105894.87020638832</v>
      </c>
      <c r="D19" s="18">
        <v>31235.55713468334</v>
      </c>
      <c r="E19" s="18">
        <v>78829.08885844397</v>
      </c>
    </row>
    <row r="20" spans="1:5" ht="12.75">
      <c r="A20" t="s">
        <v>171</v>
      </c>
      <c r="B20" s="18">
        <v>333453.9864650624</v>
      </c>
      <c r="C20" s="18">
        <v>464024.0067834804</v>
      </c>
      <c r="D20" s="18">
        <v>163979.36158977813</v>
      </c>
      <c r="E20" s="18">
        <v>276591.942329058</v>
      </c>
    </row>
    <row r="21" spans="1:5" ht="12.75">
      <c r="A21" t="s">
        <v>177</v>
      </c>
      <c r="B21" s="18">
        <v>647.6576845257783</v>
      </c>
      <c r="C21" s="18">
        <v>1077.001099752391</v>
      </c>
      <c r="D21" s="18">
        <v>617.7808504214711</v>
      </c>
      <c r="E21" s="18">
        <v>382.2725153223446</v>
      </c>
    </row>
    <row r="22" spans="1:5" ht="12.75">
      <c r="A22" t="s">
        <v>178</v>
      </c>
      <c r="B22" s="18">
        <v>25001.518342969015</v>
      </c>
      <c r="C22" s="18">
        <v>25226.358142382596</v>
      </c>
      <c r="D22" s="18">
        <v>9631.206427779991</v>
      </c>
      <c r="E22" s="18">
        <v>15298.308586577738</v>
      </c>
    </row>
    <row r="23" spans="1:5" ht="12.75">
      <c r="A23" t="s">
        <v>179</v>
      </c>
      <c r="B23" s="18">
        <v>974.9344753285849</v>
      </c>
      <c r="C23" s="18">
        <v>1441.1976179403407</v>
      </c>
      <c r="D23" s="18">
        <v>80.800690413114</v>
      </c>
      <c r="E23" s="18">
        <v>9.75066726204144</v>
      </c>
    </row>
    <row r="24" spans="1:5" ht="12.75">
      <c r="A24" t="s">
        <v>172</v>
      </c>
      <c r="B24" s="18">
        <v>32170.518278995238</v>
      </c>
      <c r="C24" s="18">
        <v>81998.8789290326</v>
      </c>
      <c r="D24" s="18">
        <v>30994.626230308582</v>
      </c>
      <c r="E24" s="18">
        <v>49933.83183720184</v>
      </c>
    </row>
    <row r="25" spans="1:5" ht="12.75">
      <c r="A25" t="s">
        <v>173</v>
      </c>
      <c r="B25" s="18">
        <v>460314.40153627336</v>
      </c>
      <c r="C25" s="18">
        <v>697157.9388113058</v>
      </c>
      <c r="D25" s="18">
        <v>243317.43131341273</v>
      </c>
      <c r="E25" s="18">
        <v>431732.57791943</v>
      </c>
    </row>
    <row r="26" spans="2:5" ht="12.75">
      <c r="B26" s="18"/>
      <c r="C26" s="18"/>
      <c r="D26" s="18"/>
      <c r="E26" s="18"/>
    </row>
    <row r="27" spans="1:5" ht="12.75">
      <c r="A27" t="s">
        <v>180</v>
      </c>
      <c r="B27" s="18"/>
      <c r="C27" s="18"/>
      <c r="D27" s="18" t="s">
        <v>181</v>
      </c>
      <c r="E27" s="18"/>
    </row>
    <row r="28" spans="1:5" ht="12.75">
      <c r="A28" t="s">
        <v>171</v>
      </c>
      <c r="B28" s="18">
        <v>1370476</v>
      </c>
      <c r="C28" s="18">
        <v>1256404</v>
      </c>
      <c r="D28" s="18">
        <v>612213</v>
      </c>
      <c r="E28" s="18">
        <v>566283</v>
      </c>
    </row>
    <row r="29" spans="1:5" ht="12.75">
      <c r="A29" t="s">
        <v>166</v>
      </c>
      <c r="B29" s="18">
        <v>135</v>
      </c>
      <c r="C29" s="18">
        <v>559134</v>
      </c>
      <c r="D29" s="18">
        <v>0</v>
      </c>
      <c r="E29" s="18">
        <v>485805</v>
      </c>
    </row>
    <row r="30" spans="1:5" ht="12.75">
      <c r="A30" t="s">
        <v>182</v>
      </c>
      <c r="B30" s="18">
        <v>0</v>
      </c>
      <c r="C30" s="18">
        <v>460814</v>
      </c>
      <c r="D30" s="18">
        <v>0</v>
      </c>
      <c r="E30" s="18">
        <v>445853</v>
      </c>
    </row>
    <row r="31" spans="1:5" ht="12.75">
      <c r="A31" t="s">
        <v>183</v>
      </c>
      <c r="B31" s="18">
        <v>0</v>
      </c>
      <c r="C31" s="18">
        <v>319199</v>
      </c>
      <c r="D31" s="18">
        <v>0</v>
      </c>
      <c r="E31" s="18">
        <v>314189</v>
      </c>
    </row>
    <row r="32" spans="1:5" ht="12.75">
      <c r="A32" t="s">
        <v>184</v>
      </c>
      <c r="B32" s="18">
        <v>0</v>
      </c>
      <c r="C32" s="18">
        <v>85496</v>
      </c>
      <c r="D32" s="18">
        <v>0</v>
      </c>
      <c r="E32" s="18">
        <v>32980</v>
      </c>
    </row>
    <row r="33" spans="1:5" ht="12.75">
      <c r="A33" t="s">
        <v>173</v>
      </c>
      <c r="B33" s="18">
        <v>1370611</v>
      </c>
      <c r="C33" s="18">
        <v>1815538</v>
      </c>
      <c r="D33" s="18">
        <v>612213</v>
      </c>
      <c r="E33" s="18">
        <v>1052088</v>
      </c>
    </row>
    <row r="34" spans="2:5" ht="12.75">
      <c r="B34" s="18"/>
      <c r="C34" s="18"/>
      <c r="D34" s="18"/>
      <c r="E34" s="18"/>
    </row>
    <row r="35" spans="1:5" ht="12.75">
      <c r="A35" t="s">
        <v>185</v>
      </c>
      <c r="B35" s="18"/>
      <c r="C35" s="18"/>
      <c r="D35" s="18"/>
      <c r="E35" s="18"/>
    </row>
    <row r="36" spans="1:5" ht="12.75">
      <c r="A36" t="s">
        <v>171</v>
      </c>
      <c r="B36" s="18">
        <v>1365</v>
      </c>
      <c r="C36" s="18">
        <v>1003</v>
      </c>
      <c r="D36" s="18">
        <v>163</v>
      </c>
      <c r="E36" s="18">
        <v>175</v>
      </c>
    </row>
    <row r="37" spans="1:5" ht="12.75">
      <c r="A37" t="s">
        <v>166</v>
      </c>
      <c r="B37" s="18">
        <v>14246</v>
      </c>
      <c r="C37" s="18">
        <v>19406</v>
      </c>
      <c r="D37" s="18">
        <v>8889</v>
      </c>
      <c r="E37" s="18">
        <v>13908</v>
      </c>
    </row>
    <row r="38" spans="1:5" ht="12.75">
      <c r="A38" t="s">
        <v>173</v>
      </c>
      <c r="B38" s="18">
        <v>15721</v>
      </c>
      <c r="C38" s="18">
        <v>21607</v>
      </c>
      <c r="D38" s="18">
        <v>9492</v>
      </c>
      <c r="E38" s="18">
        <v>14368</v>
      </c>
    </row>
    <row r="39" spans="2:5" ht="12.75">
      <c r="B39" s="18"/>
      <c r="C39" s="18"/>
      <c r="D39" s="18"/>
      <c r="E39" s="18"/>
    </row>
    <row r="40" spans="1:5" ht="12.75">
      <c r="A40" t="s">
        <v>186</v>
      </c>
      <c r="B40" s="18"/>
      <c r="C40" s="18" t="s">
        <v>163</v>
      </c>
      <c r="D40" s="18"/>
      <c r="E40" s="18"/>
    </row>
    <row r="41" spans="1:5" ht="12.75">
      <c r="A41" t="s">
        <v>164</v>
      </c>
      <c r="B41" s="18">
        <v>81255.69203006304</v>
      </c>
      <c r="C41" s="18">
        <v>97393.22859249645</v>
      </c>
      <c r="D41" s="18">
        <v>38011.76941459968</v>
      </c>
      <c r="E41" s="18">
        <v>41107.16452445568</v>
      </c>
    </row>
    <row r="42" spans="1:5" ht="12.75">
      <c r="A42" t="s">
        <v>165</v>
      </c>
      <c r="B42" s="18">
        <v>60749.00049044736</v>
      </c>
      <c r="C42" s="18">
        <v>46245.84087067056</v>
      </c>
      <c r="D42" s="18">
        <v>22183.37932314168</v>
      </c>
      <c r="E42" s="18">
        <v>18617.662060764476</v>
      </c>
    </row>
    <row r="43" spans="1:5" ht="12.75">
      <c r="A43" t="s">
        <v>173</v>
      </c>
      <c r="B43" s="18">
        <v>142748.10314023893</v>
      </c>
      <c r="C43" s="18">
        <v>144239.51061075024</v>
      </c>
      <c r="D43" s="18">
        <v>60399.590214222</v>
      </c>
      <c r="E43" s="18">
        <v>59811.95104203816</v>
      </c>
    </row>
    <row r="44" spans="2:3" ht="12.75">
      <c r="B44" s="18"/>
      <c r="C44" s="18"/>
    </row>
    <row r="45" spans="1:5" ht="12.75">
      <c r="A45" t="s">
        <v>187</v>
      </c>
      <c r="B45" s="18"/>
      <c r="C45" s="18"/>
      <c r="D45" s="18"/>
      <c r="E45" s="18"/>
    </row>
    <row r="46" spans="1:5" ht="12.75">
      <c r="A46" t="s">
        <v>164</v>
      </c>
      <c r="B46" s="18">
        <v>32468.02869709728</v>
      </c>
      <c r="C46" s="18">
        <v>33781.60703602944</v>
      </c>
      <c r="D46" s="18">
        <v>12672.8819944524</v>
      </c>
      <c r="E46" s="18">
        <v>19611.913160694963</v>
      </c>
    </row>
    <row r="47" spans="1:5" ht="12.75">
      <c r="A47" t="s">
        <v>165</v>
      </c>
      <c r="B47" s="18">
        <v>5635.19875569336</v>
      </c>
      <c r="C47" s="18">
        <v>2066.48708753088</v>
      </c>
      <c r="D47" s="18">
        <v>877.752612324</v>
      </c>
      <c r="E47" s="18">
        <v>1111.79651843232</v>
      </c>
    </row>
    <row r="48" spans="1:5" ht="12.75">
      <c r="A48" t="s">
        <v>173</v>
      </c>
      <c r="B48" s="18">
        <v>38103.22745279064</v>
      </c>
      <c r="C48" s="18">
        <v>35977.22324334432</v>
      </c>
      <c r="D48" s="18">
        <v>13604.7360306564</v>
      </c>
      <c r="E48" s="18">
        <v>20723.709679127285</v>
      </c>
    </row>
    <row r="49" spans="2:3" ht="12.75">
      <c r="B49" s="18"/>
      <c r="C49" s="18"/>
    </row>
    <row r="50" spans="1:3" ht="12.75">
      <c r="A50" t="s">
        <v>188</v>
      </c>
      <c r="B50" s="18"/>
      <c r="C50" s="18"/>
    </row>
    <row r="51" spans="1:5" ht="12.75">
      <c r="A51" t="s">
        <v>171</v>
      </c>
      <c r="B51" s="18">
        <v>6382.092678181921</v>
      </c>
      <c r="C51" s="18">
        <v>5953.086729268559</v>
      </c>
      <c r="D51" s="18">
        <v>3135.0176346585595</v>
      </c>
      <c r="E51" s="18">
        <v>5344.424017138081</v>
      </c>
    </row>
    <row r="52" spans="1:5" ht="12.75">
      <c r="A52" t="s">
        <v>178</v>
      </c>
      <c r="B52" s="18">
        <v>686.39830114464</v>
      </c>
      <c r="C52" s="18">
        <v>1440.93335530032</v>
      </c>
      <c r="D52" s="18">
        <v>438.27215154912005</v>
      </c>
      <c r="E52" s="18">
        <v>2081.1741029251198</v>
      </c>
    </row>
    <row r="53" spans="1:5" ht="12.75">
      <c r="A53" t="s">
        <v>166</v>
      </c>
      <c r="B53" s="18">
        <v>907.4476360756802</v>
      </c>
      <c r="C53" s="18">
        <v>1295.3957630795999</v>
      </c>
      <c r="D53" s="18">
        <v>388.67697503712</v>
      </c>
      <c r="E53" s="18">
        <v>397.19448804167996</v>
      </c>
    </row>
    <row r="54" spans="1:5" ht="12.75">
      <c r="A54" t="s">
        <v>173</v>
      </c>
      <c r="B54" s="18">
        <v>8372.27594641032</v>
      </c>
      <c r="C54" s="18">
        <v>9265.42078861392</v>
      </c>
      <c r="D54" s="18">
        <v>4255.3485975924</v>
      </c>
      <c r="E54" s="18">
        <v>8060.82396993216</v>
      </c>
    </row>
    <row r="55" spans="2:5" ht="12.75">
      <c r="B55" s="18"/>
      <c r="C55" s="18"/>
      <c r="D55" s="18"/>
      <c r="E55" s="18"/>
    </row>
    <row r="56" spans="1:5" ht="12.75">
      <c r="A56" t="s">
        <v>189</v>
      </c>
      <c r="B56" s="18"/>
      <c r="C56" s="18" t="s">
        <v>163</v>
      </c>
      <c r="D56" s="18"/>
      <c r="E56" s="18"/>
    </row>
    <row r="57" spans="1:5" ht="12.75">
      <c r="A57" t="s">
        <v>166</v>
      </c>
      <c r="B57" s="18">
        <v>885751.6674100582</v>
      </c>
      <c r="C57" s="18">
        <v>836727.5177271256</v>
      </c>
      <c r="D57" s="18">
        <v>328051.11770039523</v>
      </c>
      <c r="E57" s="18">
        <v>326935.41823908524</v>
      </c>
    </row>
    <row r="58" spans="1:5" ht="12.75">
      <c r="A58" t="s">
        <v>190</v>
      </c>
      <c r="B58" s="18">
        <v>138564.0214688272</v>
      </c>
      <c r="C58" s="18">
        <v>99675.72802602967</v>
      </c>
      <c r="D58" s="18">
        <v>45380.865631524204</v>
      </c>
      <c r="E58" s="18">
        <v>51659.3763110153</v>
      </c>
    </row>
    <row r="59" spans="1:5" ht="12.75">
      <c r="A59" t="s">
        <v>191</v>
      </c>
      <c r="B59" s="18">
        <v>24264.06294118178</v>
      </c>
      <c r="C59" s="18">
        <v>25632.942875570567</v>
      </c>
      <c r="D59" s="18">
        <v>7336.122164116495</v>
      </c>
      <c r="E59" s="18">
        <v>8484.77426901379</v>
      </c>
    </row>
    <row r="60" spans="1:5" ht="12.75">
      <c r="A60" t="s">
        <v>192</v>
      </c>
      <c r="B60" s="18">
        <v>7946.713707323255</v>
      </c>
      <c r="C60" s="18">
        <v>8883.725208934002</v>
      </c>
      <c r="D60" s="18">
        <v>3811.210265964979</v>
      </c>
      <c r="E60" s="18">
        <v>5141.649279670163</v>
      </c>
    </row>
    <row r="61" spans="1:5" ht="12.75">
      <c r="A61" t="s">
        <v>193</v>
      </c>
      <c r="B61" s="18">
        <v>2401.509364423807</v>
      </c>
      <c r="C61" s="18">
        <v>2787.5137749672513</v>
      </c>
      <c r="D61" s="18">
        <v>999.6688399701511</v>
      </c>
      <c r="E61" s="18">
        <v>1452.2571608065696</v>
      </c>
    </row>
    <row r="62" spans="1:5" ht="12.75">
      <c r="A62" t="s">
        <v>172</v>
      </c>
      <c r="B62" s="18">
        <v>40535.71075308067</v>
      </c>
      <c r="C62" s="18">
        <v>50139.72030035546</v>
      </c>
      <c r="D62" s="18">
        <v>17964.115107492195</v>
      </c>
      <c r="E62" s="18">
        <v>23874.90701476508</v>
      </c>
    </row>
    <row r="63" spans="1:5" ht="12.75">
      <c r="A63" t="s">
        <v>173</v>
      </c>
      <c r="B63" s="18">
        <v>1099463.6856448948</v>
      </c>
      <c r="C63" s="18">
        <v>1023847.1479129826</v>
      </c>
      <c r="D63" s="18">
        <v>403543.0997094632</v>
      </c>
      <c r="E63" s="18">
        <v>417548.3822743561</v>
      </c>
    </row>
    <row r="64" spans="2:3" ht="12.75">
      <c r="B64" s="18"/>
      <c r="C64" s="18"/>
    </row>
    <row r="65" spans="1:5" ht="12.75">
      <c r="A65" t="s">
        <v>194</v>
      </c>
      <c r="B65" s="18" t="s">
        <v>175</v>
      </c>
      <c r="C65" s="18" t="s">
        <v>175</v>
      </c>
      <c r="D65" s="18" t="s">
        <v>175</v>
      </c>
      <c r="E65" s="18" t="s">
        <v>175</v>
      </c>
    </row>
    <row r="66" spans="1:5" ht="12.75">
      <c r="A66" t="s">
        <v>176</v>
      </c>
      <c r="B66" s="18">
        <v>920851.2661397922</v>
      </c>
      <c r="C66" s="18">
        <v>1045956.0717911639</v>
      </c>
      <c r="D66" s="18">
        <v>468125.0227578957</v>
      </c>
      <c r="E66" s="18">
        <v>422285.7686602348</v>
      </c>
    </row>
    <row r="67" spans="1:5" ht="12.75">
      <c r="A67" t="s">
        <v>166</v>
      </c>
      <c r="B67" s="18">
        <v>234365.62982533427</v>
      </c>
      <c r="C67" s="18">
        <v>302210.7558584263</v>
      </c>
      <c r="D67" s="18">
        <v>121807.52810016304</v>
      </c>
      <c r="E67" s="18">
        <v>129188.77204219585</v>
      </c>
    </row>
    <row r="68" spans="1:5" ht="12.75">
      <c r="A68" t="s">
        <v>171</v>
      </c>
      <c r="B68" s="18">
        <v>532641.8960590282</v>
      </c>
      <c r="C68" s="18">
        <v>538227.3295777426</v>
      </c>
      <c r="D68" s="18">
        <v>209267.07372641115</v>
      </c>
      <c r="E68" s="18">
        <v>271575.74147182924</v>
      </c>
    </row>
    <row r="69" spans="1:5" ht="12.75">
      <c r="A69" t="s">
        <v>179</v>
      </c>
      <c r="B69" s="18">
        <v>67068.83549180026</v>
      </c>
      <c r="C69" s="18">
        <v>94099.02100738359</v>
      </c>
      <c r="D69" s="18">
        <v>40205.34766933777</v>
      </c>
      <c r="E69" s="18">
        <v>100761.32045391022</v>
      </c>
    </row>
    <row r="70" spans="1:5" ht="12.75">
      <c r="A70" t="s">
        <v>177</v>
      </c>
      <c r="B70" s="18">
        <v>71176.75834297211</v>
      </c>
      <c r="C70" s="18">
        <v>190085.09639114625</v>
      </c>
      <c r="D70" s="18">
        <v>81814.56464135539</v>
      </c>
      <c r="E70" s="18">
        <v>130229.73812284821</v>
      </c>
    </row>
    <row r="71" spans="1:5" ht="12.75">
      <c r="A71" t="s">
        <v>195</v>
      </c>
      <c r="B71" s="18">
        <v>32179.290804980577</v>
      </c>
      <c r="C71" s="18">
        <v>23452.44731342927</v>
      </c>
      <c r="D71" s="18">
        <v>5223.39446301855</v>
      </c>
      <c r="E71" s="18">
        <v>18552.709063544262</v>
      </c>
    </row>
    <row r="72" spans="1:5" ht="12.75">
      <c r="A72" t="s">
        <v>196</v>
      </c>
      <c r="B72" s="18">
        <v>84379.33533639077</v>
      </c>
      <c r="C72" s="18">
        <v>123221.75489545865</v>
      </c>
      <c r="D72" s="18">
        <v>46974.4652536681</v>
      </c>
      <c r="E72" s="18">
        <v>47679.309573060265</v>
      </c>
    </row>
    <row r="73" spans="1:5" ht="12.75">
      <c r="A73" t="s">
        <v>197</v>
      </c>
      <c r="B73" s="18">
        <v>98544.03947414082</v>
      </c>
      <c r="C73" s="18">
        <v>62828.276715665284</v>
      </c>
      <c r="D73" s="18">
        <v>21014.350602876817</v>
      </c>
      <c r="E73" s="18">
        <v>33131.93685394662</v>
      </c>
    </row>
    <row r="74" spans="1:5" ht="12.75">
      <c r="A74" t="s">
        <v>178</v>
      </c>
      <c r="B74" s="18">
        <v>24404.813533164077</v>
      </c>
      <c r="C74" s="18">
        <v>40178.575787399524</v>
      </c>
      <c r="D74" s="18">
        <v>15273.033370746367</v>
      </c>
      <c r="E74" s="18">
        <v>27027.060893878974</v>
      </c>
    </row>
    <row r="75" spans="1:5" ht="12.75">
      <c r="A75" t="s">
        <v>172</v>
      </c>
      <c r="B75" s="18">
        <v>114922.01263816841</v>
      </c>
      <c r="C75" s="18">
        <v>245856.32812809944</v>
      </c>
      <c r="D75" s="18">
        <v>116231.03994065372</v>
      </c>
      <c r="E75" s="18">
        <v>115644.5448288885</v>
      </c>
    </row>
    <row r="76" spans="1:5" ht="12.75">
      <c r="A76" t="s">
        <v>198</v>
      </c>
      <c r="B76" s="18">
        <v>2180533.8776457715</v>
      </c>
      <c r="C76" s="18">
        <v>2666115.6574659143</v>
      </c>
      <c r="D76" s="18">
        <v>1125935.8205261268</v>
      </c>
      <c r="E76" s="18">
        <v>1296076.901964337</v>
      </c>
    </row>
    <row r="77" spans="2:3" ht="12.75">
      <c r="B77" s="18"/>
      <c r="C77" s="18"/>
    </row>
    <row r="78" spans="1:5" ht="12.75">
      <c r="A78" t="s">
        <v>199</v>
      </c>
      <c r="B78" s="18" t="s">
        <v>175</v>
      </c>
      <c r="C78" s="18"/>
      <c r="D78" s="18" t="s">
        <v>181</v>
      </c>
      <c r="E78" s="18"/>
    </row>
    <row r="79" spans="1:5" ht="12.75">
      <c r="A79" t="s">
        <v>166</v>
      </c>
      <c r="B79" s="18">
        <v>8504972</v>
      </c>
      <c r="C79" s="18">
        <v>8190467</v>
      </c>
      <c r="D79" s="18">
        <v>3147019</v>
      </c>
      <c r="E79" s="18">
        <v>3478712</v>
      </c>
    </row>
    <row r="80" spans="1:5" ht="12.75">
      <c r="A80" t="s">
        <v>200</v>
      </c>
      <c r="B80" s="18">
        <v>5623494</v>
      </c>
      <c r="C80" s="18">
        <v>5416249</v>
      </c>
      <c r="D80" s="18">
        <v>2145724</v>
      </c>
      <c r="E80" s="18">
        <v>2442489</v>
      </c>
    </row>
    <row r="81" spans="1:5" ht="12.75">
      <c r="A81" t="s">
        <v>201</v>
      </c>
      <c r="B81" s="18">
        <v>0</v>
      </c>
      <c r="C81" s="18">
        <v>2765620</v>
      </c>
      <c r="D81" s="18">
        <v>1107809</v>
      </c>
      <c r="E81" s="18">
        <v>1243143</v>
      </c>
    </row>
    <row r="82" spans="1:5" ht="12.75">
      <c r="A82" t="s">
        <v>198</v>
      </c>
      <c r="B82" s="18">
        <v>8505518</v>
      </c>
      <c r="C82" s="18">
        <v>8190801</v>
      </c>
      <c r="D82" s="18">
        <v>3147031</v>
      </c>
      <c r="E82" s="18">
        <v>3478712</v>
      </c>
    </row>
    <row r="83" spans="2:3" ht="12.75">
      <c r="B83" s="18"/>
      <c r="C83" s="18"/>
    </row>
    <row r="84" spans="1:5" ht="12.75">
      <c r="A84" t="s">
        <v>202</v>
      </c>
      <c r="B84" s="18"/>
      <c r="C84" s="18"/>
      <c r="D84" s="18"/>
      <c r="E84" s="18"/>
    </row>
    <row r="85" spans="1:5" ht="12.75">
      <c r="A85" t="s">
        <v>198</v>
      </c>
      <c r="B85" s="18">
        <v>174010</v>
      </c>
      <c r="C85" s="18">
        <v>153650</v>
      </c>
      <c r="D85" s="18">
        <v>59849</v>
      </c>
      <c r="E85" s="179">
        <v>96960</v>
      </c>
    </row>
    <row r="86" spans="2:5" ht="12.75">
      <c r="B86" s="18"/>
      <c r="C86" s="18"/>
      <c r="D86" s="18"/>
      <c r="E86" s="179"/>
    </row>
    <row r="87" spans="1:5" ht="12.75">
      <c r="A87" t="s">
        <v>203</v>
      </c>
      <c r="B87" s="18"/>
      <c r="C87" s="18" t="s">
        <v>204</v>
      </c>
      <c r="D87" s="18"/>
      <c r="E87" s="18"/>
    </row>
    <row r="88" spans="1:5" ht="12.75">
      <c r="A88" t="s">
        <v>176</v>
      </c>
      <c r="B88" s="18">
        <v>68673.00085707601</v>
      </c>
      <c r="C88" s="18">
        <v>62776.618063866</v>
      </c>
      <c r="D88" s="18">
        <v>26936.305285932005</v>
      </c>
      <c r="E88" s="18">
        <v>28253.972581380003</v>
      </c>
    </row>
    <row r="89" spans="1:5" ht="12.75">
      <c r="A89" t="s">
        <v>171</v>
      </c>
      <c r="B89" s="18">
        <v>431037.1244821319</v>
      </c>
      <c r="C89" s="18">
        <v>522454.25150263804</v>
      </c>
      <c r="D89" s="18">
        <v>199629.35765173798</v>
      </c>
      <c r="E89" s="18">
        <v>232498.82984894997</v>
      </c>
    </row>
    <row r="90" spans="1:5" ht="12.75">
      <c r="A90" t="s">
        <v>205</v>
      </c>
      <c r="B90" s="18">
        <v>263726.72507260804</v>
      </c>
      <c r="C90" s="18">
        <v>347659.466845572</v>
      </c>
      <c r="D90" s="18">
        <v>150443.744791788</v>
      </c>
      <c r="E90" s="18">
        <v>295575.320597256</v>
      </c>
    </row>
    <row r="91" spans="1:5" ht="12.75">
      <c r="A91" t="s">
        <v>206</v>
      </c>
      <c r="B91" s="18">
        <v>102518.81415783001</v>
      </c>
      <c r="C91" s="18">
        <v>94452.426339264</v>
      </c>
      <c r="D91" s="18">
        <v>44385.925894506</v>
      </c>
      <c r="E91" s="18">
        <v>36333.050204178</v>
      </c>
    </row>
    <row r="92" spans="1:5" ht="12.75">
      <c r="A92" t="s">
        <v>166</v>
      </c>
      <c r="B92" s="18">
        <v>214740.02643723</v>
      </c>
      <c r="C92" s="18">
        <v>229536.86948564404</v>
      </c>
      <c r="D92" s="18">
        <v>80847.937667196</v>
      </c>
      <c r="E92" s="18">
        <v>99357.756586326</v>
      </c>
    </row>
    <row r="93" spans="1:5" ht="12.75">
      <c r="A93" t="s">
        <v>179</v>
      </c>
      <c r="B93" s="18">
        <v>1502328.502103436</v>
      </c>
      <c r="C93" s="18">
        <v>1681337.8957072322</v>
      </c>
      <c r="D93" s="18">
        <v>613887.6001318201</v>
      </c>
      <c r="E93" s="18">
        <v>657204.253491618</v>
      </c>
    </row>
    <row r="94" spans="1:5" ht="12.75">
      <c r="A94" t="s">
        <v>207</v>
      </c>
      <c r="B94" s="18">
        <v>572777.2464893641</v>
      </c>
      <c r="C94" s="18">
        <v>384993.75274491595</v>
      </c>
      <c r="D94" s="18">
        <v>165102.42858870598</v>
      </c>
      <c r="E94" s="18">
        <v>93786.121227582</v>
      </c>
    </row>
    <row r="95" spans="1:5" ht="12.75">
      <c r="A95" t="s">
        <v>208</v>
      </c>
      <c r="B95" s="18">
        <v>173766.74075837998</v>
      </c>
      <c r="C95" s="18">
        <v>218804.21402490002</v>
      </c>
      <c r="D95" s="18">
        <v>80729.143815348</v>
      </c>
      <c r="E95" s="18">
        <v>104620.32598689002</v>
      </c>
    </row>
    <row r="96" spans="1:5" ht="12.75">
      <c r="A96" t="s">
        <v>209</v>
      </c>
      <c r="B96" s="18">
        <v>157414.53247972202</v>
      </c>
      <c r="C96" s="18">
        <v>176076.360085752</v>
      </c>
      <c r="D96" s="18">
        <v>92392.11889538402</v>
      </c>
      <c r="E96" s="18">
        <v>25459.671516552</v>
      </c>
    </row>
    <row r="97" spans="1:5" ht="12.75">
      <c r="A97" t="s">
        <v>178</v>
      </c>
      <c r="B97" s="18">
        <v>312851.65130276396</v>
      </c>
      <c r="C97" s="18">
        <v>342841.44624357607</v>
      </c>
      <c r="D97" s="18">
        <v>176716.022340564</v>
      </c>
      <c r="E97" s="18">
        <v>143847.63702199803</v>
      </c>
    </row>
    <row r="98" spans="1:5" ht="12.75">
      <c r="A98" t="s">
        <v>172</v>
      </c>
      <c r="B98" s="18">
        <v>983619.1824674038</v>
      </c>
      <c r="C98" s="18">
        <v>1141796.8161923392</v>
      </c>
      <c r="D98" s="18">
        <v>512348.46046599606</v>
      </c>
      <c r="E98" s="18">
        <v>504273.1769976602</v>
      </c>
    </row>
    <row r="99" spans="1:5" ht="12.75">
      <c r="A99" t="s">
        <v>198</v>
      </c>
      <c r="B99" s="18">
        <v>4783453.546607946</v>
      </c>
      <c r="C99" s="18">
        <v>5202730.1172357</v>
      </c>
      <c r="D99" s="18">
        <v>2143419.045528978</v>
      </c>
      <c r="E99" s="18">
        <v>2221210.11606039</v>
      </c>
    </row>
    <row r="100" spans="2:3" ht="12.75">
      <c r="B100" s="18"/>
      <c r="C100" s="18"/>
    </row>
    <row r="101" spans="1:5" ht="12.75">
      <c r="A101" t="s">
        <v>210</v>
      </c>
      <c r="B101" s="18"/>
      <c r="C101" s="18"/>
      <c r="D101" s="18"/>
      <c r="E101" s="18"/>
    </row>
    <row r="102" spans="1:5" ht="12.75">
      <c r="A102" t="s">
        <v>171</v>
      </c>
      <c r="B102" s="18">
        <v>269144.72914266004</v>
      </c>
      <c r="C102" s="18">
        <v>353759.360500224</v>
      </c>
      <c r="D102" s="18">
        <v>143247.71748798</v>
      </c>
      <c r="E102" s="18">
        <v>127034.33646128401</v>
      </c>
    </row>
    <row r="103" spans="1:5" ht="12.75">
      <c r="A103" t="s">
        <v>166</v>
      </c>
      <c r="B103" s="18">
        <v>18226.170047988006</v>
      </c>
      <c r="C103" s="18">
        <v>27620.370832446002</v>
      </c>
      <c r="D103" s="18">
        <v>8209.652974614</v>
      </c>
      <c r="E103" s="18">
        <v>6041.903277564001</v>
      </c>
    </row>
    <row r="104" spans="1:5" ht="12.75">
      <c r="A104" t="s">
        <v>177</v>
      </c>
      <c r="B104" s="18">
        <v>1862.6322168719998</v>
      </c>
      <c r="C104" s="18">
        <v>4912.717935384</v>
      </c>
      <c r="D104" s="18">
        <v>993.473221104</v>
      </c>
      <c r="E104" s="18">
        <v>2664.426782808</v>
      </c>
    </row>
    <row r="105" spans="1:5" ht="12.75">
      <c r="A105" t="s">
        <v>179</v>
      </c>
      <c r="B105" s="18">
        <v>29310.665542956005</v>
      </c>
      <c r="C105" s="18">
        <v>20008.776690882</v>
      </c>
      <c r="D105" s="18">
        <v>7406.771530032</v>
      </c>
      <c r="E105" s="18">
        <v>5680.358497296001</v>
      </c>
    </row>
    <row r="106" spans="1:5" ht="12.75">
      <c r="A106" t="s">
        <v>195</v>
      </c>
      <c r="B106" s="18">
        <v>10644.236890812</v>
      </c>
      <c r="C106" s="18">
        <v>11559.959707842</v>
      </c>
      <c r="D106" s="18">
        <v>4206.40775289</v>
      </c>
      <c r="E106" s="18">
        <v>7436.7632077200005</v>
      </c>
    </row>
    <row r="107" spans="1:5" ht="12.75">
      <c r="A107" t="s">
        <v>197</v>
      </c>
      <c r="B107" s="18">
        <v>23991.470426322</v>
      </c>
      <c r="C107" s="18">
        <v>19769.910306426005</v>
      </c>
      <c r="D107" s="18">
        <v>9529.297815996</v>
      </c>
      <c r="E107" s="18">
        <v>6434.008527996001</v>
      </c>
    </row>
    <row r="108" spans="1:5" ht="12.75">
      <c r="A108" t="s">
        <v>172</v>
      </c>
      <c r="B108" s="18">
        <v>89319.64524046198</v>
      </c>
      <c r="C108" s="18">
        <v>131919.0490834021</v>
      </c>
      <c r="D108" s="18">
        <v>50753.65687131602</v>
      </c>
      <c r="E108" s="18">
        <v>41397.70848318</v>
      </c>
    </row>
    <row r="109" spans="1:5" ht="12.75">
      <c r="A109" t="s">
        <v>198</v>
      </c>
      <c r="B109" s="18">
        <v>442499.549508072</v>
      </c>
      <c r="C109" s="18">
        <v>569550.145056606</v>
      </c>
      <c r="D109" s="18">
        <v>224346.97765393203</v>
      </c>
      <c r="E109" s="18">
        <v>196689.505237848</v>
      </c>
    </row>
    <row r="110" spans="2:3" ht="12.75">
      <c r="B110" s="18"/>
      <c r="C110" s="18"/>
    </row>
    <row r="111" spans="1:5" ht="12.75">
      <c r="A111" t="s">
        <v>211</v>
      </c>
      <c r="B111" s="18"/>
      <c r="C111" s="18" t="s">
        <v>212</v>
      </c>
      <c r="D111" s="18"/>
      <c r="E111" s="18" t="s">
        <v>175</v>
      </c>
    </row>
    <row r="112" spans="1:5" ht="12.75">
      <c r="A112" t="s">
        <v>166</v>
      </c>
      <c r="B112" s="18">
        <v>50010.63</v>
      </c>
      <c r="C112" s="18">
        <v>36367.293</v>
      </c>
      <c r="D112" s="18">
        <v>16538.837</v>
      </c>
      <c r="E112" s="18">
        <v>10366.964</v>
      </c>
    </row>
    <row r="113" spans="1:5" ht="12.75">
      <c r="A113" t="s">
        <v>195</v>
      </c>
      <c r="B113" s="18">
        <v>12758.16</v>
      </c>
      <c r="C113" s="18">
        <v>22668.88</v>
      </c>
      <c r="D113" s="18">
        <v>10105.648</v>
      </c>
      <c r="E113" s="18">
        <v>8295.046</v>
      </c>
    </row>
    <row r="114" spans="1:5" ht="12.75">
      <c r="A114" t="s">
        <v>171</v>
      </c>
      <c r="B114" s="18">
        <v>6343.268</v>
      </c>
      <c r="C114" s="18">
        <v>6776.208</v>
      </c>
      <c r="D114" s="18">
        <v>2262.769</v>
      </c>
      <c r="E114" s="18">
        <v>5181.088</v>
      </c>
    </row>
    <row r="115" spans="1:5" ht="12.75">
      <c r="A115" t="s">
        <v>178</v>
      </c>
      <c r="B115" s="18">
        <v>14246.394</v>
      </c>
      <c r="C115" s="18">
        <v>13614.377</v>
      </c>
      <c r="D115" s="18">
        <v>5780.647</v>
      </c>
      <c r="E115" s="18">
        <v>5259.952</v>
      </c>
    </row>
    <row r="116" spans="1:5" ht="12.75">
      <c r="A116" t="s">
        <v>172</v>
      </c>
      <c r="B116" s="18">
        <v>22559.198000000004</v>
      </c>
      <c r="C116" s="18">
        <v>25546.6</v>
      </c>
      <c r="D116" s="18">
        <v>9528.684000000001</v>
      </c>
      <c r="E116" s="18">
        <v>8052.108999999997</v>
      </c>
    </row>
    <row r="117" spans="1:5" ht="12.75">
      <c r="A117" t="s">
        <v>173</v>
      </c>
      <c r="B117" s="180">
        <v>105917.65</v>
      </c>
      <c r="C117" s="180">
        <v>104973.358</v>
      </c>
      <c r="D117" s="180">
        <v>44216.585</v>
      </c>
      <c r="E117" s="180">
        <v>37155.159</v>
      </c>
    </row>
    <row r="118" spans="1:5" ht="12.75">
      <c r="A118" s="18" t="s">
        <v>213</v>
      </c>
      <c r="B118" s="18"/>
      <c r="C118" s="18"/>
      <c r="D118" s="18"/>
      <c r="E118" s="18"/>
    </row>
    <row r="119" spans="1:5" ht="12.75">
      <c r="A119" t="s">
        <v>214</v>
      </c>
      <c r="B119" s="18"/>
      <c r="C119" s="18"/>
      <c r="D119" s="18"/>
      <c r="E119" s="18"/>
    </row>
    <row r="120" spans="1:5" ht="12.75">
      <c r="A120" t="s">
        <v>215</v>
      </c>
      <c r="B120" s="18"/>
      <c r="C120" s="18"/>
      <c r="D120" s="18"/>
      <c r="E120" s="18"/>
    </row>
    <row r="121" ht="12.75">
      <c r="A121" t="s">
        <v>216</v>
      </c>
    </row>
  </sheetData>
  <printOptions/>
  <pageMargins left="0.75" right="0.75" top="1" bottom="1" header="0.5" footer="0.5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USDA\ERS</dc:creator>
  <cp:keywords/>
  <dc:description/>
  <cp:lastModifiedBy>David Johnson</cp:lastModifiedBy>
  <cp:lastPrinted>2006-07-27T20:36:47Z</cp:lastPrinted>
  <dcterms:created xsi:type="dcterms:W3CDTF">2006-07-27T17:24:39Z</dcterms:created>
  <dcterms:modified xsi:type="dcterms:W3CDTF">2006-08-01T16:30:44Z</dcterms:modified>
  <cp:category/>
  <cp:version/>
  <cp:contentType/>
  <cp:contentStatus/>
</cp:coreProperties>
</file>